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479" documentId="13_ncr:1_{BA809FF7-E0FD-43D6-9A31-E5B5A896614F}" xr6:coauthVersionLast="47" xr6:coauthVersionMax="47" xr10:uidLastSave="{3414BA90-611C-486A-93D3-43FA3909CFC6}"/>
  <bookViews>
    <workbookView xWindow="-28920" yWindow="-75" windowWidth="29040" windowHeight="15720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LD_PROJETOS!$A$3:$K$2281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1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30" i="1" l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B2131" i="2"/>
  <c r="H4730" i="1" s="1"/>
  <c r="M4730" i="1" s="1"/>
  <c r="B2132" i="2"/>
  <c r="H4731" i="1" s="1"/>
  <c r="M4731" i="1" s="1"/>
  <c r="B2133" i="2"/>
  <c r="H4732" i="1" s="1"/>
  <c r="M4732" i="1" s="1"/>
  <c r="B2134" i="2"/>
  <c r="H4733" i="1" s="1"/>
  <c r="M4733" i="1" s="1"/>
  <c r="B2135" i="2"/>
  <c r="H4734" i="1" s="1"/>
  <c r="M4734" i="1" s="1"/>
  <c r="B2136" i="2"/>
  <c r="H4735" i="1" s="1"/>
  <c r="M4735" i="1" s="1"/>
  <c r="B2137" i="2"/>
  <c r="H4736" i="1" s="1"/>
  <c r="M4736" i="1" s="1"/>
  <c r="B2138" i="2"/>
  <c r="H4737" i="1" s="1"/>
  <c r="M4737" i="1" s="1"/>
  <c r="B2139" i="2"/>
  <c r="H4738" i="1" s="1"/>
  <c r="M4738" i="1" s="1"/>
  <c r="B2140" i="2"/>
  <c r="H4739" i="1" s="1"/>
  <c r="M4739" i="1" s="1"/>
  <c r="B2141" i="2"/>
  <c r="H4740" i="1" s="1"/>
  <c r="M4740" i="1" s="1"/>
  <c r="B2142" i="2"/>
  <c r="H4741" i="1" s="1"/>
  <c r="M4741" i="1" s="1"/>
  <c r="B2143" i="2"/>
  <c r="H4742" i="1" s="1"/>
  <c r="M4742" i="1" s="1"/>
  <c r="B2144" i="2"/>
  <c r="H4743" i="1" s="1"/>
  <c r="M4743" i="1" s="1"/>
  <c r="B2145" i="2"/>
  <c r="H4744" i="1" s="1"/>
  <c r="M4744" i="1" s="1"/>
  <c r="B2146" i="2"/>
  <c r="H4745" i="1" s="1"/>
  <c r="M4745" i="1" s="1"/>
  <c r="B2147" i="2"/>
  <c r="H4746" i="1" s="1"/>
  <c r="M4746" i="1" s="1"/>
  <c r="B2148" i="2"/>
  <c r="H4747" i="1" s="1"/>
  <c r="M4747" i="1" s="1"/>
  <c r="B2149" i="2"/>
  <c r="H4748" i="1" s="1"/>
  <c r="M4748" i="1" s="1"/>
  <c r="B2150" i="2"/>
  <c r="H4749" i="1" s="1"/>
  <c r="M4749" i="1" s="1"/>
  <c r="B2151" i="2"/>
  <c r="H4750" i="1" s="1"/>
  <c r="M4750" i="1" s="1"/>
  <c r="B2152" i="2"/>
  <c r="H4751" i="1" s="1"/>
  <c r="M4751" i="1" s="1"/>
  <c r="B2153" i="2"/>
  <c r="H4752" i="1" s="1"/>
  <c r="M4752" i="1" s="1"/>
  <c r="B2154" i="2"/>
  <c r="H4753" i="1" s="1"/>
  <c r="M4753" i="1" s="1"/>
  <c r="B2155" i="2"/>
  <c r="H4754" i="1" s="1"/>
  <c r="M4754" i="1" s="1"/>
  <c r="B2156" i="2"/>
  <c r="H4755" i="1" s="1"/>
  <c r="M4755" i="1" s="1"/>
  <c r="B2157" i="2"/>
  <c r="H4756" i="1" s="1"/>
  <c r="M4756" i="1" s="1"/>
  <c r="B2158" i="2"/>
  <c r="H4757" i="1" s="1"/>
  <c r="M4757" i="1" s="1"/>
  <c r="B2159" i="2"/>
  <c r="H4758" i="1" s="1"/>
  <c r="M4758" i="1" s="1"/>
  <c r="B2160" i="2"/>
  <c r="H4759" i="1" s="1"/>
  <c r="M4759" i="1" s="1"/>
  <c r="B2161" i="2"/>
  <c r="H4760" i="1" s="1"/>
  <c r="M4760" i="1" s="1"/>
  <c r="B2162" i="2"/>
  <c r="H4761" i="1" s="1"/>
  <c r="M4761" i="1" s="1"/>
  <c r="B2163" i="2"/>
  <c r="H4762" i="1" s="1"/>
  <c r="M4762" i="1" s="1"/>
  <c r="B2164" i="2"/>
  <c r="H4763" i="1" s="1"/>
  <c r="M4763" i="1" s="1"/>
  <c r="B2165" i="2"/>
  <c r="H4764" i="1" s="1"/>
  <c r="M4764" i="1" s="1"/>
  <c r="B2166" i="2"/>
  <c r="H4765" i="1" s="1"/>
  <c r="M4765" i="1" s="1"/>
  <c r="B2167" i="2"/>
  <c r="H4766" i="1" s="1"/>
  <c r="M4766" i="1" s="1"/>
  <c r="B2168" i="2"/>
  <c r="H4767" i="1" s="1"/>
  <c r="M4767" i="1" s="1"/>
  <c r="B2169" i="2"/>
  <c r="H4768" i="1" s="1"/>
  <c r="M4768" i="1" s="1"/>
  <c r="B2170" i="2"/>
  <c r="H4769" i="1" s="1"/>
  <c r="M4769" i="1" s="1"/>
  <c r="B2171" i="2"/>
  <c r="H4770" i="1" s="1"/>
  <c r="M4770" i="1" s="1"/>
  <c r="B2172" i="2"/>
  <c r="H4771" i="1" s="1"/>
  <c r="M4771" i="1" s="1"/>
  <c r="B2173" i="2"/>
  <c r="H4772" i="1" s="1"/>
  <c r="M4772" i="1" s="1"/>
  <c r="B2174" i="2"/>
  <c r="H4773" i="1" s="1"/>
  <c r="M4773" i="1" s="1"/>
  <c r="B2175" i="2"/>
  <c r="H4774" i="1" s="1"/>
  <c r="M4774" i="1" s="1"/>
  <c r="B2176" i="2"/>
  <c r="H4775" i="1" s="1"/>
  <c r="M4775" i="1" s="1"/>
  <c r="B2177" i="2"/>
  <c r="H4776" i="1" s="1"/>
  <c r="M4776" i="1" s="1"/>
  <c r="B2178" i="2"/>
  <c r="H4777" i="1" s="1"/>
  <c r="M4777" i="1" s="1"/>
  <c r="B2179" i="2"/>
  <c r="H4778" i="1" s="1"/>
  <c r="M4778" i="1" s="1"/>
  <c r="B2180" i="2"/>
  <c r="H4779" i="1" s="1"/>
  <c r="M4779" i="1" s="1"/>
  <c r="B2181" i="2"/>
  <c r="H4780" i="1" s="1"/>
  <c r="M4780" i="1" s="1"/>
  <c r="B2182" i="2"/>
  <c r="H4781" i="1" s="1"/>
  <c r="M4781" i="1" s="1"/>
  <c r="B2183" i="2"/>
  <c r="H4782" i="1" s="1"/>
  <c r="M4782" i="1" s="1"/>
  <c r="B2184" i="2"/>
  <c r="H4783" i="1" s="1"/>
  <c r="M4783" i="1" s="1"/>
  <c r="B2185" i="2"/>
  <c r="H4784" i="1" s="1"/>
  <c r="M4784" i="1" s="1"/>
  <c r="B2186" i="2"/>
  <c r="H4785" i="1" s="1"/>
  <c r="M4785" i="1" s="1"/>
  <c r="B2187" i="2"/>
  <c r="H4786" i="1" s="1"/>
  <c r="M4786" i="1" s="1"/>
  <c r="B2188" i="2"/>
  <c r="H4787" i="1" s="1"/>
  <c r="M4787" i="1" s="1"/>
  <c r="B2189" i="2"/>
  <c r="H4788" i="1" s="1"/>
  <c r="M4788" i="1" s="1"/>
  <c r="B2190" i="2"/>
  <c r="H4789" i="1" s="1"/>
  <c r="M4789" i="1" s="1"/>
  <c r="B2191" i="2"/>
  <c r="H4790" i="1" s="1"/>
  <c r="M4790" i="1" s="1"/>
  <c r="B2192" i="2"/>
  <c r="H4791" i="1" s="1"/>
  <c r="M4791" i="1" s="1"/>
  <c r="B2193" i="2"/>
  <c r="H4792" i="1" s="1"/>
  <c r="M4792" i="1" s="1"/>
  <c r="B2194" i="2"/>
  <c r="H4793" i="1" s="1"/>
  <c r="M4793" i="1" s="1"/>
  <c r="B2195" i="2"/>
  <c r="H4794" i="1" s="1"/>
  <c r="M4794" i="1" s="1"/>
  <c r="B2196" i="2"/>
  <c r="H4795" i="1" s="1"/>
  <c r="M4795" i="1" s="1"/>
  <c r="B2197" i="2"/>
  <c r="H4796" i="1" s="1"/>
  <c r="M4796" i="1" s="1"/>
  <c r="B2198" i="2"/>
  <c r="H4797" i="1" s="1"/>
  <c r="M4797" i="1" s="1"/>
  <c r="B2199" i="2"/>
  <c r="H4798" i="1" s="1"/>
  <c r="M4798" i="1" s="1"/>
  <c r="B2200" i="2"/>
  <c r="H4799" i="1" s="1"/>
  <c r="M4799" i="1" s="1"/>
  <c r="B2201" i="2"/>
  <c r="H4800" i="1" s="1"/>
  <c r="M4800" i="1" s="1"/>
  <c r="B2202" i="2"/>
  <c r="H4801" i="1" s="1"/>
  <c r="M4801" i="1" s="1"/>
  <c r="B2203" i="2"/>
  <c r="H4802" i="1" s="1"/>
  <c r="M4802" i="1" s="1"/>
  <c r="B2204" i="2"/>
  <c r="H4803" i="1" s="1"/>
  <c r="M4803" i="1" s="1"/>
  <c r="B2205" i="2"/>
  <c r="H4804" i="1" s="1"/>
  <c r="M4804" i="1" s="1"/>
  <c r="B2206" i="2"/>
  <c r="H4805" i="1" s="1"/>
  <c r="M4805" i="1" s="1"/>
  <c r="B2207" i="2"/>
  <c r="H4806" i="1" s="1"/>
  <c r="M4806" i="1" s="1"/>
  <c r="B2208" i="2"/>
  <c r="H4807" i="1" s="1"/>
  <c r="M4807" i="1" s="1"/>
  <c r="B2209" i="2"/>
  <c r="H4808" i="1" s="1"/>
  <c r="M4808" i="1" s="1"/>
  <c r="B2210" i="2"/>
  <c r="H4809" i="1" s="1"/>
  <c r="M4809" i="1" s="1"/>
  <c r="B2211" i="2"/>
  <c r="H4810" i="1" s="1"/>
  <c r="M4810" i="1" s="1"/>
  <c r="B2212" i="2"/>
  <c r="H4811" i="1" s="1"/>
  <c r="M4811" i="1" s="1"/>
  <c r="B2213" i="2"/>
  <c r="H4812" i="1" s="1"/>
  <c r="M4812" i="1" s="1"/>
  <c r="B2214" i="2"/>
  <c r="H4813" i="1" s="1"/>
  <c r="M4813" i="1" s="1"/>
  <c r="B2215" i="2"/>
  <c r="H4814" i="1" s="1"/>
  <c r="M4814" i="1" s="1"/>
  <c r="B2216" i="2"/>
  <c r="H4815" i="1" s="1"/>
  <c r="M4815" i="1" s="1"/>
  <c r="B2217" i="2"/>
  <c r="H4816" i="1" s="1"/>
  <c r="M4816" i="1" s="1"/>
  <c r="B2218" i="2"/>
  <c r="H4817" i="1" s="1"/>
  <c r="M4817" i="1" s="1"/>
  <c r="B2219" i="2"/>
  <c r="H4818" i="1" s="1"/>
  <c r="M4818" i="1" s="1"/>
  <c r="B2220" i="2"/>
  <c r="H4819" i="1" s="1"/>
  <c r="M4819" i="1" s="1"/>
  <c r="B2221" i="2"/>
  <c r="H4820" i="1" s="1"/>
  <c r="M4820" i="1" s="1"/>
  <c r="B2222" i="2"/>
  <c r="H4821" i="1" s="1"/>
  <c r="M4821" i="1" s="1"/>
  <c r="B2223" i="2"/>
  <c r="H4822" i="1" s="1"/>
  <c r="M4822" i="1" s="1"/>
  <c r="B2224" i="2"/>
  <c r="H4823" i="1" s="1"/>
  <c r="M4823" i="1" s="1"/>
  <c r="B2225" i="2"/>
  <c r="H4824" i="1" s="1"/>
  <c r="M4824" i="1" s="1"/>
  <c r="B2226" i="2"/>
  <c r="H4825" i="1" s="1"/>
  <c r="M4825" i="1" s="1"/>
  <c r="B2227" i="2"/>
  <c r="H4826" i="1" s="1"/>
  <c r="M4826" i="1" s="1"/>
  <c r="B2228" i="2"/>
  <c r="H4827" i="1" s="1"/>
  <c r="M4827" i="1" s="1"/>
  <c r="B2229" i="2"/>
  <c r="H4828" i="1" s="1"/>
  <c r="M4828" i="1" s="1"/>
  <c r="B2230" i="2"/>
  <c r="H4829" i="1" s="1"/>
  <c r="M4829" i="1" s="1"/>
  <c r="B2231" i="2"/>
  <c r="H4830" i="1" s="1"/>
  <c r="M4830" i="1" s="1"/>
  <c r="B2232" i="2"/>
  <c r="H4831" i="1" s="1"/>
  <c r="M4831" i="1" s="1"/>
  <c r="B2233" i="2"/>
  <c r="H4832" i="1" s="1"/>
  <c r="M4832" i="1" s="1"/>
  <c r="B2234" i="2"/>
  <c r="H4833" i="1" s="1"/>
  <c r="M4833" i="1" s="1"/>
  <c r="B2235" i="2"/>
  <c r="H4834" i="1" s="1"/>
  <c r="M4834" i="1" s="1"/>
  <c r="B2236" i="2"/>
  <c r="H4835" i="1" s="1"/>
  <c r="M4835" i="1" s="1"/>
  <c r="B2237" i="2"/>
  <c r="H4836" i="1" s="1"/>
  <c r="M4836" i="1" s="1"/>
  <c r="B2238" i="2"/>
  <c r="H4837" i="1" s="1"/>
  <c r="M4837" i="1" s="1"/>
  <c r="B2239" i="2"/>
  <c r="H4838" i="1" s="1"/>
  <c r="M4838" i="1" s="1"/>
  <c r="B2240" i="2"/>
  <c r="H4839" i="1" s="1"/>
  <c r="M4839" i="1" s="1"/>
  <c r="B2241" i="2"/>
  <c r="H4840" i="1" s="1"/>
  <c r="M4840" i="1" s="1"/>
  <c r="B2242" i="2"/>
  <c r="H4841" i="1" s="1"/>
  <c r="M4841" i="1" s="1"/>
  <c r="B2243" i="2"/>
  <c r="H4842" i="1" s="1"/>
  <c r="M4842" i="1" s="1"/>
  <c r="B2244" i="2"/>
  <c r="H4843" i="1" s="1"/>
  <c r="M4843" i="1" s="1"/>
  <c r="B2245" i="2"/>
  <c r="H4844" i="1" s="1"/>
  <c r="M4844" i="1" s="1"/>
  <c r="B2246" i="2"/>
  <c r="H4845" i="1" s="1"/>
  <c r="M4845" i="1" s="1"/>
  <c r="B2247" i="2"/>
  <c r="H4846" i="1" s="1"/>
  <c r="M4846" i="1" s="1"/>
  <c r="B2248" i="2"/>
  <c r="H4847" i="1" s="1"/>
  <c r="M4847" i="1" s="1"/>
  <c r="B2249" i="2"/>
  <c r="H4848" i="1" s="1"/>
  <c r="M4848" i="1" s="1"/>
  <c r="B2250" i="2"/>
  <c r="H4849" i="1" s="1"/>
  <c r="M4849" i="1" s="1"/>
  <c r="B2251" i="2"/>
  <c r="H4850" i="1" s="1"/>
  <c r="M4850" i="1" s="1"/>
  <c r="B2252" i="2"/>
  <c r="H4851" i="1" s="1"/>
  <c r="M4851" i="1" s="1"/>
  <c r="B2253" i="2"/>
  <c r="H4852" i="1" s="1"/>
  <c r="M4852" i="1" s="1"/>
  <c r="B2254" i="2"/>
  <c r="H4853" i="1" s="1"/>
  <c r="M4853" i="1" s="1"/>
  <c r="B2255" i="2"/>
  <c r="H4854" i="1" s="1"/>
  <c r="M4854" i="1" s="1"/>
  <c r="B2256" i="2"/>
  <c r="H4855" i="1" s="1"/>
  <c r="M4855" i="1" s="1"/>
  <c r="B2257" i="2"/>
  <c r="H4856" i="1" s="1"/>
  <c r="M4856" i="1" s="1"/>
  <c r="B2258" i="2"/>
  <c r="H4857" i="1" s="1"/>
  <c r="M4857" i="1" s="1"/>
  <c r="B2259" i="2"/>
  <c r="H4858" i="1" s="1"/>
  <c r="M4858" i="1" s="1"/>
  <c r="B2260" i="2"/>
  <c r="H4859" i="1" s="1"/>
  <c r="M4859" i="1" s="1"/>
  <c r="B2261" i="2"/>
  <c r="H4860" i="1" s="1"/>
  <c r="M4860" i="1" s="1"/>
  <c r="B2262" i="2"/>
  <c r="H4861" i="1" s="1"/>
  <c r="M4861" i="1" s="1"/>
  <c r="B2263" i="2"/>
  <c r="H4862" i="1" s="1"/>
  <c r="M4862" i="1" s="1"/>
  <c r="B2264" i="2"/>
  <c r="H4863" i="1" s="1"/>
  <c r="M4863" i="1" s="1"/>
  <c r="B2265" i="2"/>
  <c r="H4864" i="1" s="1"/>
  <c r="M4864" i="1" s="1"/>
  <c r="B2266" i="2"/>
  <c r="H4865" i="1" s="1"/>
  <c r="M4865" i="1" s="1"/>
  <c r="B2267" i="2"/>
  <c r="H4866" i="1" s="1"/>
  <c r="M4866" i="1" s="1"/>
  <c r="B2268" i="2"/>
  <c r="M2268" i="2" s="1" a="1"/>
  <c r="M2268" i="2" s="1"/>
  <c r="B2269" i="2"/>
  <c r="H4868" i="1" s="1"/>
  <c r="M4868" i="1" s="1"/>
  <c r="B2270" i="2"/>
  <c r="H4869" i="1" s="1"/>
  <c r="M4869" i="1" s="1"/>
  <c r="B2271" i="2"/>
  <c r="H4870" i="1" s="1"/>
  <c r="M4870" i="1" s="1"/>
  <c r="B2272" i="2"/>
  <c r="H4871" i="1" s="1"/>
  <c r="M4871" i="1" s="1"/>
  <c r="B2273" i="2"/>
  <c r="H4872" i="1" s="1"/>
  <c r="M4872" i="1" s="1"/>
  <c r="B2274" i="2"/>
  <c r="H4873" i="1" s="1"/>
  <c r="M4873" i="1" s="1"/>
  <c r="B2275" i="2"/>
  <c r="H4874" i="1" s="1"/>
  <c r="M4874" i="1" s="1"/>
  <c r="B2276" i="2"/>
  <c r="H4875" i="1" s="1"/>
  <c r="M4875" i="1" s="1"/>
  <c r="B2277" i="2"/>
  <c r="H4876" i="1" s="1"/>
  <c r="M4876" i="1" s="1"/>
  <c r="B2278" i="2"/>
  <c r="H4877" i="1" s="1"/>
  <c r="M4877" i="1" s="1"/>
  <c r="B2279" i="2"/>
  <c r="H4878" i="1" s="1"/>
  <c r="M4878" i="1" s="1"/>
  <c r="B2280" i="2"/>
  <c r="H4879" i="1" s="1"/>
  <c r="M4879" i="1" s="1"/>
  <c r="B2281" i="2"/>
  <c r="H4880" i="1" s="1"/>
  <c r="M4880" i="1" s="1"/>
  <c r="H2131" i="2"/>
  <c r="L4730" i="1" s="1"/>
  <c r="H2132" i="2"/>
  <c r="L4731" i="1" s="1"/>
  <c r="H2133" i="2"/>
  <c r="L4732" i="1" s="1"/>
  <c r="H2134" i="2"/>
  <c r="L4733" i="1" s="1"/>
  <c r="H2135" i="2"/>
  <c r="L4734" i="1" s="1"/>
  <c r="H2136" i="2"/>
  <c r="L4735" i="1" s="1"/>
  <c r="H2137" i="2"/>
  <c r="L4736" i="1" s="1"/>
  <c r="H2138" i="2"/>
  <c r="L4737" i="1" s="1"/>
  <c r="H2139" i="2"/>
  <c r="L4738" i="1" s="1"/>
  <c r="H2140" i="2"/>
  <c r="L4739" i="1" s="1"/>
  <c r="H2141" i="2"/>
  <c r="L4740" i="1" s="1"/>
  <c r="H2142" i="2"/>
  <c r="L4741" i="1" s="1"/>
  <c r="H2143" i="2"/>
  <c r="L4742" i="1" s="1"/>
  <c r="H2144" i="2"/>
  <c r="L4743" i="1" s="1"/>
  <c r="H2145" i="2"/>
  <c r="L4744" i="1" s="1"/>
  <c r="H2146" i="2"/>
  <c r="L4745" i="1" s="1"/>
  <c r="H2147" i="2"/>
  <c r="L4746" i="1" s="1"/>
  <c r="H2148" i="2"/>
  <c r="L4747" i="1" s="1"/>
  <c r="H2149" i="2"/>
  <c r="L4748" i="1" s="1"/>
  <c r="H2150" i="2"/>
  <c r="L4749" i="1" s="1"/>
  <c r="H2151" i="2"/>
  <c r="L4750" i="1" s="1"/>
  <c r="H2152" i="2"/>
  <c r="L4751" i="1" s="1"/>
  <c r="H2153" i="2"/>
  <c r="L4752" i="1" s="1"/>
  <c r="H2154" i="2"/>
  <c r="L4753" i="1" s="1"/>
  <c r="H2155" i="2"/>
  <c r="L4754" i="1" s="1"/>
  <c r="H2156" i="2"/>
  <c r="L4755" i="1" s="1"/>
  <c r="H2157" i="2"/>
  <c r="L4756" i="1" s="1"/>
  <c r="H2158" i="2"/>
  <c r="L4757" i="1" s="1"/>
  <c r="H2159" i="2"/>
  <c r="L4758" i="1" s="1"/>
  <c r="H2160" i="2"/>
  <c r="L4759" i="1" s="1"/>
  <c r="H2161" i="2"/>
  <c r="L4760" i="1" s="1"/>
  <c r="H2162" i="2"/>
  <c r="L4761" i="1" s="1"/>
  <c r="H2163" i="2"/>
  <c r="L4762" i="1" s="1"/>
  <c r="H2164" i="2"/>
  <c r="L4763" i="1" s="1"/>
  <c r="H2165" i="2"/>
  <c r="L4764" i="1" s="1"/>
  <c r="H2166" i="2"/>
  <c r="L4765" i="1" s="1"/>
  <c r="H2167" i="2"/>
  <c r="L4766" i="1" s="1"/>
  <c r="H2168" i="2"/>
  <c r="L4767" i="1" s="1"/>
  <c r="H2169" i="2"/>
  <c r="L4768" i="1" s="1"/>
  <c r="H2170" i="2"/>
  <c r="L4769" i="1" s="1"/>
  <c r="H2171" i="2"/>
  <c r="L4770" i="1" s="1"/>
  <c r="H2172" i="2"/>
  <c r="L4771" i="1" s="1"/>
  <c r="H2173" i="2"/>
  <c r="L4772" i="1" s="1"/>
  <c r="H2174" i="2"/>
  <c r="L4773" i="1" s="1"/>
  <c r="H2175" i="2"/>
  <c r="L4774" i="1" s="1"/>
  <c r="H2176" i="2"/>
  <c r="L4775" i="1" s="1"/>
  <c r="H2177" i="2"/>
  <c r="L4776" i="1" s="1"/>
  <c r="H2178" i="2"/>
  <c r="L4777" i="1" s="1"/>
  <c r="H2179" i="2"/>
  <c r="L4778" i="1" s="1"/>
  <c r="H2180" i="2"/>
  <c r="L4779" i="1" s="1"/>
  <c r="H2181" i="2"/>
  <c r="L4780" i="1" s="1"/>
  <c r="H2182" i="2"/>
  <c r="L4781" i="1" s="1"/>
  <c r="H2183" i="2"/>
  <c r="L4782" i="1" s="1"/>
  <c r="H2184" i="2"/>
  <c r="L4783" i="1" s="1"/>
  <c r="H2185" i="2"/>
  <c r="L4784" i="1" s="1"/>
  <c r="H2186" i="2"/>
  <c r="L4785" i="1" s="1"/>
  <c r="H2187" i="2"/>
  <c r="L4786" i="1" s="1"/>
  <c r="H2188" i="2"/>
  <c r="L4787" i="1" s="1"/>
  <c r="H2189" i="2"/>
  <c r="L4788" i="1" s="1"/>
  <c r="H2190" i="2"/>
  <c r="L4789" i="1" s="1"/>
  <c r="H2191" i="2"/>
  <c r="L4790" i="1" s="1"/>
  <c r="H2192" i="2"/>
  <c r="L4791" i="1" s="1"/>
  <c r="H2193" i="2"/>
  <c r="L4792" i="1" s="1"/>
  <c r="H2194" i="2"/>
  <c r="L4793" i="1" s="1"/>
  <c r="H2195" i="2"/>
  <c r="L4794" i="1" s="1"/>
  <c r="H2196" i="2"/>
  <c r="L4795" i="1" s="1"/>
  <c r="H2197" i="2"/>
  <c r="L4796" i="1" s="1"/>
  <c r="H2198" i="2"/>
  <c r="L4797" i="1" s="1"/>
  <c r="H2199" i="2"/>
  <c r="L4798" i="1" s="1"/>
  <c r="H2200" i="2"/>
  <c r="L4799" i="1" s="1"/>
  <c r="H2201" i="2"/>
  <c r="L4800" i="1" s="1"/>
  <c r="H2202" i="2"/>
  <c r="L4801" i="1" s="1"/>
  <c r="H2203" i="2"/>
  <c r="L4802" i="1" s="1"/>
  <c r="H2204" i="2"/>
  <c r="L4803" i="1" s="1"/>
  <c r="H2205" i="2"/>
  <c r="L4804" i="1" s="1"/>
  <c r="H2206" i="2"/>
  <c r="L4805" i="1" s="1"/>
  <c r="H2207" i="2"/>
  <c r="L4806" i="1" s="1"/>
  <c r="H2208" i="2"/>
  <c r="L4807" i="1" s="1"/>
  <c r="H2209" i="2"/>
  <c r="L4808" i="1" s="1"/>
  <c r="H2210" i="2"/>
  <c r="L4809" i="1" s="1"/>
  <c r="H2211" i="2"/>
  <c r="L4810" i="1" s="1"/>
  <c r="H2212" i="2"/>
  <c r="L4811" i="1" s="1"/>
  <c r="H2213" i="2"/>
  <c r="L4812" i="1" s="1"/>
  <c r="H2214" i="2"/>
  <c r="L4813" i="1" s="1"/>
  <c r="H2215" i="2"/>
  <c r="L4814" i="1" s="1"/>
  <c r="H2216" i="2"/>
  <c r="L4815" i="1" s="1"/>
  <c r="H2217" i="2"/>
  <c r="L4816" i="1" s="1"/>
  <c r="H2218" i="2"/>
  <c r="L4817" i="1" s="1"/>
  <c r="H2219" i="2"/>
  <c r="L4818" i="1" s="1"/>
  <c r="H2220" i="2"/>
  <c r="L4819" i="1" s="1"/>
  <c r="H2221" i="2"/>
  <c r="L4820" i="1" s="1"/>
  <c r="H2222" i="2"/>
  <c r="L4821" i="1" s="1"/>
  <c r="H2223" i="2"/>
  <c r="L4822" i="1" s="1"/>
  <c r="H2224" i="2"/>
  <c r="L4823" i="1" s="1"/>
  <c r="H2225" i="2"/>
  <c r="L4824" i="1" s="1"/>
  <c r="H2226" i="2"/>
  <c r="L4825" i="1" s="1"/>
  <c r="H2227" i="2"/>
  <c r="L4826" i="1" s="1"/>
  <c r="H2228" i="2"/>
  <c r="L4827" i="1" s="1"/>
  <c r="H2229" i="2"/>
  <c r="L4828" i="1" s="1"/>
  <c r="H2230" i="2"/>
  <c r="L4829" i="1" s="1"/>
  <c r="H2231" i="2"/>
  <c r="L4830" i="1" s="1"/>
  <c r="H2232" i="2"/>
  <c r="L4831" i="1" s="1"/>
  <c r="H2233" i="2"/>
  <c r="L4832" i="1" s="1"/>
  <c r="H2234" i="2"/>
  <c r="L4833" i="1" s="1"/>
  <c r="H2235" i="2"/>
  <c r="L4834" i="1" s="1"/>
  <c r="H2236" i="2"/>
  <c r="L4835" i="1" s="1"/>
  <c r="H2237" i="2"/>
  <c r="L4836" i="1" s="1"/>
  <c r="H2238" i="2"/>
  <c r="L4837" i="1" s="1"/>
  <c r="H2239" i="2"/>
  <c r="L4838" i="1" s="1"/>
  <c r="H2240" i="2"/>
  <c r="L4839" i="1" s="1"/>
  <c r="H2241" i="2"/>
  <c r="L4840" i="1" s="1"/>
  <c r="H2242" i="2"/>
  <c r="L4841" i="1" s="1"/>
  <c r="H2243" i="2"/>
  <c r="L4842" i="1" s="1"/>
  <c r="H2244" i="2"/>
  <c r="L4843" i="1" s="1"/>
  <c r="H2245" i="2"/>
  <c r="L4844" i="1" s="1"/>
  <c r="H2246" i="2"/>
  <c r="L4845" i="1" s="1"/>
  <c r="H2247" i="2"/>
  <c r="L4846" i="1" s="1"/>
  <c r="H2248" i="2"/>
  <c r="L4847" i="1" s="1"/>
  <c r="H2249" i="2"/>
  <c r="L4848" i="1" s="1"/>
  <c r="H2250" i="2"/>
  <c r="L4849" i="1" s="1"/>
  <c r="H2251" i="2"/>
  <c r="L4850" i="1" s="1"/>
  <c r="H2252" i="2"/>
  <c r="L4851" i="1" s="1"/>
  <c r="H2253" i="2"/>
  <c r="L4852" i="1" s="1"/>
  <c r="H2254" i="2"/>
  <c r="L4853" i="1" s="1"/>
  <c r="H2255" i="2"/>
  <c r="L4854" i="1" s="1"/>
  <c r="H2256" i="2"/>
  <c r="L4855" i="1" s="1"/>
  <c r="H2257" i="2"/>
  <c r="L4856" i="1" s="1"/>
  <c r="H2258" i="2"/>
  <c r="L4857" i="1" s="1"/>
  <c r="H2259" i="2"/>
  <c r="L4858" i="1" s="1"/>
  <c r="H2260" i="2"/>
  <c r="L4859" i="1" s="1"/>
  <c r="H2261" i="2"/>
  <c r="L4860" i="1" s="1"/>
  <c r="H2262" i="2"/>
  <c r="L4861" i="1" s="1"/>
  <c r="H2263" i="2"/>
  <c r="L4862" i="1" s="1"/>
  <c r="H2264" i="2"/>
  <c r="L4863" i="1" s="1"/>
  <c r="H2265" i="2"/>
  <c r="L4864" i="1" s="1"/>
  <c r="H2266" i="2"/>
  <c r="L4865" i="1" s="1"/>
  <c r="H2267" i="2"/>
  <c r="L4866" i="1" s="1"/>
  <c r="H2268" i="2"/>
  <c r="L4867" i="1" s="1"/>
  <c r="H2269" i="2"/>
  <c r="L4868" i="1" s="1"/>
  <c r="H2270" i="2"/>
  <c r="L4869" i="1" s="1"/>
  <c r="H2271" i="2"/>
  <c r="L4870" i="1" s="1"/>
  <c r="H2272" i="2"/>
  <c r="L4871" i="1" s="1"/>
  <c r="H2273" i="2"/>
  <c r="L4872" i="1" s="1"/>
  <c r="H2274" i="2"/>
  <c r="L4873" i="1" s="1"/>
  <c r="H2275" i="2"/>
  <c r="L4874" i="1" s="1"/>
  <c r="H2276" i="2"/>
  <c r="L4875" i="1" s="1"/>
  <c r="H2277" i="2"/>
  <c r="L4876" i="1" s="1"/>
  <c r="H2278" i="2"/>
  <c r="L4877" i="1" s="1"/>
  <c r="H2279" i="2"/>
  <c r="L4878" i="1" s="1"/>
  <c r="H2280" i="2"/>
  <c r="L4879" i="1" s="1"/>
  <c r="H2281" i="2"/>
  <c r="L4880" i="1" s="1"/>
  <c r="J2131" i="2" a="1"/>
  <c r="J2131" i="2" s="1"/>
  <c r="J2132" i="2" a="1"/>
  <c r="J2132" i="2" s="1"/>
  <c r="O2132" i="2" s="1"/>
  <c r="J2133" i="2" a="1"/>
  <c r="J2133" i="2" s="1"/>
  <c r="J2134" i="2" a="1"/>
  <c r="J2134" i="2" s="1"/>
  <c r="J2135" i="2" a="1"/>
  <c r="J2135" i="2" s="1"/>
  <c r="P2135" i="2" s="1"/>
  <c r="J2136" i="2" a="1"/>
  <c r="J2136" i="2" s="1"/>
  <c r="J2137" i="2" a="1"/>
  <c r="J2137" i="2" s="1"/>
  <c r="J2138" i="2" a="1"/>
  <c r="J2138" i="2" s="1"/>
  <c r="J2139" i="2" a="1"/>
  <c r="J2139" i="2" s="1"/>
  <c r="J2140" i="2" a="1"/>
  <c r="J2140" i="2" s="1"/>
  <c r="J2141" i="2" a="1"/>
  <c r="J2141" i="2" s="1"/>
  <c r="J2142" i="2" a="1"/>
  <c r="J2142" i="2" s="1"/>
  <c r="J2143" i="2" a="1"/>
  <c r="J2143" i="2" s="1"/>
  <c r="J2144" i="2" a="1"/>
  <c r="J2144" i="2" s="1"/>
  <c r="J2145" i="2" a="1"/>
  <c r="J2145" i="2" s="1"/>
  <c r="J2146" i="2" a="1"/>
  <c r="J2146" i="2" s="1"/>
  <c r="J2147" i="2" a="1"/>
  <c r="J2147" i="2" s="1"/>
  <c r="O2147" i="2" s="1"/>
  <c r="J2148" i="2" a="1"/>
  <c r="J2148" i="2" s="1"/>
  <c r="J2149" i="2" a="1"/>
  <c r="J2149" i="2" s="1"/>
  <c r="O2149" i="2" s="1"/>
  <c r="J2150" i="2" a="1"/>
  <c r="J2150" i="2" s="1"/>
  <c r="J2151" i="2" a="1"/>
  <c r="J2151" i="2" s="1"/>
  <c r="P2151" i="2" s="1"/>
  <c r="J2152" i="2" a="1"/>
  <c r="J2152" i="2" s="1"/>
  <c r="J2153" i="2" a="1"/>
  <c r="J2153" i="2" s="1"/>
  <c r="J2154" i="2" a="1"/>
  <c r="J2154" i="2" s="1"/>
  <c r="J2155" i="2" a="1"/>
  <c r="J2155" i="2" s="1"/>
  <c r="J2156" i="2" a="1"/>
  <c r="J2156" i="2" s="1"/>
  <c r="J2157" i="2" a="1"/>
  <c r="J2157" i="2" s="1"/>
  <c r="J2158" i="2" a="1"/>
  <c r="J2158" i="2" s="1"/>
  <c r="J2159" i="2" a="1"/>
  <c r="J2159" i="2" s="1"/>
  <c r="J2160" i="2" a="1"/>
  <c r="J2160" i="2" s="1"/>
  <c r="J2161" i="2" a="1"/>
  <c r="J2161" i="2" s="1"/>
  <c r="J2162" i="2" a="1"/>
  <c r="J2162" i="2" s="1"/>
  <c r="O2162" i="2" s="1"/>
  <c r="J2163" i="2" a="1"/>
  <c r="J2163" i="2" s="1"/>
  <c r="P2163" i="2" s="1"/>
  <c r="J2164" i="2" a="1"/>
  <c r="J2164" i="2" s="1"/>
  <c r="J2165" i="2" a="1"/>
  <c r="J2165" i="2" s="1"/>
  <c r="J2166" i="2" a="1"/>
  <c r="J2166" i="2" s="1"/>
  <c r="J2167" i="2" a="1"/>
  <c r="J2167" i="2" s="1"/>
  <c r="P2167" i="2" s="1"/>
  <c r="J2168" i="2" a="1"/>
  <c r="J2168" i="2" s="1"/>
  <c r="J2169" i="2" a="1"/>
  <c r="J2169" i="2" s="1"/>
  <c r="J2170" i="2" a="1"/>
  <c r="J2170" i="2" s="1"/>
  <c r="J2172" i="2" a="1"/>
  <c r="J2172" i="2" s="1"/>
  <c r="J2173" i="2" a="1"/>
  <c r="J2173" i="2" s="1"/>
  <c r="J2174" i="2" a="1"/>
  <c r="J2174" i="2" s="1"/>
  <c r="J2175" i="2" a="1"/>
  <c r="J2175" i="2" s="1"/>
  <c r="J2176" i="2" a="1"/>
  <c r="J2176" i="2" s="1"/>
  <c r="J2177" i="2" a="1"/>
  <c r="J2177" i="2" s="1"/>
  <c r="P2177" i="2" s="1"/>
  <c r="J2178" i="2" a="1"/>
  <c r="J2178" i="2" s="1"/>
  <c r="J2179" i="2" a="1"/>
  <c r="J2179" i="2" s="1"/>
  <c r="O2179" i="2" s="1"/>
  <c r="J2180" i="2" a="1"/>
  <c r="J2180" i="2" s="1"/>
  <c r="J2181" i="2" a="1"/>
  <c r="J2181" i="2" s="1"/>
  <c r="J2182" i="2" a="1"/>
  <c r="J2182" i="2" s="1"/>
  <c r="J2183" i="2" a="1"/>
  <c r="J2183" i="2" s="1"/>
  <c r="J2184" i="2" a="1"/>
  <c r="J2184" i="2" s="1"/>
  <c r="J2185" i="2" a="1"/>
  <c r="J2185" i="2" s="1"/>
  <c r="J2186" i="2" a="1"/>
  <c r="J2186" i="2" s="1"/>
  <c r="J2188" i="2" a="1"/>
  <c r="J2188" i="2" s="1"/>
  <c r="J2189" i="2" a="1"/>
  <c r="J2189" i="2" s="1"/>
  <c r="J2190" i="2" a="1"/>
  <c r="J2190" i="2" s="1"/>
  <c r="J2191" i="2" a="1"/>
  <c r="J2191" i="2" s="1"/>
  <c r="J2192" i="2" a="1"/>
  <c r="J2192" i="2" s="1"/>
  <c r="J2193" i="2" a="1"/>
  <c r="J2193" i="2" s="1"/>
  <c r="J2194" i="2" a="1"/>
  <c r="J2194" i="2" s="1"/>
  <c r="J2195" i="2" a="1"/>
  <c r="J2195" i="2" s="1"/>
  <c r="J2197" i="2" a="1"/>
  <c r="J2197" i="2" s="1"/>
  <c r="J2198" i="2" a="1"/>
  <c r="J2198" i="2" s="1"/>
  <c r="J2199" i="2" a="1"/>
  <c r="J2199" i="2" s="1"/>
  <c r="J2200" i="2" a="1"/>
  <c r="J2200" i="2" s="1"/>
  <c r="J2201" i="2" a="1"/>
  <c r="J2201" i="2" s="1"/>
  <c r="J2202" i="2" a="1"/>
  <c r="J2202" i="2" s="1"/>
  <c r="P2202" i="2" s="1"/>
  <c r="J2204" i="2" a="1"/>
  <c r="J2204" i="2" s="1"/>
  <c r="J2205" i="2" a="1"/>
  <c r="J2205" i="2" s="1"/>
  <c r="J2206" i="2" a="1"/>
  <c r="J2206" i="2" s="1"/>
  <c r="J2207" i="2" a="1"/>
  <c r="J2207" i="2" s="1"/>
  <c r="J2208" i="2" a="1"/>
  <c r="J2208" i="2" s="1"/>
  <c r="J2209" i="2" a="1"/>
  <c r="J2209" i="2" s="1"/>
  <c r="J2210" i="2" a="1"/>
  <c r="J2210" i="2" s="1"/>
  <c r="O2210" i="2" s="1"/>
  <c r="J2211" i="2" a="1"/>
  <c r="J2211" i="2" s="1"/>
  <c r="J2212" i="2" a="1"/>
  <c r="J2212" i="2" s="1"/>
  <c r="J2213" i="2" a="1"/>
  <c r="J2213" i="2" s="1"/>
  <c r="P2213" i="2" s="1"/>
  <c r="J2214" i="2" a="1"/>
  <c r="J2214" i="2" s="1"/>
  <c r="J2215" i="2" a="1"/>
  <c r="J2215" i="2" s="1"/>
  <c r="J2216" i="2" a="1"/>
  <c r="J2216" i="2" s="1"/>
  <c r="J2217" i="2" a="1"/>
  <c r="J2217" i="2" s="1"/>
  <c r="J2218" i="2" a="1"/>
  <c r="J2218" i="2" s="1"/>
  <c r="J2220" i="2" a="1"/>
  <c r="J2220" i="2" s="1"/>
  <c r="J2221" i="2" a="1"/>
  <c r="J2221" i="2" s="1"/>
  <c r="J2222" i="2" a="1"/>
  <c r="J2222" i="2" s="1"/>
  <c r="J2223" i="2" a="1"/>
  <c r="J2223" i="2" s="1"/>
  <c r="J2224" i="2" a="1"/>
  <c r="J2224" i="2" s="1"/>
  <c r="J2225" i="2" a="1"/>
  <c r="J2225" i="2" s="1"/>
  <c r="J2226" i="2" a="1"/>
  <c r="J2226" i="2" s="1"/>
  <c r="J2227" i="2" a="1"/>
  <c r="J2227" i="2" s="1"/>
  <c r="J2228" i="2" a="1"/>
  <c r="J2228" i="2" s="1"/>
  <c r="J2229" i="2" a="1"/>
  <c r="J2229" i="2" s="1"/>
  <c r="J2230" i="2" a="1"/>
  <c r="J2230" i="2" s="1"/>
  <c r="J2231" i="2" a="1"/>
  <c r="J2231" i="2" s="1"/>
  <c r="J2232" i="2" a="1"/>
  <c r="J2232" i="2" s="1"/>
  <c r="J2233" i="2" a="1"/>
  <c r="J2233" i="2" s="1"/>
  <c r="J2234" i="2" a="1"/>
  <c r="J2234" i="2" s="1"/>
  <c r="J2236" i="2" a="1"/>
  <c r="J2236" i="2" s="1"/>
  <c r="P2236" i="2" s="1"/>
  <c r="J2237" i="2" a="1"/>
  <c r="J2237" i="2" s="1"/>
  <c r="J2238" i="2" a="1"/>
  <c r="J2238" i="2" s="1"/>
  <c r="J2239" i="2" a="1"/>
  <c r="J2239" i="2" s="1"/>
  <c r="J2240" i="2" a="1"/>
  <c r="J2240" i="2" s="1"/>
  <c r="J2241" i="2" a="1"/>
  <c r="J2241" i="2" s="1"/>
  <c r="J2242" i="2" a="1"/>
  <c r="J2242" i="2" s="1"/>
  <c r="J2243" i="2" a="1"/>
  <c r="J2243" i="2" s="1"/>
  <c r="J2245" i="2" a="1"/>
  <c r="J2245" i="2" s="1"/>
  <c r="J2247" i="2" a="1"/>
  <c r="J2247" i="2" s="1"/>
  <c r="P2247" i="2" s="1"/>
  <c r="J2248" i="2" a="1"/>
  <c r="J2248" i="2" s="1"/>
  <c r="J2249" i="2" a="1"/>
  <c r="J2249" i="2" s="1"/>
  <c r="J2250" i="2" a="1"/>
  <c r="J2250" i="2" s="1"/>
  <c r="J2252" i="2" a="1"/>
  <c r="J2252" i="2" s="1"/>
  <c r="J2253" i="2" a="1"/>
  <c r="J2253" i="2" s="1"/>
  <c r="P2253" i="2" s="1"/>
  <c r="J2254" i="2" a="1"/>
  <c r="J2254" i="2" s="1"/>
  <c r="J2256" i="2" a="1"/>
  <c r="J2256" i="2" s="1"/>
  <c r="J2257" i="2" a="1"/>
  <c r="J2257" i="2" s="1"/>
  <c r="O2257" i="2" s="1"/>
  <c r="J2258" i="2" a="1"/>
  <c r="J2258" i="2" s="1"/>
  <c r="J2259" i="2" a="1"/>
  <c r="J2259" i="2" s="1"/>
  <c r="J2261" i="2" a="1"/>
  <c r="J2261" i="2" s="1"/>
  <c r="J2263" i="2" a="1"/>
  <c r="J2263" i="2" s="1"/>
  <c r="P2263" i="2" s="1"/>
  <c r="J2264" i="2" a="1"/>
  <c r="J2264" i="2" s="1"/>
  <c r="J2265" i="2" a="1"/>
  <c r="J2265" i="2" s="1"/>
  <c r="J2266" i="2" a="1"/>
  <c r="J2266" i="2" s="1"/>
  <c r="J2269" i="2" a="1"/>
  <c r="J2269" i="2" s="1"/>
  <c r="J2270" i="2" a="1"/>
  <c r="J2270" i="2" s="1"/>
  <c r="P2270" i="2" s="1"/>
  <c r="J2272" i="2" a="1"/>
  <c r="J2272" i="2" s="1"/>
  <c r="J2274" i="2" a="1"/>
  <c r="J2274" i="2" s="1"/>
  <c r="J2279" i="2" a="1"/>
  <c r="J2279" i="2" s="1"/>
  <c r="P2279" i="2" s="1"/>
  <c r="J2280" i="2" a="1"/>
  <c r="J2280" i="2" s="1"/>
  <c r="J2281" i="2" a="1"/>
  <c r="J2281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 s="1"/>
  <c r="K2190" i="2" a="1"/>
  <c r="K2190" i="2" s="1"/>
  <c r="K2191" i="2" a="1"/>
  <c r="K2191" i="2" s="1"/>
  <c r="K2192" i="2" a="1"/>
  <c r="K2192" i="2" s="1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 s="1"/>
  <c r="K2279" i="2" a="1"/>
  <c r="K2279" i="2" s="1"/>
  <c r="K2280" i="2" a="1"/>
  <c r="K2280" i="2" s="1"/>
  <c r="K2281" i="2" a="1"/>
  <c r="K2281" i="2" s="1"/>
  <c r="L2131" i="2" a="1"/>
  <c r="L2131" i="2" s="1"/>
  <c r="L2132" i="2" a="1"/>
  <c r="L2132" i="2" s="1"/>
  <c r="L2133" i="2" a="1"/>
  <c r="L2133" i="2" s="1"/>
  <c r="L2134" i="2" a="1"/>
  <c r="L2134" i="2" s="1"/>
  <c r="L2135" i="2" a="1"/>
  <c r="L2135" i="2" s="1"/>
  <c r="L2136" i="2" a="1"/>
  <c r="L2136" i="2" s="1"/>
  <c r="L2137" i="2" a="1"/>
  <c r="L2137" i="2" s="1"/>
  <c r="L2138" i="2" a="1"/>
  <c r="L2138" i="2" s="1"/>
  <c r="L2139" i="2" a="1"/>
  <c r="L2139" i="2" s="1"/>
  <c r="L2140" i="2" a="1"/>
  <c r="L2140" i="2" s="1"/>
  <c r="L2141" i="2" a="1"/>
  <c r="L2141" i="2" s="1"/>
  <c r="L2142" i="2" a="1"/>
  <c r="L2142" i="2" s="1"/>
  <c r="L2143" i="2" a="1"/>
  <c r="L2143" i="2" s="1"/>
  <c r="L2144" i="2" a="1"/>
  <c r="L2144" i="2" s="1"/>
  <c r="L2145" i="2" a="1"/>
  <c r="L2145" i="2" s="1"/>
  <c r="L2146" i="2" a="1"/>
  <c r="L2146" i="2" s="1"/>
  <c r="L2147" i="2" a="1"/>
  <c r="L2147" i="2" s="1"/>
  <c r="L2148" i="2" a="1"/>
  <c r="L2148" i="2" s="1"/>
  <c r="L2149" i="2" a="1"/>
  <c r="L2149" i="2" s="1"/>
  <c r="L2150" i="2" a="1"/>
  <c r="L2150" i="2" s="1"/>
  <c r="L2151" i="2" a="1"/>
  <c r="L2151" i="2" s="1"/>
  <c r="L2152" i="2" a="1"/>
  <c r="L2152" i="2" s="1"/>
  <c r="L2153" i="2" a="1"/>
  <c r="L2153" i="2" s="1"/>
  <c r="L2154" i="2" a="1"/>
  <c r="L2154" i="2" s="1"/>
  <c r="L2155" i="2" a="1"/>
  <c r="L2155" i="2" s="1"/>
  <c r="L2156" i="2" a="1"/>
  <c r="L2156" i="2" s="1"/>
  <c r="L2157" i="2" a="1"/>
  <c r="L2157" i="2" s="1"/>
  <c r="L2158" i="2" a="1"/>
  <c r="L2158" i="2" s="1"/>
  <c r="L2159" i="2" a="1"/>
  <c r="L2159" i="2" s="1"/>
  <c r="L2160" i="2" a="1"/>
  <c r="L2160" i="2" s="1"/>
  <c r="L2161" i="2" a="1"/>
  <c r="L2161" i="2" s="1"/>
  <c r="L2162" i="2" a="1"/>
  <c r="L2162" i="2" s="1"/>
  <c r="L2163" i="2" a="1"/>
  <c r="L2163" i="2" s="1"/>
  <c r="L2164" i="2" a="1"/>
  <c r="L2164" i="2" s="1"/>
  <c r="L2165" i="2" a="1"/>
  <c r="L2165" i="2" s="1"/>
  <c r="L2166" i="2" a="1"/>
  <c r="L2166" i="2" s="1"/>
  <c r="L2167" i="2" a="1"/>
  <c r="L2167" i="2" s="1"/>
  <c r="L2168" i="2" a="1"/>
  <c r="L2168" i="2" s="1"/>
  <c r="L2169" i="2" a="1"/>
  <c r="L2169" i="2" s="1"/>
  <c r="L2170" i="2" a="1"/>
  <c r="L2170" i="2" s="1"/>
  <c r="L2171" i="2" a="1"/>
  <c r="L2171" i="2" s="1"/>
  <c r="L2172" i="2" a="1"/>
  <c r="L2172" i="2" s="1"/>
  <c r="L2173" i="2" a="1"/>
  <c r="L2173" i="2" s="1"/>
  <c r="L2174" i="2" a="1"/>
  <c r="L2174" i="2" s="1"/>
  <c r="L2175" i="2" a="1"/>
  <c r="L2175" i="2" s="1"/>
  <c r="L2176" i="2" a="1"/>
  <c r="L2176" i="2" s="1"/>
  <c r="L2177" i="2" a="1"/>
  <c r="L2177" i="2" s="1"/>
  <c r="L2178" i="2" a="1"/>
  <c r="L2178" i="2" s="1"/>
  <c r="L2179" i="2" a="1"/>
  <c r="L2179" i="2" s="1"/>
  <c r="L2180" i="2" a="1"/>
  <c r="L2180" i="2" s="1"/>
  <c r="L2181" i="2" a="1"/>
  <c r="L2181" i="2" s="1"/>
  <c r="L2182" i="2" a="1"/>
  <c r="L2182" i="2" s="1"/>
  <c r="L2183" i="2" a="1"/>
  <c r="L2183" i="2" s="1"/>
  <c r="L2184" i="2" a="1"/>
  <c r="L2184" i="2" s="1"/>
  <c r="L2185" i="2" a="1"/>
  <c r="L2185" i="2" s="1"/>
  <c r="L2186" i="2" a="1"/>
  <c r="L2186" i="2" s="1"/>
  <c r="L2187" i="2" a="1"/>
  <c r="L2187" i="2" s="1"/>
  <c r="L2188" i="2" a="1"/>
  <c r="L2188" i="2" s="1"/>
  <c r="L2189" i="2" a="1"/>
  <c r="L2189" i="2" s="1"/>
  <c r="L2190" i="2" a="1"/>
  <c r="L2190" i="2" s="1"/>
  <c r="L2191" i="2" a="1"/>
  <c r="L2191" i="2" s="1"/>
  <c r="L2192" i="2" a="1"/>
  <c r="L2192" i="2" s="1"/>
  <c r="L2193" i="2" a="1"/>
  <c r="L2193" i="2" s="1"/>
  <c r="L2194" i="2" a="1"/>
  <c r="L2194" i="2" s="1"/>
  <c r="L2195" i="2" a="1"/>
  <c r="L2195" i="2" s="1"/>
  <c r="L2196" i="2" a="1"/>
  <c r="L2196" i="2" s="1"/>
  <c r="L2197" i="2" a="1"/>
  <c r="L2197" i="2" s="1"/>
  <c r="L2198" i="2" a="1"/>
  <c r="L2198" i="2" s="1"/>
  <c r="L2199" i="2" a="1"/>
  <c r="L2199" i="2" s="1"/>
  <c r="L2200" i="2" a="1"/>
  <c r="L2200" i="2" s="1"/>
  <c r="L2201" i="2" a="1"/>
  <c r="L2201" i="2" s="1"/>
  <c r="L2202" i="2" a="1"/>
  <c r="L2202" i="2" s="1"/>
  <c r="L2203" i="2" a="1"/>
  <c r="L2203" i="2" s="1"/>
  <c r="L2204" i="2" a="1"/>
  <c r="L2204" i="2" s="1"/>
  <c r="L2205" i="2" a="1"/>
  <c r="L2205" i="2" s="1"/>
  <c r="L2206" i="2" a="1"/>
  <c r="L2206" i="2" s="1"/>
  <c r="L2207" i="2" a="1"/>
  <c r="L2207" i="2" s="1"/>
  <c r="L2208" i="2" a="1"/>
  <c r="L2208" i="2" s="1"/>
  <c r="L2209" i="2" a="1"/>
  <c r="L2209" i="2" s="1"/>
  <c r="L2210" i="2" a="1"/>
  <c r="L2210" i="2" s="1"/>
  <c r="L2211" i="2" a="1"/>
  <c r="L2211" i="2" s="1"/>
  <c r="L2212" i="2" a="1"/>
  <c r="L2212" i="2" s="1"/>
  <c r="L2213" i="2" a="1"/>
  <c r="L2213" i="2" s="1"/>
  <c r="L2214" i="2" a="1"/>
  <c r="L2214" i="2" s="1"/>
  <c r="L2215" i="2" a="1"/>
  <c r="L2215" i="2" s="1"/>
  <c r="L2216" i="2" a="1"/>
  <c r="L2216" i="2" s="1"/>
  <c r="L2217" i="2" a="1"/>
  <c r="L2217" i="2" s="1"/>
  <c r="L2218" i="2" a="1"/>
  <c r="L2218" i="2" s="1"/>
  <c r="L2219" i="2" a="1"/>
  <c r="L2219" i="2" s="1"/>
  <c r="L2220" i="2" a="1"/>
  <c r="L2220" i="2" s="1"/>
  <c r="L2221" i="2" a="1"/>
  <c r="L2221" i="2" s="1"/>
  <c r="L2222" i="2" a="1"/>
  <c r="L2222" i="2" s="1"/>
  <c r="L2223" i="2" a="1"/>
  <c r="L2223" i="2" s="1"/>
  <c r="L2224" i="2" a="1"/>
  <c r="L2224" i="2" s="1"/>
  <c r="L2225" i="2" a="1"/>
  <c r="L2225" i="2" s="1"/>
  <c r="L2226" i="2" a="1"/>
  <c r="L2226" i="2" s="1"/>
  <c r="L2227" i="2" a="1"/>
  <c r="L2227" i="2" s="1"/>
  <c r="L2230" i="2" a="1"/>
  <c r="L2230" i="2" s="1"/>
  <c r="L2231" i="2" a="1"/>
  <c r="L2231" i="2" s="1"/>
  <c r="L2232" i="2" a="1"/>
  <c r="L2232" i="2" s="1"/>
  <c r="L2233" i="2" a="1"/>
  <c r="L2233" i="2" s="1"/>
  <c r="L2234" i="2" a="1"/>
  <c r="L2234" i="2" s="1"/>
  <c r="L2236" i="2" a="1"/>
  <c r="L2236" i="2" s="1"/>
  <c r="L2237" i="2" a="1"/>
  <c r="L2237" i="2" s="1"/>
  <c r="L2238" i="2" a="1"/>
  <c r="L2238" i="2" s="1"/>
  <c r="L2239" i="2" a="1"/>
  <c r="L2239" i="2" s="1"/>
  <c r="L2240" i="2" a="1"/>
  <c r="L2240" i="2" s="1"/>
  <c r="L2241" i="2" a="1"/>
  <c r="L2241" i="2" s="1"/>
  <c r="L2242" i="2" a="1"/>
  <c r="L2242" i="2" s="1"/>
  <c r="L2243" i="2" a="1"/>
  <c r="L2243" i="2" s="1"/>
  <c r="L2245" i="2" a="1"/>
  <c r="L2245" i="2" s="1"/>
  <c r="L2246" i="2" a="1"/>
  <c r="L2246" i="2" s="1"/>
  <c r="L2247" i="2" a="1"/>
  <c r="L2247" i="2" s="1"/>
  <c r="L2248" i="2" a="1"/>
  <c r="L2248" i="2" s="1"/>
  <c r="L2249" i="2" a="1"/>
  <c r="L2249" i="2" s="1"/>
  <c r="L2250" i="2" a="1"/>
  <c r="L2250" i="2" s="1"/>
  <c r="L2252" i="2" a="1"/>
  <c r="L2252" i="2" s="1"/>
  <c r="L2253" i="2" a="1"/>
  <c r="L2253" i="2" s="1"/>
  <c r="L2254" i="2" a="1"/>
  <c r="L2254" i="2" s="1"/>
  <c r="L2255" i="2" a="1"/>
  <c r="L2255" i="2" s="1"/>
  <c r="L2256" i="2" a="1"/>
  <c r="L2256" i="2" s="1"/>
  <c r="L2257" i="2" a="1"/>
  <c r="L2257" i="2" s="1"/>
  <c r="L2258" i="2" a="1"/>
  <c r="L2258" i="2" s="1"/>
  <c r="L2259" i="2" a="1"/>
  <c r="L2259" i="2" s="1"/>
  <c r="L2263" i="2" a="1"/>
  <c r="L2263" i="2" s="1"/>
  <c r="L2264" i="2" a="1"/>
  <c r="L2264" i="2" s="1"/>
  <c r="L2265" i="2" a="1"/>
  <c r="L2265" i="2" s="1"/>
  <c r="L2266" i="2" a="1"/>
  <c r="L2266" i="2" s="1"/>
  <c r="L2269" i="2" a="1"/>
  <c r="L2269" i="2" s="1"/>
  <c r="L2270" i="2" a="1"/>
  <c r="L2270" i="2" s="1"/>
  <c r="L2271" i="2" a="1"/>
  <c r="L2271" i="2" s="1"/>
  <c r="L2272" i="2" a="1"/>
  <c r="L2272" i="2" s="1"/>
  <c r="L2273" i="2" a="1"/>
  <c r="L2273" i="2" s="1"/>
  <c r="L2275" i="2" a="1"/>
  <c r="L2275" i="2" s="1"/>
  <c r="L2277" i="2" a="1"/>
  <c r="L2277" i="2" s="1"/>
  <c r="L2279" i="2" a="1"/>
  <c r="L2279" i="2" s="1"/>
  <c r="L2280" i="2" a="1"/>
  <c r="L2280" i="2" s="1"/>
  <c r="L2281" i="2" a="1"/>
  <c r="L2281" i="2" s="1"/>
  <c r="M2131" i="2" a="1"/>
  <c r="M2131" i="2" s="1"/>
  <c r="M2132" i="2" a="1"/>
  <c r="M2132" i="2" s="1"/>
  <c r="M2133" i="2" a="1"/>
  <c r="M2133" i="2" s="1"/>
  <c r="M2134" i="2" a="1"/>
  <c r="M2134" i="2" s="1"/>
  <c r="M2135" i="2" a="1"/>
  <c r="M2135" i="2" s="1"/>
  <c r="M2136" i="2" a="1"/>
  <c r="M2136" i="2" s="1"/>
  <c r="M2137" i="2" a="1"/>
  <c r="M2137" i="2" s="1"/>
  <c r="M2138" i="2" a="1"/>
  <c r="M2138" i="2" s="1"/>
  <c r="M2139" i="2" a="1"/>
  <c r="M2139" i="2" s="1"/>
  <c r="M2140" i="2" a="1"/>
  <c r="M2140" i="2" s="1"/>
  <c r="M2141" i="2" a="1"/>
  <c r="M2141" i="2" s="1"/>
  <c r="M2142" i="2" a="1"/>
  <c r="M2142" i="2" s="1"/>
  <c r="M2143" i="2" a="1"/>
  <c r="M2143" i="2" s="1"/>
  <c r="M2144" i="2" a="1"/>
  <c r="M2144" i="2" s="1"/>
  <c r="M2145" i="2" a="1"/>
  <c r="M2145" i="2" s="1"/>
  <c r="M2146" i="2" a="1"/>
  <c r="M2146" i="2" s="1"/>
  <c r="M2147" i="2" a="1"/>
  <c r="M2147" i="2" s="1"/>
  <c r="M2148" i="2" a="1"/>
  <c r="M2148" i="2" s="1"/>
  <c r="M2149" i="2" a="1"/>
  <c r="M2149" i="2" s="1"/>
  <c r="M2150" i="2" a="1"/>
  <c r="M2150" i="2" s="1"/>
  <c r="M2151" i="2" a="1"/>
  <c r="M2151" i="2" s="1"/>
  <c r="M2152" i="2" a="1"/>
  <c r="M2152" i="2" s="1"/>
  <c r="M2153" i="2" a="1"/>
  <c r="M2153" i="2" s="1"/>
  <c r="M2154" i="2" a="1"/>
  <c r="M2154" i="2" s="1"/>
  <c r="M2155" i="2" a="1"/>
  <c r="M2155" i="2" s="1"/>
  <c r="M2156" i="2" a="1"/>
  <c r="M2156" i="2" s="1"/>
  <c r="M2157" i="2" a="1"/>
  <c r="M2157" i="2" s="1"/>
  <c r="M2158" i="2" a="1"/>
  <c r="M2158" i="2" s="1"/>
  <c r="M2159" i="2" a="1"/>
  <c r="M2159" i="2" s="1"/>
  <c r="M2160" i="2" a="1"/>
  <c r="M2160" i="2" s="1"/>
  <c r="M2161" i="2" a="1"/>
  <c r="M2161" i="2" s="1"/>
  <c r="M2162" i="2" a="1"/>
  <c r="M2162" i="2" s="1"/>
  <c r="M2163" i="2" a="1"/>
  <c r="M2163" i="2" s="1"/>
  <c r="M2164" i="2" a="1"/>
  <c r="M2164" i="2" s="1"/>
  <c r="M2165" i="2" a="1"/>
  <c r="M2165" i="2" s="1"/>
  <c r="M2166" i="2" a="1"/>
  <c r="M2166" i="2" s="1"/>
  <c r="M2167" i="2" a="1"/>
  <c r="M2167" i="2" s="1"/>
  <c r="M2168" i="2" a="1"/>
  <c r="M2168" i="2" s="1"/>
  <c r="M2169" i="2" a="1"/>
  <c r="M2169" i="2" s="1"/>
  <c r="M2170" i="2" a="1"/>
  <c r="M2170" i="2" s="1"/>
  <c r="M2171" i="2" a="1"/>
  <c r="M2171" i="2" s="1"/>
  <c r="M2172" i="2" a="1"/>
  <c r="M2172" i="2" s="1"/>
  <c r="M2173" i="2" a="1"/>
  <c r="M2173" i="2" s="1"/>
  <c r="M2174" i="2" a="1"/>
  <c r="M2174" i="2" s="1"/>
  <c r="M2175" i="2" a="1"/>
  <c r="M2175" i="2" s="1"/>
  <c r="M2176" i="2" a="1"/>
  <c r="M2176" i="2" s="1"/>
  <c r="M2177" i="2" a="1"/>
  <c r="M2177" i="2" s="1"/>
  <c r="M2178" i="2" a="1"/>
  <c r="M2178" i="2" s="1"/>
  <c r="M2179" i="2" a="1"/>
  <c r="M2179" i="2" s="1"/>
  <c r="M2180" i="2" a="1"/>
  <c r="M2180" i="2" s="1"/>
  <c r="M2181" i="2" a="1"/>
  <c r="M2181" i="2" s="1"/>
  <c r="M2182" i="2" a="1"/>
  <c r="M2182" i="2" s="1"/>
  <c r="M2183" i="2" a="1"/>
  <c r="M2183" i="2" s="1"/>
  <c r="M2184" i="2" a="1"/>
  <c r="M2184" i="2" s="1"/>
  <c r="M2185" i="2" a="1"/>
  <c r="M2185" i="2" s="1"/>
  <c r="M2186" i="2" a="1"/>
  <c r="M2186" i="2" s="1"/>
  <c r="M2187" i="2" a="1"/>
  <c r="M2187" i="2" s="1"/>
  <c r="M2188" i="2" a="1"/>
  <c r="M2188" i="2" s="1"/>
  <c r="M2189" i="2" a="1"/>
  <c r="M2189" i="2" s="1"/>
  <c r="M2190" i="2" a="1"/>
  <c r="M2190" i="2" s="1"/>
  <c r="M2191" i="2" a="1"/>
  <c r="M2191" i="2" s="1"/>
  <c r="M2192" i="2" a="1"/>
  <c r="M2192" i="2" s="1"/>
  <c r="M2193" i="2" a="1"/>
  <c r="M2193" i="2" s="1"/>
  <c r="M2194" i="2" a="1"/>
  <c r="M2194" i="2" s="1"/>
  <c r="M2195" i="2" a="1"/>
  <c r="M2195" i="2" s="1"/>
  <c r="M2196" i="2" a="1"/>
  <c r="M2196" i="2" s="1"/>
  <c r="M2197" i="2" a="1"/>
  <c r="M2197" i="2" s="1"/>
  <c r="M2198" i="2" a="1"/>
  <c r="M2198" i="2" s="1"/>
  <c r="M2199" i="2" a="1"/>
  <c r="M2199" i="2" s="1"/>
  <c r="M2200" i="2" a="1"/>
  <c r="M2200" i="2" s="1"/>
  <c r="M2201" i="2" a="1"/>
  <c r="M2201" i="2" s="1"/>
  <c r="M2202" i="2" a="1"/>
  <c r="M2202" i="2" s="1"/>
  <c r="M2203" i="2" a="1"/>
  <c r="M2203" i="2" s="1"/>
  <c r="M2204" i="2" a="1"/>
  <c r="M2204" i="2" s="1"/>
  <c r="M2205" i="2" a="1"/>
  <c r="M2205" i="2" s="1"/>
  <c r="M2206" i="2" a="1"/>
  <c r="M2206" i="2" s="1"/>
  <c r="M2207" i="2" a="1"/>
  <c r="M2207" i="2" s="1"/>
  <c r="M2208" i="2" a="1"/>
  <c r="M2208" i="2" s="1"/>
  <c r="M2209" i="2" a="1"/>
  <c r="M2209" i="2" s="1"/>
  <c r="M2210" i="2" a="1"/>
  <c r="M2210" i="2" s="1"/>
  <c r="M2211" i="2" a="1"/>
  <c r="M2211" i="2" s="1"/>
  <c r="M2212" i="2" a="1"/>
  <c r="M2212" i="2" s="1"/>
  <c r="M2213" i="2" a="1"/>
  <c r="M2213" i="2" s="1"/>
  <c r="M2214" i="2" a="1"/>
  <c r="M2214" i="2" s="1"/>
  <c r="M2215" i="2" a="1"/>
  <c r="M2215" i="2" s="1"/>
  <c r="M2216" i="2" a="1"/>
  <c r="M2216" i="2" s="1"/>
  <c r="M2217" i="2" a="1"/>
  <c r="M2217" i="2" s="1"/>
  <c r="M2218" i="2" a="1"/>
  <c r="M2218" i="2" s="1"/>
  <c r="M2219" i="2" a="1"/>
  <c r="M2219" i="2" s="1"/>
  <c r="M2220" i="2" a="1"/>
  <c r="M2220" i="2" s="1"/>
  <c r="M2221" i="2" a="1"/>
  <c r="M2221" i="2" s="1"/>
  <c r="M2222" i="2" a="1"/>
  <c r="M2222" i="2" s="1"/>
  <c r="M2223" i="2" a="1"/>
  <c r="M2223" i="2" s="1"/>
  <c r="M2224" i="2" a="1"/>
  <c r="M2224" i="2" s="1"/>
  <c r="M2225" i="2" a="1"/>
  <c r="M2225" i="2" s="1"/>
  <c r="M2226" i="2" a="1"/>
  <c r="M2226" i="2" s="1"/>
  <c r="M2227" i="2" a="1"/>
  <c r="M2227" i="2" s="1"/>
  <c r="M2228" i="2" a="1"/>
  <c r="M2228" i="2" s="1"/>
  <c r="M2229" i="2" a="1"/>
  <c r="M2229" i="2" s="1"/>
  <c r="M2230" i="2" a="1"/>
  <c r="M2230" i="2" s="1"/>
  <c r="M2231" i="2" a="1"/>
  <c r="M2231" i="2" s="1"/>
  <c r="M2232" i="2" a="1"/>
  <c r="M2232" i="2" s="1"/>
  <c r="M2233" i="2" a="1"/>
  <c r="M2233" i="2" s="1"/>
  <c r="M2234" i="2" a="1"/>
  <c r="M2234" i="2" s="1"/>
  <c r="M2235" i="2" a="1"/>
  <c r="M2235" i="2" s="1"/>
  <c r="M2236" i="2" a="1"/>
  <c r="M2236" i="2" s="1"/>
  <c r="M2237" i="2" a="1"/>
  <c r="M2237" i="2" s="1"/>
  <c r="M2238" i="2" a="1"/>
  <c r="M2238" i="2" s="1"/>
  <c r="M2239" i="2" a="1"/>
  <c r="M2239" i="2" s="1"/>
  <c r="M2240" i="2" a="1"/>
  <c r="M2240" i="2" s="1"/>
  <c r="M2241" i="2" a="1"/>
  <c r="M2241" i="2" s="1"/>
  <c r="M2242" i="2" a="1"/>
  <c r="M2242" i="2" s="1"/>
  <c r="M2243" i="2" a="1"/>
  <c r="M2243" i="2" s="1"/>
  <c r="M2244" i="2" a="1"/>
  <c r="M2244" i="2" s="1"/>
  <c r="M2245" i="2" a="1"/>
  <c r="M2245" i="2" s="1"/>
  <c r="M2246" i="2" a="1"/>
  <c r="M2246" i="2" s="1"/>
  <c r="M2247" i="2" a="1"/>
  <c r="M2247" i="2" s="1"/>
  <c r="M2248" i="2" a="1"/>
  <c r="M2248" i="2" s="1"/>
  <c r="M2249" i="2" a="1"/>
  <c r="M2249" i="2" s="1"/>
  <c r="M2250" i="2" a="1"/>
  <c r="M2250" i="2" s="1"/>
  <c r="M2252" i="2" a="1"/>
  <c r="M2252" i="2" s="1"/>
  <c r="M2253" i="2" a="1"/>
  <c r="M2253" i="2" s="1"/>
  <c r="M2254" i="2" a="1"/>
  <c r="M2254" i="2" s="1"/>
  <c r="M2255" i="2" a="1"/>
  <c r="M2255" i="2" s="1"/>
  <c r="M2256" i="2" a="1"/>
  <c r="M2256" i="2" s="1"/>
  <c r="M2257" i="2" a="1"/>
  <c r="M2257" i="2" s="1"/>
  <c r="M2258" i="2" a="1"/>
  <c r="M2258" i="2" s="1"/>
  <c r="M2259" i="2" a="1"/>
  <c r="M2259" i="2" s="1"/>
  <c r="M2260" i="2" a="1"/>
  <c r="M2260" i="2" s="1"/>
  <c r="M2261" i="2" a="1"/>
  <c r="M2261" i="2" s="1"/>
  <c r="M2262" i="2" a="1"/>
  <c r="M2262" i="2" s="1"/>
  <c r="M2263" i="2" a="1"/>
  <c r="M2263" i="2" s="1"/>
  <c r="M2264" i="2" a="1"/>
  <c r="M2264" i="2" s="1"/>
  <c r="M2265" i="2" a="1"/>
  <c r="M2265" i="2" s="1"/>
  <c r="M2266" i="2" a="1"/>
  <c r="M2266" i="2" s="1"/>
  <c r="M2269" i="2" a="1"/>
  <c r="M2269" i="2" s="1"/>
  <c r="M2270" i="2" a="1"/>
  <c r="M2270" i="2" s="1"/>
  <c r="M2271" i="2" a="1"/>
  <c r="M2271" i="2" s="1"/>
  <c r="M2272" i="2" a="1"/>
  <c r="M2272" i="2" s="1"/>
  <c r="M2273" i="2" a="1"/>
  <c r="M2273" i="2" s="1"/>
  <c r="M2274" i="2" a="1"/>
  <c r="M2274" i="2" s="1"/>
  <c r="M2275" i="2" a="1"/>
  <c r="M2275" i="2" s="1"/>
  <c r="M2277" i="2" a="1"/>
  <c r="M2277" i="2" s="1"/>
  <c r="M2278" i="2" a="1"/>
  <c r="M2278" i="2" s="1"/>
  <c r="M2279" i="2" a="1"/>
  <c r="M2279" i="2" s="1"/>
  <c r="M2280" i="2" a="1"/>
  <c r="M2280" i="2" s="1"/>
  <c r="M2281" i="2" a="1"/>
  <c r="M2281" i="2" s="1"/>
  <c r="O2145" i="2"/>
  <c r="O2161" i="2"/>
  <c r="O2177" i="2"/>
  <c r="O2193" i="2"/>
  <c r="O2209" i="2"/>
  <c r="O2225" i="2"/>
  <c r="O2241" i="2"/>
  <c r="P2161" i="2"/>
  <c r="P2193" i="2"/>
  <c r="P2209" i="2"/>
  <c r="P2225" i="2"/>
  <c r="P2241" i="2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B1918" i="2"/>
  <c r="H4517" i="1" s="1"/>
  <c r="M4517" i="1" s="1"/>
  <c r="B1919" i="2"/>
  <c r="H4518" i="1" s="1"/>
  <c r="M4518" i="1" s="1"/>
  <c r="B1920" i="2"/>
  <c r="H4519" i="1" s="1"/>
  <c r="M4519" i="1" s="1"/>
  <c r="B1921" i="2"/>
  <c r="H4520" i="1" s="1"/>
  <c r="M4520" i="1" s="1"/>
  <c r="B1922" i="2"/>
  <c r="H4521" i="1" s="1"/>
  <c r="M4521" i="1" s="1"/>
  <c r="B1923" i="2"/>
  <c r="H4522" i="1" s="1"/>
  <c r="M4522" i="1" s="1"/>
  <c r="B1924" i="2"/>
  <c r="H4523" i="1" s="1"/>
  <c r="M4523" i="1" s="1"/>
  <c r="B1925" i="2"/>
  <c r="H4524" i="1" s="1"/>
  <c r="M4524" i="1" s="1"/>
  <c r="B1926" i="2"/>
  <c r="H4525" i="1" s="1"/>
  <c r="M4525" i="1" s="1"/>
  <c r="B1927" i="2"/>
  <c r="H4526" i="1" s="1"/>
  <c r="M4526" i="1" s="1"/>
  <c r="B1928" i="2"/>
  <c r="H4527" i="1" s="1"/>
  <c r="M4527" i="1" s="1"/>
  <c r="B1929" i="2"/>
  <c r="H4528" i="1" s="1"/>
  <c r="M4528" i="1" s="1"/>
  <c r="B1930" i="2"/>
  <c r="H4529" i="1" s="1"/>
  <c r="M4529" i="1" s="1"/>
  <c r="B1931" i="2"/>
  <c r="H4530" i="1" s="1"/>
  <c r="M4530" i="1" s="1"/>
  <c r="B1932" i="2"/>
  <c r="H4531" i="1" s="1"/>
  <c r="M4531" i="1" s="1"/>
  <c r="B1933" i="2"/>
  <c r="H4532" i="1" s="1"/>
  <c r="M4532" i="1" s="1"/>
  <c r="B1934" i="2"/>
  <c r="H4533" i="1" s="1"/>
  <c r="M4533" i="1" s="1"/>
  <c r="B1935" i="2"/>
  <c r="H4534" i="1" s="1"/>
  <c r="M4534" i="1" s="1"/>
  <c r="B1936" i="2"/>
  <c r="H4535" i="1" s="1"/>
  <c r="M4535" i="1" s="1"/>
  <c r="B1937" i="2"/>
  <c r="H4536" i="1" s="1"/>
  <c r="M4536" i="1" s="1"/>
  <c r="B1938" i="2"/>
  <c r="H4537" i="1" s="1"/>
  <c r="M4537" i="1" s="1"/>
  <c r="B1939" i="2"/>
  <c r="H4538" i="1" s="1"/>
  <c r="M4538" i="1" s="1"/>
  <c r="B1940" i="2"/>
  <c r="H4539" i="1" s="1"/>
  <c r="M4539" i="1" s="1"/>
  <c r="B1941" i="2"/>
  <c r="H4540" i="1" s="1"/>
  <c r="M4540" i="1" s="1"/>
  <c r="B1942" i="2"/>
  <c r="H4541" i="1" s="1"/>
  <c r="M4541" i="1" s="1"/>
  <c r="B1943" i="2"/>
  <c r="H4542" i="1" s="1"/>
  <c r="M4542" i="1" s="1"/>
  <c r="B1944" i="2"/>
  <c r="H4543" i="1" s="1"/>
  <c r="M4543" i="1" s="1"/>
  <c r="B1945" i="2"/>
  <c r="H4544" i="1" s="1"/>
  <c r="M4544" i="1" s="1"/>
  <c r="B1946" i="2"/>
  <c r="H4545" i="1" s="1"/>
  <c r="M4545" i="1" s="1"/>
  <c r="B1947" i="2"/>
  <c r="H4546" i="1" s="1"/>
  <c r="M4546" i="1" s="1"/>
  <c r="B1948" i="2"/>
  <c r="H4547" i="1" s="1"/>
  <c r="M4547" i="1" s="1"/>
  <c r="B1949" i="2"/>
  <c r="H4548" i="1" s="1"/>
  <c r="M4548" i="1" s="1"/>
  <c r="B1950" i="2"/>
  <c r="H4549" i="1" s="1"/>
  <c r="M4549" i="1" s="1"/>
  <c r="B1951" i="2"/>
  <c r="H4550" i="1" s="1"/>
  <c r="M4550" i="1" s="1"/>
  <c r="B1952" i="2"/>
  <c r="H4551" i="1" s="1"/>
  <c r="M4551" i="1" s="1"/>
  <c r="B1953" i="2"/>
  <c r="H4552" i="1" s="1"/>
  <c r="M4552" i="1" s="1"/>
  <c r="B1954" i="2"/>
  <c r="H4553" i="1" s="1"/>
  <c r="M4553" i="1" s="1"/>
  <c r="B1955" i="2"/>
  <c r="H4554" i="1" s="1"/>
  <c r="M4554" i="1" s="1"/>
  <c r="B1956" i="2"/>
  <c r="H4555" i="1" s="1"/>
  <c r="M4555" i="1" s="1"/>
  <c r="B1957" i="2"/>
  <c r="H4556" i="1" s="1"/>
  <c r="M4556" i="1" s="1"/>
  <c r="B1958" i="2"/>
  <c r="H4557" i="1" s="1"/>
  <c r="M4557" i="1" s="1"/>
  <c r="B1959" i="2"/>
  <c r="H4558" i="1" s="1"/>
  <c r="M4558" i="1" s="1"/>
  <c r="B1960" i="2"/>
  <c r="H4559" i="1" s="1"/>
  <c r="M4559" i="1" s="1"/>
  <c r="B1961" i="2"/>
  <c r="H4560" i="1" s="1"/>
  <c r="M4560" i="1" s="1"/>
  <c r="B1962" i="2"/>
  <c r="H4561" i="1" s="1"/>
  <c r="M4561" i="1" s="1"/>
  <c r="B1963" i="2"/>
  <c r="H4562" i="1" s="1"/>
  <c r="M4562" i="1" s="1"/>
  <c r="B1964" i="2"/>
  <c r="H4563" i="1" s="1"/>
  <c r="M4563" i="1" s="1"/>
  <c r="B1965" i="2"/>
  <c r="H4564" i="1" s="1"/>
  <c r="M4564" i="1" s="1"/>
  <c r="B1966" i="2"/>
  <c r="H4565" i="1" s="1"/>
  <c r="M4565" i="1" s="1"/>
  <c r="B1967" i="2"/>
  <c r="H4566" i="1" s="1"/>
  <c r="M4566" i="1" s="1"/>
  <c r="B1968" i="2"/>
  <c r="H4567" i="1" s="1"/>
  <c r="M4567" i="1" s="1"/>
  <c r="B1969" i="2"/>
  <c r="H4568" i="1" s="1"/>
  <c r="M4568" i="1" s="1"/>
  <c r="B1970" i="2"/>
  <c r="H4569" i="1" s="1"/>
  <c r="M4569" i="1" s="1"/>
  <c r="B1971" i="2"/>
  <c r="H4570" i="1" s="1"/>
  <c r="M4570" i="1" s="1"/>
  <c r="B1972" i="2"/>
  <c r="H4571" i="1" s="1"/>
  <c r="M4571" i="1" s="1"/>
  <c r="B1973" i="2"/>
  <c r="H4572" i="1" s="1"/>
  <c r="M4572" i="1" s="1"/>
  <c r="B1974" i="2"/>
  <c r="H4573" i="1" s="1"/>
  <c r="M4573" i="1" s="1"/>
  <c r="B1975" i="2"/>
  <c r="H4574" i="1" s="1"/>
  <c r="M4574" i="1" s="1"/>
  <c r="B1976" i="2"/>
  <c r="H4575" i="1" s="1"/>
  <c r="M4575" i="1" s="1"/>
  <c r="B1977" i="2"/>
  <c r="H4576" i="1" s="1"/>
  <c r="M4576" i="1" s="1"/>
  <c r="B1978" i="2"/>
  <c r="H4577" i="1" s="1"/>
  <c r="M4577" i="1" s="1"/>
  <c r="B1979" i="2"/>
  <c r="H4578" i="1" s="1"/>
  <c r="M4578" i="1" s="1"/>
  <c r="B1980" i="2"/>
  <c r="H4579" i="1" s="1"/>
  <c r="M4579" i="1" s="1"/>
  <c r="B1981" i="2"/>
  <c r="H4580" i="1" s="1"/>
  <c r="M4580" i="1" s="1"/>
  <c r="B1982" i="2"/>
  <c r="H4581" i="1" s="1"/>
  <c r="M4581" i="1" s="1"/>
  <c r="B1983" i="2"/>
  <c r="H4582" i="1" s="1"/>
  <c r="M4582" i="1" s="1"/>
  <c r="B1984" i="2"/>
  <c r="H4583" i="1" s="1"/>
  <c r="M4583" i="1" s="1"/>
  <c r="B1985" i="2"/>
  <c r="H4584" i="1" s="1"/>
  <c r="M4584" i="1" s="1"/>
  <c r="B1986" i="2"/>
  <c r="H4585" i="1" s="1"/>
  <c r="M4585" i="1" s="1"/>
  <c r="B1987" i="2"/>
  <c r="H4586" i="1" s="1"/>
  <c r="M4586" i="1" s="1"/>
  <c r="B1988" i="2"/>
  <c r="H4587" i="1" s="1"/>
  <c r="M4587" i="1" s="1"/>
  <c r="B1989" i="2"/>
  <c r="H4588" i="1" s="1"/>
  <c r="M4588" i="1" s="1"/>
  <c r="B1990" i="2"/>
  <c r="H4589" i="1" s="1"/>
  <c r="M4589" i="1" s="1"/>
  <c r="B1991" i="2"/>
  <c r="H4590" i="1" s="1"/>
  <c r="M4590" i="1" s="1"/>
  <c r="B1992" i="2"/>
  <c r="H4591" i="1" s="1"/>
  <c r="M4591" i="1" s="1"/>
  <c r="B1993" i="2"/>
  <c r="H4592" i="1" s="1"/>
  <c r="M4592" i="1" s="1"/>
  <c r="B1994" i="2"/>
  <c r="H4593" i="1" s="1"/>
  <c r="M4593" i="1" s="1"/>
  <c r="B1995" i="2"/>
  <c r="H4594" i="1" s="1"/>
  <c r="M4594" i="1" s="1"/>
  <c r="B1996" i="2"/>
  <c r="H4595" i="1" s="1"/>
  <c r="M4595" i="1" s="1"/>
  <c r="B1997" i="2"/>
  <c r="H4596" i="1" s="1"/>
  <c r="M4596" i="1" s="1"/>
  <c r="B1998" i="2"/>
  <c r="H4597" i="1" s="1"/>
  <c r="M4597" i="1" s="1"/>
  <c r="B1999" i="2"/>
  <c r="H4598" i="1" s="1"/>
  <c r="M4598" i="1" s="1"/>
  <c r="B2000" i="2"/>
  <c r="H4599" i="1" s="1"/>
  <c r="M4599" i="1" s="1"/>
  <c r="B2001" i="2"/>
  <c r="H4600" i="1" s="1"/>
  <c r="M4600" i="1" s="1"/>
  <c r="B2002" i="2"/>
  <c r="H4601" i="1" s="1"/>
  <c r="M4601" i="1" s="1"/>
  <c r="B2003" i="2"/>
  <c r="H4602" i="1" s="1"/>
  <c r="M4602" i="1" s="1"/>
  <c r="B2004" i="2"/>
  <c r="H4603" i="1" s="1"/>
  <c r="M4603" i="1" s="1"/>
  <c r="B2005" i="2"/>
  <c r="H4604" i="1" s="1"/>
  <c r="M4604" i="1" s="1"/>
  <c r="B2006" i="2"/>
  <c r="H4605" i="1" s="1"/>
  <c r="M4605" i="1" s="1"/>
  <c r="B2007" i="2"/>
  <c r="H4606" i="1" s="1"/>
  <c r="M4606" i="1" s="1"/>
  <c r="B2008" i="2"/>
  <c r="H4607" i="1" s="1"/>
  <c r="M4607" i="1" s="1"/>
  <c r="B2009" i="2"/>
  <c r="H4608" i="1" s="1"/>
  <c r="M4608" i="1" s="1"/>
  <c r="B2010" i="2"/>
  <c r="H4609" i="1" s="1"/>
  <c r="M4609" i="1" s="1"/>
  <c r="B2011" i="2"/>
  <c r="H4610" i="1" s="1"/>
  <c r="M4610" i="1" s="1"/>
  <c r="B2012" i="2"/>
  <c r="H4611" i="1" s="1"/>
  <c r="M4611" i="1" s="1"/>
  <c r="B2013" i="2"/>
  <c r="H4612" i="1" s="1"/>
  <c r="M4612" i="1" s="1"/>
  <c r="B2014" i="2"/>
  <c r="H4613" i="1" s="1"/>
  <c r="M4613" i="1" s="1"/>
  <c r="B2015" i="2"/>
  <c r="H4614" i="1" s="1"/>
  <c r="M4614" i="1" s="1"/>
  <c r="B2016" i="2"/>
  <c r="H4615" i="1" s="1"/>
  <c r="M4615" i="1" s="1"/>
  <c r="B2017" i="2"/>
  <c r="H4616" i="1" s="1"/>
  <c r="M4616" i="1" s="1"/>
  <c r="B2018" i="2"/>
  <c r="H4617" i="1" s="1"/>
  <c r="M4617" i="1" s="1"/>
  <c r="B2019" i="2"/>
  <c r="H4618" i="1" s="1"/>
  <c r="M4618" i="1" s="1"/>
  <c r="B2020" i="2"/>
  <c r="H4619" i="1" s="1"/>
  <c r="M4619" i="1" s="1"/>
  <c r="B2021" i="2"/>
  <c r="H4620" i="1" s="1"/>
  <c r="M4620" i="1" s="1"/>
  <c r="B2022" i="2"/>
  <c r="H4621" i="1" s="1"/>
  <c r="M4621" i="1" s="1"/>
  <c r="B2023" i="2"/>
  <c r="H4622" i="1" s="1"/>
  <c r="M4622" i="1" s="1"/>
  <c r="B2024" i="2"/>
  <c r="H4623" i="1" s="1"/>
  <c r="M4623" i="1" s="1"/>
  <c r="B2025" i="2"/>
  <c r="H4624" i="1" s="1"/>
  <c r="M4624" i="1" s="1"/>
  <c r="B2026" i="2"/>
  <c r="H4625" i="1" s="1"/>
  <c r="M4625" i="1" s="1"/>
  <c r="B2027" i="2"/>
  <c r="H4626" i="1" s="1"/>
  <c r="M4626" i="1" s="1"/>
  <c r="B2028" i="2"/>
  <c r="H4627" i="1" s="1"/>
  <c r="M4627" i="1" s="1"/>
  <c r="B2029" i="2"/>
  <c r="H4628" i="1" s="1"/>
  <c r="M4628" i="1" s="1"/>
  <c r="B2030" i="2"/>
  <c r="H4629" i="1" s="1"/>
  <c r="M4629" i="1" s="1"/>
  <c r="B2031" i="2"/>
  <c r="H4630" i="1" s="1"/>
  <c r="M4630" i="1" s="1"/>
  <c r="B2032" i="2"/>
  <c r="H4631" i="1" s="1"/>
  <c r="M4631" i="1" s="1"/>
  <c r="B2033" i="2"/>
  <c r="H4632" i="1" s="1"/>
  <c r="M4632" i="1" s="1"/>
  <c r="B2034" i="2"/>
  <c r="H4633" i="1" s="1"/>
  <c r="M4633" i="1" s="1"/>
  <c r="B2035" i="2"/>
  <c r="H4634" i="1" s="1"/>
  <c r="M4634" i="1" s="1"/>
  <c r="B2036" i="2"/>
  <c r="H4635" i="1" s="1"/>
  <c r="M4635" i="1" s="1"/>
  <c r="B2037" i="2"/>
  <c r="H4636" i="1" s="1"/>
  <c r="M4636" i="1" s="1"/>
  <c r="B2038" i="2"/>
  <c r="H4637" i="1" s="1"/>
  <c r="M4637" i="1" s="1"/>
  <c r="B2039" i="2"/>
  <c r="H4638" i="1" s="1"/>
  <c r="M4638" i="1" s="1"/>
  <c r="B2040" i="2"/>
  <c r="H4639" i="1" s="1"/>
  <c r="M4639" i="1" s="1"/>
  <c r="B2041" i="2"/>
  <c r="H4640" i="1" s="1"/>
  <c r="M4640" i="1" s="1"/>
  <c r="B2042" i="2"/>
  <c r="H4641" i="1" s="1"/>
  <c r="M4641" i="1" s="1"/>
  <c r="B2043" i="2"/>
  <c r="H4642" i="1" s="1"/>
  <c r="M4642" i="1" s="1"/>
  <c r="B2044" i="2"/>
  <c r="H4643" i="1" s="1"/>
  <c r="M4643" i="1" s="1"/>
  <c r="B2045" i="2"/>
  <c r="H4644" i="1" s="1"/>
  <c r="M4644" i="1" s="1"/>
  <c r="B2046" i="2"/>
  <c r="H4645" i="1" s="1"/>
  <c r="M4645" i="1" s="1"/>
  <c r="B2047" i="2"/>
  <c r="H4646" i="1" s="1"/>
  <c r="M4646" i="1" s="1"/>
  <c r="B2048" i="2"/>
  <c r="H4647" i="1" s="1"/>
  <c r="M4647" i="1" s="1"/>
  <c r="B2049" i="2"/>
  <c r="H4648" i="1" s="1"/>
  <c r="M4648" i="1" s="1"/>
  <c r="B2050" i="2"/>
  <c r="H4649" i="1" s="1"/>
  <c r="M4649" i="1" s="1"/>
  <c r="B2051" i="2"/>
  <c r="H4650" i="1" s="1"/>
  <c r="M4650" i="1" s="1"/>
  <c r="B2052" i="2"/>
  <c r="H4651" i="1" s="1"/>
  <c r="M4651" i="1" s="1"/>
  <c r="B2053" i="2"/>
  <c r="H4652" i="1" s="1"/>
  <c r="M4652" i="1" s="1"/>
  <c r="B2054" i="2"/>
  <c r="J2054" i="2" s="1" a="1"/>
  <c r="J2054" i="2" s="1"/>
  <c r="B2055" i="2"/>
  <c r="H4654" i="1" s="1"/>
  <c r="M4654" i="1" s="1"/>
  <c r="B2056" i="2"/>
  <c r="H4655" i="1" s="1"/>
  <c r="M4655" i="1" s="1"/>
  <c r="B2057" i="2"/>
  <c r="H4656" i="1" s="1"/>
  <c r="M4656" i="1" s="1"/>
  <c r="B2058" i="2"/>
  <c r="H4657" i="1" s="1"/>
  <c r="M4657" i="1" s="1"/>
  <c r="B2059" i="2"/>
  <c r="H4658" i="1" s="1"/>
  <c r="M4658" i="1" s="1"/>
  <c r="B2060" i="2"/>
  <c r="H4659" i="1" s="1"/>
  <c r="M4659" i="1" s="1"/>
  <c r="B2061" i="2"/>
  <c r="H4660" i="1" s="1"/>
  <c r="M4660" i="1" s="1"/>
  <c r="B2062" i="2"/>
  <c r="H4661" i="1" s="1"/>
  <c r="M4661" i="1" s="1"/>
  <c r="B2063" i="2"/>
  <c r="H4662" i="1" s="1"/>
  <c r="M4662" i="1" s="1"/>
  <c r="B2064" i="2"/>
  <c r="H4663" i="1" s="1"/>
  <c r="M4663" i="1" s="1"/>
  <c r="B2065" i="2"/>
  <c r="H4664" i="1" s="1"/>
  <c r="M4664" i="1" s="1"/>
  <c r="B2066" i="2"/>
  <c r="J2066" i="2" s="1" a="1"/>
  <c r="J2066" i="2" s="1"/>
  <c r="B2067" i="2"/>
  <c r="H4666" i="1" s="1"/>
  <c r="M4666" i="1" s="1"/>
  <c r="B2068" i="2"/>
  <c r="H4667" i="1" s="1"/>
  <c r="M4667" i="1" s="1"/>
  <c r="B2069" i="2"/>
  <c r="H4668" i="1" s="1"/>
  <c r="M4668" i="1" s="1"/>
  <c r="B2070" i="2"/>
  <c r="J2070" i="2" s="1" a="1"/>
  <c r="J2070" i="2" s="1"/>
  <c r="B2071" i="2"/>
  <c r="H4670" i="1" s="1"/>
  <c r="M4670" i="1" s="1"/>
  <c r="B2072" i="2"/>
  <c r="H4671" i="1" s="1"/>
  <c r="M4671" i="1" s="1"/>
  <c r="B2073" i="2"/>
  <c r="H4672" i="1" s="1"/>
  <c r="M4672" i="1" s="1"/>
  <c r="B2074" i="2"/>
  <c r="H4673" i="1" s="1"/>
  <c r="M4673" i="1" s="1"/>
  <c r="B2075" i="2"/>
  <c r="H4674" i="1" s="1"/>
  <c r="M4674" i="1" s="1"/>
  <c r="B2076" i="2"/>
  <c r="H4675" i="1" s="1"/>
  <c r="M4675" i="1" s="1"/>
  <c r="B2077" i="2"/>
  <c r="H4676" i="1" s="1"/>
  <c r="M4676" i="1" s="1"/>
  <c r="B2078" i="2"/>
  <c r="H4677" i="1" s="1"/>
  <c r="M4677" i="1" s="1"/>
  <c r="B2079" i="2"/>
  <c r="H4678" i="1" s="1"/>
  <c r="M4678" i="1" s="1"/>
  <c r="B2080" i="2"/>
  <c r="H4679" i="1" s="1"/>
  <c r="M4679" i="1" s="1"/>
  <c r="B2081" i="2"/>
  <c r="H4680" i="1" s="1"/>
  <c r="M4680" i="1" s="1"/>
  <c r="B2082" i="2"/>
  <c r="H4681" i="1" s="1"/>
  <c r="M4681" i="1" s="1"/>
  <c r="B2083" i="2"/>
  <c r="H4682" i="1" s="1"/>
  <c r="M4682" i="1" s="1"/>
  <c r="B2084" i="2"/>
  <c r="H4683" i="1" s="1"/>
  <c r="M4683" i="1" s="1"/>
  <c r="B2085" i="2"/>
  <c r="H4684" i="1" s="1"/>
  <c r="M4684" i="1" s="1"/>
  <c r="B2086" i="2"/>
  <c r="H4685" i="1" s="1"/>
  <c r="M4685" i="1" s="1"/>
  <c r="B2087" i="2"/>
  <c r="H4686" i="1" s="1"/>
  <c r="M4686" i="1" s="1"/>
  <c r="B2088" i="2"/>
  <c r="H4687" i="1" s="1"/>
  <c r="M4687" i="1" s="1"/>
  <c r="B2089" i="2"/>
  <c r="H4688" i="1" s="1"/>
  <c r="M4688" i="1" s="1"/>
  <c r="B2090" i="2"/>
  <c r="H4689" i="1" s="1"/>
  <c r="M4689" i="1" s="1"/>
  <c r="B2091" i="2"/>
  <c r="H4690" i="1" s="1"/>
  <c r="M4690" i="1" s="1"/>
  <c r="B2092" i="2"/>
  <c r="H4691" i="1" s="1"/>
  <c r="M4691" i="1" s="1"/>
  <c r="B2093" i="2"/>
  <c r="H4692" i="1" s="1"/>
  <c r="M4692" i="1" s="1"/>
  <c r="B2094" i="2"/>
  <c r="H4693" i="1" s="1"/>
  <c r="M4693" i="1" s="1"/>
  <c r="B2095" i="2"/>
  <c r="H4694" i="1" s="1"/>
  <c r="M4694" i="1" s="1"/>
  <c r="B2096" i="2"/>
  <c r="H4695" i="1" s="1"/>
  <c r="M4695" i="1" s="1"/>
  <c r="B2097" i="2"/>
  <c r="H4696" i="1" s="1"/>
  <c r="M4696" i="1" s="1"/>
  <c r="B2098" i="2"/>
  <c r="H4697" i="1" s="1"/>
  <c r="M4697" i="1" s="1"/>
  <c r="B2099" i="2"/>
  <c r="H4698" i="1" s="1"/>
  <c r="M4698" i="1" s="1"/>
  <c r="B2100" i="2"/>
  <c r="H4699" i="1" s="1"/>
  <c r="M4699" i="1" s="1"/>
  <c r="B2101" i="2"/>
  <c r="H4700" i="1" s="1"/>
  <c r="M4700" i="1" s="1"/>
  <c r="B2102" i="2"/>
  <c r="H4701" i="1" s="1"/>
  <c r="M4701" i="1" s="1"/>
  <c r="B2103" i="2"/>
  <c r="H4702" i="1" s="1"/>
  <c r="M4702" i="1" s="1"/>
  <c r="B2104" i="2"/>
  <c r="H4703" i="1" s="1"/>
  <c r="M4703" i="1" s="1"/>
  <c r="B2105" i="2"/>
  <c r="H4704" i="1" s="1"/>
  <c r="M4704" i="1" s="1"/>
  <c r="B2106" i="2"/>
  <c r="H4705" i="1" s="1"/>
  <c r="M4705" i="1" s="1"/>
  <c r="B2107" i="2"/>
  <c r="H4706" i="1" s="1"/>
  <c r="M4706" i="1" s="1"/>
  <c r="B2108" i="2"/>
  <c r="H4707" i="1" s="1"/>
  <c r="M4707" i="1" s="1"/>
  <c r="B2109" i="2"/>
  <c r="H4708" i="1" s="1"/>
  <c r="M4708" i="1" s="1"/>
  <c r="B2110" i="2"/>
  <c r="H4709" i="1" s="1"/>
  <c r="M4709" i="1" s="1"/>
  <c r="B2111" i="2"/>
  <c r="H4710" i="1" s="1"/>
  <c r="M4710" i="1" s="1"/>
  <c r="B2112" i="2"/>
  <c r="H4711" i="1" s="1"/>
  <c r="M4711" i="1" s="1"/>
  <c r="B2113" i="2"/>
  <c r="H4712" i="1" s="1"/>
  <c r="M4712" i="1" s="1"/>
  <c r="B2114" i="2"/>
  <c r="H4713" i="1" s="1"/>
  <c r="M4713" i="1" s="1"/>
  <c r="B2115" i="2"/>
  <c r="H4714" i="1" s="1"/>
  <c r="M4714" i="1" s="1"/>
  <c r="B2116" i="2"/>
  <c r="H4715" i="1" s="1"/>
  <c r="M4715" i="1" s="1"/>
  <c r="B2117" i="2"/>
  <c r="H4716" i="1" s="1"/>
  <c r="M4716" i="1" s="1"/>
  <c r="B2118" i="2"/>
  <c r="J2118" i="2" s="1" a="1"/>
  <c r="J2118" i="2" s="1"/>
  <c r="B2119" i="2"/>
  <c r="H4718" i="1" s="1"/>
  <c r="M4718" i="1" s="1"/>
  <c r="B2120" i="2"/>
  <c r="H4719" i="1" s="1"/>
  <c r="M4719" i="1" s="1"/>
  <c r="B2121" i="2"/>
  <c r="H4720" i="1" s="1"/>
  <c r="M4720" i="1" s="1"/>
  <c r="B2122" i="2"/>
  <c r="H4721" i="1" s="1"/>
  <c r="M4721" i="1" s="1"/>
  <c r="B2123" i="2"/>
  <c r="H4722" i="1" s="1"/>
  <c r="M4722" i="1" s="1"/>
  <c r="B2124" i="2"/>
  <c r="H4723" i="1" s="1"/>
  <c r="M4723" i="1" s="1"/>
  <c r="B2125" i="2"/>
  <c r="H4724" i="1" s="1"/>
  <c r="M4724" i="1" s="1"/>
  <c r="B2126" i="2"/>
  <c r="H4725" i="1" s="1"/>
  <c r="M4725" i="1" s="1"/>
  <c r="B2127" i="2"/>
  <c r="H4726" i="1" s="1"/>
  <c r="M4726" i="1" s="1"/>
  <c r="B2128" i="2"/>
  <c r="H4727" i="1" s="1"/>
  <c r="M4727" i="1" s="1"/>
  <c r="B2129" i="2"/>
  <c r="H4728" i="1" s="1"/>
  <c r="M4728" i="1" s="1"/>
  <c r="B2130" i="2"/>
  <c r="J2130" i="2" s="1" a="1"/>
  <c r="J2130" i="2" s="1"/>
  <c r="H1918" i="2"/>
  <c r="H1919" i="2"/>
  <c r="H1920" i="2"/>
  <c r="L4519" i="1" s="1"/>
  <c r="H1921" i="2"/>
  <c r="H1922" i="2"/>
  <c r="L4521" i="1" s="1"/>
  <c r="H1923" i="2"/>
  <c r="L4522" i="1" s="1"/>
  <c r="H1924" i="2"/>
  <c r="L4523" i="1" s="1"/>
  <c r="H1925" i="2"/>
  <c r="H1926" i="2"/>
  <c r="L4525" i="1" s="1"/>
  <c r="H1927" i="2"/>
  <c r="L4526" i="1" s="1"/>
  <c r="H1928" i="2"/>
  <c r="L4527" i="1" s="1"/>
  <c r="N4527" i="1" s="1"/>
  <c r="H1929" i="2"/>
  <c r="H1930" i="2"/>
  <c r="H1931" i="2"/>
  <c r="H1932" i="2"/>
  <c r="H1933" i="2"/>
  <c r="L4532" i="1" s="1"/>
  <c r="H1934" i="2"/>
  <c r="H1935" i="2"/>
  <c r="L4534" i="1" s="1"/>
  <c r="N4534" i="1" s="1"/>
  <c r="H1936" i="2"/>
  <c r="H1937" i="2"/>
  <c r="H1938" i="2"/>
  <c r="H1939" i="2"/>
  <c r="L4538" i="1" s="1"/>
  <c r="H1940" i="2"/>
  <c r="L4539" i="1" s="1"/>
  <c r="N4539" i="1" s="1"/>
  <c r="H1941" i="2"/>
  <c r="H1942" i="2"/>
  <c r="H1943" i="2"/>
  <c r="H1944" i="2"/>
  <c r="H1945" i="2"/>
  <c r="H1946" i="2"/>
  <c r="H1947" i="2"/>
  <c r="H1948" i="2"/>
  <c r="H1949" i="2"/>
  <c r="H1950" i="2"/>
  <c r="H1951" i="2"/>
  <c r="L4550" i="1" s="1"/>
  <c r="N4550" i="1" s="1"/>
  <c r="H1952" i="2"/>
  <c r="L4551" i="1" s="1"/>
  <c r="H1953" i="2"/>
  <c r="H1954" i="2"/>
  <c r="H1955" i="2"/>
  <c r="L4554" i="1" s="1"/>
  <c r="H1956" i="2"/>
  <c r="L4555" i="1" s="1"/>
  <c r="H1957" i="2"/>
  <c r="H1958" i="2"/>
  <c r="H1959" i="2"/>
  <c r="H1960" i="2"/>
  <c r="L4559" i="1" s="1"/>
  <c r="N4559" i="1" s="1"/>
  <c r="H1961" i="2"/>
  <c r="H1962" i="2"/>
  <c r="L4561" i="1" s="1"/>
  <c r="N4561" i="1" s="1"/>
  <c r="H1963" i="2"/>
  <c r="H1964" i="2"/>
  <c r="H1965" i="2"/>
  <c r="H1966" i="2"/>
  <c r="H1967" i="2"/>
  <c r="H1968" i="2"/>
  <c r="L4567" i="1" s="1"/>
  <c r="H1969" i="2"/>
  <c r="H1970" i="2"/>
  <c r="H1971" i="2"/>
  <c r="L4570" i="1" s="1"/>
  <c r="H1972" i="2"/>
  <c r="L4571" i="1" s="1"/>
  <c r="H1973" i="2"/>
  <c r="H1974" i="2"/>
  <c r="H1975" i="2"/>
  <c r="H1976" i="2"/>
  <c r="L4575" i="1" s="1"/>
  <c r="N4575" i="1" s="1"/>
  <c r="H1977" i="2"/>
  <c r="H1978" i="2"/>
  <c r="H1979" i="2"/>
  <c r="L4578" i="1" s="1"/>
  <c r="N4578" i="1" s="1"/>
  <c r="H1980" i="2"/>
  <c r="H1981" i="2"/>
  <c r="L4580" i="1" s="1"/>
  <c r="H1982" i="2"/>
  <c r="H1983" i="2"/>
  <c r="L4582" i="1" s="1"/>
  <c r="N4582" i="1" s="1"/>
  <c r="H1984" i="2"/>
  <c r="L4583" i="1" s="1"/>
  <c r="H1985" i="2"/>
  <c r="L4584" i="1" s="1"/>
  <c r="N4584" i="1" s="1"/>
  <c r="H1986" i="2"/>
  <c r="L4585" i="1" s="1"/>
  <c r="H1987" i="2"/>
  <c r="L4586" i="1" s="1"/>
  <c r="H1988" i="2"/>
  <c r="L4587" i="1" s="1"/>
  <c r="H1989" i="2"/>
  <c r="H1990" i="2"/>
  <c r="H1991" i="2"/>
  <c r="H1992" i="2"/>
  <c r="L4591" i="1" s="1"/>
  <c r="N4591" i="1" s="1"/>
  <c r="H1993" i="2"/>
  <c r="H1994" i="2"/>
  <c r="L4593" i="1" s="1"/>
  <c r="N4593" i="1" s="1"/>
  <c r="H1995" i="2"/>
  <c r="L4594" i="1" s="1"/>
  <c r="N4594" i="1" s="1"/>
  <c r="H1996" i="2"/>
  <c r="L4595" i="1" s="1"/>
  <c r="H1997" i="2"/>
  <c r="L4596" i="1" s="1"/>
  <c r="H1998" i="2"/>
  <c r="H1999" i="2"/>
  <c r="L4598" i="1" s="1"/>
  <c r="H2000" i="2"/>
  <c r="L4599" i="1" s="1"/>
  <c r="H2001" i="2"/>
  <c r="H2002" i="2"/>
  <c r="L4601" i="1" s="1"/>
  <c r="H2003" i="2"/>
  <c r="L4602" i="1" s="1"/>
  <c r="H2004" i="2"/>
  <c r="H2005" i="2"/>
  <c r="H2006" i="2"/>
  <c r="H2007" i="2"/>
  <c r="H2008" i="2"/>
  <c r="L4607" i="1" s="1"/>
  <c r="N4607" i="1" s="1"/>
  <c r="H2009" i="2"/>
  <c r="H2010" i="2"/>
  <c r="H2011" i="2"/>
  <c r="L4610" i="1" s="1"/>
  <c r="N4610" i="1" s="1"/>
  <c r="H2012" i="2"/>
  <c r="H2013" i="2"/>
  <c r="L4612" i="1" s="1"/>
  <c r="H2014" i="2"/>
  <c r="H2015" i="2"/>
  <c r="L4614" i="1" s="1"/>
  <c r="N4614" i="1" s="1"/>
  <c r="H2016" i="2"/>
  <c r="L4615" i="1" s="1"/>
  <c r="H2017" i="2"/>
  <c r="H2018" i="2"/>
  <c r="H2019" i="2"/>
  <c r="L4618" i="1" s="1"/>
  <c r="H2020" i="2"/>
  <c r="L4619" i="1" s="1"/>
  <c r="H2021" i="2"/>
  <c r="H2022" i="2"/>
  <c r="H2023" i="2"/>
  <c r="H2024" i="2"/>
  <c r="L4623" i="1" s="1"/>
  <c r="N4623" i="1" s="1"/>
  <c r="H2025" i="2"/>
  <c r="H2026" i="2"/>
  <c r="H2027" i="2"/>
  <c r="L4626" i="1" s="1"/>
  <c r="N4626" i="1" s="1"/>
  <c r="H2028" i="2"/>
  <c r="H2029" i="2"/>
  <c r="L4628" i="1" s="1"/>
  <c r="N4628" i="1" s="1"/>
  <c r="H2030" i="2"/>
  <c r="H2031" i="2"/>
  <c r="L4630" i="1" s="1"/>
  <c r="H2032" i="2"/>
  <c r="L4631" i="1" s="1"/>
  <c r="H2033" i="2"/>
  <c r="H2034" i="2"/>
  <c r="H2035" i="2"/>
  <c r="L4634" i="1" s="1"/>
  <c r="H2036" i="2"/>
  <c r="L4635" i="1" s="1"/>
  <c r="H2037" i="2"/>
  <c r="L4636" i="1" s="1"/>
  <c r="H2038" i="2"/>
  <c r="H2039" i="2"/>
  <c r="H2040" i="2"/>
  <c r="L4639" i="1" s="1"/>
  <c r="N4639" i="1" s="1"/>
  <c r="H2041" i="2"/>
  <c r="H2042" i="2"/>
  <c r="H2043" i="2"/>
  <c r="H2044" i="2"/>
  <c r="H2045" i="2"/>
  <c r="L4644" i="1" s="1"/>
  <c r="H2046" i="2"/>
  <c r="H2047" i="2"/>
  <c r="L4646" i="1" s="1"/>
  <c r="N4646" i="1" s="1"/>
  <c r="H2048" i="2"/>
  <c r="L4647" i="1" s="1"/>
  <c r="H2049" i="2"/>
  <c r="H2050" i="2"/>
  <c r="H2051" i="2"/>
  <c r="L4650" i="1" s="1"/>
  <c r="H2052" i="2"/>
  <c r="H2053" i="2"/>
  <c r="H2054" i="2"/>
  <c r="H2055" i="2"/>
  <c r="H2056" i="2"/>
  <c r="H2057" i="2"/>
  <c r="H2058" i="2"/>
  <c r="H2059" i="2"/>
  <c r="H2060" i="2"/>
  <c r="H2061" i="2"/>
  <c r="L4660" i="1" s="1"/>
  <c r="H2062" i="2"/>
  <c r="H2063" i="2"/>
  <c r="L4662" i="1" s="1"/>
  <c r="H2064" i="2"/>
  <c r="L4663" i="1" s="1"/>
  <c r="H2065" i="2"/>
  <c r="L4664" i="1" s="1"/>
  <c r="N4664" i="1" s="1"/>
  <c r="H2066" i="2"/>
  <c r="L4665" i="1" s="1"/>
  <c r="H2067" i="2"/>
  <c r="L4666" i="1" s="1"/>
  <c r="H2068" i="2"/>
  <c r="L4667" i="1" s="1"/>
  <c r="H2069" i="2"/>
  <c r="H2070" i="2"/>
  <c r="L4669" i="1" s="1"/>
  <c r="H2071" i="2"/>
  <c r="H2072" i="2"/>
  <c r="H2073" i="2"/>
  <c r="H2074" i="2"/>
  <c r="H2075" i="2"/>
  <c r="H2076" i="2"/>
  <c r="H2077" i="2"/>
  <c r="H2078" i="2"/>
  <c r="H2079" i="2"/>
  <c r="L4678" i="1" s="1"/>
  <c r="H2080" i="2"/>
  <c r="L4679" i="1" s="1"/>
  <c r="H2081" i="2"/>
  <c r="H2082" i="2"/>
  <c r="L4681" i="1" s="1"/>
  <c r="H2083" i="2"/>
  <c r="L4682" i="1" s="1"/>
  <c r="H2084" i="2"/>
  <c r="L4683" i="1" s="1"/>
  <c r="H2085" i="2"/>
  <c r="H2086" i="2"/>
  <c r="H2087" i="2"/>
  <c r="H2088" i="2"/>
  <c r="L4687" i="1" s="1"/>
  <c r="N4687" i="1" s="1"/>
  <c r="H2089" i="2"/>
  <c r="H2090" i="2"/>
  <c r="H2091" i="2"/>
  <c r="H2092" i="2"/>
  <c r="H2093" i="2"/>
  <c r="L4692" i="1" s="1"/>
  <c r="H2094" i="2"/>
  <c r="H2095" i="2"/>
  <c r="H2096" i="2"/>
  <c r="L4695" i="1" s="1"/>
  <c r="H2097" i="2"/>
  <c r="L4696" i="1" s="1"/>
  <c r="N4696" i="1" s="1"/>
  <c r="H2098" i="2"/>
  <c r="L4697" i="1" s="1"/>
  <c r="H2099" i="2"/>
  <c r="L4698" i="1" s="1"/>
  <c r="H2100" i="2"/>
  <c r="L4699" i="1" s="1"/>
  <c r="H2101" i="2"/>
  <c r="L4700" i="1" s="1"/>
  <c r="H2102" i="2"/>
  <c r="H2103" i="2"/>
  <c r="H2104" i="2"/>
  <c r="H2105" i="2"/>
  <c r="H2106" i="2"/>
  <c r="H2107" i="2"/>
  <c r="H2108" i="2"/>
  <c r="H2109" i="2"/>
  <c r="H2110" i="2"/>
  <c r="H2111" i="2"/>
  <c r="L4710" i="1" s="1"/>
  <c r="H2112" i="2"/>
  <c r="L4711" i="1" s="1"/>
  <c r="H2113" i="2"/>
  <c r="L4712" i="1" s="1"/>
  <c r="H2114" i="2"/>
  <c r="H2115" i="2"/>
  <c r="L4714" i="1" s="1"/>
  <c r="H2116" i="2"/>
  <c r="H2117" i="2"/>
  <c r="H2118" i="2"/>
  <c r="L4717" i="1" s="1"/>
  <c r="H2119" i="2"/>
  <c r="H2120" i="2"/>
  <c r="H2121" i="2"/>
  <c r="H2122" i="2"/>
  <c r="H2123" i="2"/>
  <c r="H2124" i="2"/>
  <c r="H2125" i="2"/>
  <c r="H2126" i="2"/>
  <c r="H2127" i="2"/>
  <c r="L4726" i="1" s="1"/>
  <c r="H2128" i="2"/>
  <c r="L4727" i="1" s="1"/>
  <c r="H2129" i="2"/>
  <c r="H2130" i="2"/>
  <c r="J1918" i="2" a="1"/>
  <c r="J1918" i="2" s="1"/>
  <c r="J1919" i="2" a="1"/>
  <c r="J1919" i="2" s="1"/>
  <c r="O1919" i="2" s="1"/>
  <c r="J1920" i="2" a="1"/>
  <c r="J1920" i="2" s="1"/>
  <c r="J1921" i="2" a="1"/>
  <c r="J1921" i="2" s="1"/>
  <c r="P1921" i="2" s="1"/>
  <c r="J1922" i="2" a="1"/>
  <c r="J1922" i="2" s="1"/>
  <c r="J1923" i="2" a="1"/>
  <c r="J1923" i="2" s="1"/>
  <c r="J1924" i="2" a="1"/>
  <c r="J1924" i="2" s="1"/>
  <c r="J1925" i="2" a="1"/>
  <c r="J1925" i="2" s="1"/>
  <c r="J1926" i="2" a="1"/>
  <c r="J1926" i="2" s="1"/>
  <c r="P1926" i="2" s="1"/>
  <c r="J1927" i="2" a="1"/>
  <c r="J1927" i="2" s="1"/>
  <c r="P1927" i="2" s="1"/>
  <c r="J1928" i="2" a="1"/>
  <c r="J1928" i="2" s="1"/>
  <c r="P1928" i="2" s="1"/>
  <c r="J1929" i="2" a="1"/>
  <c r="J1929" i="2" s="1"/>
  <c r="J1930" i="2" a="1"/>
  <c r="J1930" i="2" s="1"/>
  <c r="O1930" i="2" s="1"/>
  <c r="J1931" i="2" a="1"/>
  <c r="J1931" i="2" s="1"/>
  <c r="J1932" i="2" a="1"/>
  <c r="J1932" i="2" s="1"/>
  <c r="J1933" i="2" a="1"/>
  <c r="J1933" i="2" s="1"/>
  <c r="J1934" i="2" a="1"/>
  <c r="J1934" i="2" s="1"/>
  <c r="J1935" i="2" a="1"/>
  <c r="J1935" i="2" s="1"/>
  <c r="J1936" i="2" a="1"/>
  <c r="J1936" i="2" s="1"/>
  <c r="P1936" i="2" s="1"/>
  <c r="J1937" i="2" a="1"/>
  <c r="J1937" i="2" s="1"/>
  <c r="J1938" i="2" a="1"/>
  <c r="J1938" i="2" s="1"/>
  <c r="J1939" i="2" a="1"/>
  <c r="J1939" i="2" s="1"/>
  <c r="P1939" i="2" s="1"/>
  <c r="J1940" i="2" a="1"/>
  <c r="J1940" i="2" s="1"/>
  <c r="P1940" i="2" s="1"/>
  <c r="J1941" i="2" a="1"/>
  <c r="J1941" i="2" s="1"/>
  <c r="J1942" i="2" a="1"/>
  <c r="J1942" i="2" s="1"/>
  <c r="J1943" i="2" a="1"/>
  <c r="J1943" i="2" s="1"/>
  <c r="J1944" i="2" a="1"/>
  <c r="J1944" i="2" s="1"/>
  <c r="J1945" i="2" a="1"/>
  <c r="J1945" i="2" s="1"/>
  <c r="J1946" i="2" a="1"/>
  <c r="J1946" i="2" s="1"/>
  <c r="O1946" i="2" s="1"/>
  <c r="J1947" i="2" a="1"/>
  <c r="J1947" i="2" s="1"/>
  <c r="J1948" i="2" a="1"/>
  <c r="J1948" i="2" s="1"/>
  <c r="J1949" i="2" a="1"/>
  <c r="J1949" i="2" s="1"/>
  <c r="J1950" i="2" a="1"/>
  <c r="J1950" i="2" s="1"/>
  <c r="J1951" i="2" a="1"/>
  <c r="J1951" i="2" s="1"/>
  <c r="J1952" i="2" a="1"/>
  <c r="J1952" i="2" s="1"/>
  <c r="P1952" i="2" s="1"/>
  <c r="J1953" i="2" a="1"/>
  <c r="J1953" i="2" s="1"/>
  <c r="P1953" i="2" s="1"/>
  <c r="J1954" i="2" a="1"/>
  <c r="J1954" i="2" s="1"/>
  <c r="J1955" i="2" a="1"/>
  <c r="J1955" i="2" s="1"/>
  <c r="J1956" i="2" a="1"/>
  <c r="J1956" i="2" s="1"/>
  <c r="J1957" i="2" a="1"/>
  <c r="J1957" i="2" s="1"/>
  <c r="J1958" i="2" a="1"/>
  <c r="J1958" i="2" s="1"/>
  <c r="J1959" i="2" a="1"/>
  <c r="J1959" i="2" s="1"/>
  <c r="J1960" i="2" a="1"/>
  <c r="J1960" i="2" s="1"/>
  <c r="J1961" i="2" a="1"/>
  <c r="J1961" i="2" s="1"/>
  <c r="J1962" i="2" a="1"/>
  <c r="J1962" i="2" s="1"/>
  <c r="J1963" i="2" a="1"/>
  <c r="J1963" i="2" s="1"/>
  <c r="J1964" i="2" a="1"/>
  <c r="J1964" i="2" s="1"/>
  <c r="O1964" i="2" s="1"/>
  <c r="J1965" i="2" a="1"/>
  <c r="J1965" i="2" s="1"/>
  <c r="J1966" i="2" a="1"/>
  <c r="J1966" i="2" s="1"/>
  <c r="J1967" i="2" a="1"/>
  <c r="J1967" i="2" s="1"/>
  <c r="O1967" i="2" s="1"/>
  <c r="J1968" i="2" a="1"/>
  <c r="J1968" i="2" s="1"/>
  <c r="J1969" i="2" a="1"/>
  <c r="J1969" i="2" s="1"/>
  <c r="J1970" i="2" a="1"/>
  <c r="J1970" i="2" s="1"/>
  <c r="J1971" i="2" a="1"/>
  <c r="J1971" i="2" s="1"/>
  <c r="P1971" i="2" s="1"/>
  <c r="J1972" i="2" a="1"/>
  <c r="J1972" i="2" s="1"/>
  <c r="J1973" i="2" a="1"/>
  <c r="J1973" i="2" s="1"/>
  <c r="J1974" i="2" a="1"/>
  <c r="J1974" i="2" s="1"/>
  <c r="J1975" i="2" a="1"/>
  <c r="J1975" i="2" s="1"/>
  <c r="J1976" i="2" a="1"/>
  <c r="J1976" i="2" s="1"/>
  <c r="J1977" i="2" a="1"/>
  <c r="J1977" i="2" s="1"/>
  <c r="J1978" i="2" a="1"/>
  <c r="J1978" i="2" s="1"/>
  <c r="O1978" i="2" s="1"/>
  <c r="J1979" i="2" a="1"/>
  <c r="J1979" i="2" s="1"/>
  <c r="J1980" i="2" a="1"/>
  <c r="J1980" i="2" s="1"/>
  <c r="J1981" i="2" a="1"/>
  <c r="J1981" i="2" s="1"/>
  <c r="J1982" i="2" a="1"/>
  <c r="J1982" i="2" s="1"/>
  <c r="J1983" i="2" a="1"/>
  <c r="J1983" i="2" s="1"/>
  <c r="J1984" i="2" a="1"/>
  <c r="J1984" i="2" s="1"/>
  <c r="O1984" i="2" s="1"/>
  <c r="J1985" i="2" a="1"/>
  <c r="J1985" i="2" s="1"/>
  <c r="J1986" i="2" a="1"/>
  <c r="J1986" i="2" s="1"/>
  <c r="J1987" i="2" a="1"/>
  <c r="J1987" i="2" s="1"/>
  <c r="J1988" i="2" a="1"/>
  <c r="J1988" i="2" s="1"/>
  <c r="O1988" i="2" s="1"/>
  <c r="J1989" i="2" a="1"/>
  <c r="J1989" i="2" s="1"/>
  <c r="J1990" i="2" a="1"/>
  <c r="J1990" i="2" s="1"/>
  <c r="J1991" i="2" a="1"/>
  <c r="J1991" i="2" s="1"/>
  <c r="J1992" i="2" a="1"/>
  <c r="J1992" i="2" s="1"/>
  <c r="O1992" i="2" s="1"/>
  <c r="J1993" i="2" a="1"/>
  <c r="J1993" i="2" s="1"/>
  <c r="J1994" i="2" a="1"/>
  <c r="J1994" i="2" s="1"/>
  <c r="J1995" i="2" a="1"/>
  <c r="J1995" i="2" s="1"/>
  <c r="J1996" i="2" a="1"/>
  <c r="J1996" i="2" s="1"/>
  <c r="J1997" i="2" a="1"/>
  <c r="J1997" i="2" s="1"/>
  <c r="J1998" i="2" a="1"/>
  <c r="J1998" i="2" s="1"/>
  <c r="J1999" i="2" a="1"/>
  <c r="J1999" i="2" s="1"/>
  <c r="P1999" i="2" s="1"/>
  <c r="J2000" i="2" a="1"/>
  <c r="J2000" i="2" s="1"/>
  <c r="J2001" i="2" a="1"/>
  <c r="J2001" i="2" s="1"/>
  <c r="O2001" i="2" s="1"/>
  <c r="J2002" i="2" a="1"/>
  <c r="J2002" i="2" s="1"/>
  <c r="J2003" i="2" a="1"/>
  <c r="J2003" i="2" s="1"/>
  <c r="J2004" i="2" a="1"/>
  <c r="J2004" i="2" s="1"/>
  <c r="P2004" i="2" s="1"/>
  <c r="J2005" i="2" a="1"/>
  <c r="J2005" i="2" s="1"/>
  <c r="J2006" i="2" a="1"/>
  <c r="J2006" i="2" s="1"/>
  <c r="J2007" i="2" a="1"/>
  <c r="J2007" i="2" s="1"/>
  <c r="J2008" i="2" a="1"/>
  <c r="J2008" i="2" s="1"/>
  <c r="J2010" i="2" a="1"/>
  <c r="J2010" i="2" s="1"/>
  <c r="P2010" i="2" s="1"/>
  <c r="J2011" i="2" a="1"/>
  <c r="J2011" i="2" s="1"/>
  <c r="J2012" i="2" a="1"/>
  <c r="J2012" i="2" s="1"/>
  <c r="O2012" i="2" s="1"/>
  <c r="J2013" i="2" a="1"/>
  <c r="J2013" i="2" s="1"/>
  <c r="J2014" i="2" a="1"/>
  <c r="J2014" i="2" s="1"/>
  <c r="J2015" i="2" a="1"/>
  <c r="J2015" i="2" s="1"/>
  <c r="J2017" i="2" a="1"/>
  <c r="J2017" i="2" s="1"/>
  <c r="P2017" i="2" s="1"/>
  <c r="J2018" i="2" a="1"/>
  <c r="J2018" i="2" s="1"/>
  <c r="P2018" i="2" s="1"/>
  <c r="J2019" i="2" a="1"/>
  <c r="J2019" i="2" s="1"/>
  <c r="J2020" i="2" a="1"/>
  <c r="J2020" i="2" s="1"/>
  <c r="J2021" i="2" a="1"/>
  <c r="J2021" i="2" s="1"/>
  <c r="J2023" i="2" a="1"/>
  <c r="J2023" i="2" s="1"/>
  <c r="P2023" i="2" s="1"/>
  <c r="J2024" i="2" a="1"/>
  <c r="J2024" i="2" s="1"/>
  <c r="J2025" i="2" a="1"/>
  <c r="J2025" i="2" s="1"/>
  <c r="J2026" i="2" a="1"/>
  <c r="J2026" i="2" s="1"/>
  <c r="O2026" i="2" s="1"/>
  <c r="J2027" i="2" a="1"/>
  <c r="J2027" i="2" s="1"/>
  <c r="J2028" i="2" a="1"/>
  <c r="J2028" i="2" s="1"/>
  <c r="P2028" i="2" s="1"/>
  <c r="J2029" i="2" a="1"/>
  <c r="J2029" i="2" s="1"/>
  <c r="J2030" i="2" a="1"/>
  <c r="J2030" i="2" s="1"/>
  <c r="J2033" i="2" a="1"/>
  <c r="J2033" i="2" s="1"/>
  <c r="P2033" i="2" s="1"/>
  <c r="J2035" i="2" a="1"/>
  <c r="J2035" i="2" s="1"/>
  <c r="P2035" i="2" s="1"/>
  <c r="J2037" i="2" a="1"/>
  <c r="J2037" i="2" s="1"/>
  <c r="P2037" i="2" s="1"/>
  <c r="J2039" i="2" a="1"/>
  <c r="J2039" i="2" s="1"/>
  <c r="P2039" i="2" s="1"/>
  <c r="J2040" i="2" a="1"/>
  <c r="J2040" i="2" s="1"/>
  <c r="J2042" i="2" a="1"/>
  <c r="J2042" i="2" s="1"/>
  <c r="O2042" i="2" s="1"/>
  <c r="J2043" i="2" a="1"/>
  <c r="J2043" i="2" s="1"/>
  <c r="P2043" i="2" s="1"/>
  <c r="J2044" i="2" a="1"/>
  <c r="J2044" i="2" s="1"/>
  <c r="P2044" i="2" s="1"/>
  <c r="J2045" i="2" a="1"/>
  <c r="J2045" i="2" s="1"/>
  <c r="J2046" i="2" a="1"/>
  <c r="J2046" i="2" s="1"/>
  <c r="J2049" i="2" a="1"/>
  <c r="J2049" i="2" s="1"/>
  <c r="O2049" i="2" s="1"/>
  <c r="J2050" i="2" a="1"/>
  <c r="J2050" i="2" s="1"/>
  <c r="J2051" i="2" a="1"/>
  <c r="J2051" i="2" s="1"/>
  <c r="J2053" i="2" a="1"/>
  <c r="J2053" i="2" s="1"/>
  <c r="J2056" i="2" a="1"/>
  <c r="J2056" i="2" s="1"/>
  <c r="J2058" i="2" a="1"/>
  <c r="J2058" i="2" s="1"/>
  <c r="P2058" i="2" s="1"/>
  <c r="J2059" i="2" a="1"/>
  <c r="J2059" i="2" s="1"/>
  <c r="O2059" i="2" s="1"/>
  <c r="J2060" i="2" a="1"/>
  <c r="J2060" i="2" s="1"/>
  <c r="J2061" i="2" a="1"/>
  <c r="J2061" i="2" s="1"/>
  <c r="J2062" i="2" a="1"/>
  <c r="J2062" i="2" s="1"/>
  <c r="O2062" i="2" s="1"/>
  <c r="J2065" i="2" a="1"/>
  <c r="J2065" i="2" s="1"/>
  <c r="J2067" i="2" a="1"/>
  <c r="J2067" i="2" s="1"/>
  <c r="J2069" i="2" a="1"/>
  <c r="J2069" i="2" s="1"/>
  <c r="P2069" i="2" s="1"/>
  <c r="J2072" i="2" a="1"/>
  <c r="J2072" i="2" s="1"/>
  <c r="O2072" i="2" s="1"/>
  <c r="J2075" i="2" a="1"/>
  <c r="J2075" i="2" s="1"/>
  <c r="J2076" i="2" a="1"/>
  <c r="J2076" i="2" s="1"/>
  <c r="P2076" i="2" s="1"/>
  <c r="J2077" i="2" a="1"/>
  <c r="J2077" i="2" s="1"/>
  <c r="J2083" i="2" a="1"/>
  <c r="J2083" i="2" s="1"/>
  <c r="P2083" i="2" s="1"/>
  <c r="J2085" i="2" a="1"/>
  <c r="J2085" i="2" s="1"/>
  <c r="J2088" i="2" a="1"/>
  <c r="J2088" i="2" s="1"/>
  <c r="J2090" i="2" a="1"/>
  <c r="J2090" i="2" s="1"/>
  <c r="P2090" i="2" s="1"/>
  <c r="J2091" i="2" a="1"/>
  <c r="J2091" i="2" s="1"/>
  <c r="P2091" i="2" s="1"/>
  <c r="J2094" i="2" a="1"/>
  <c r="J2094" i="2" s="1"/>
  <c r="J2099" i="2" a="1"/>
  <c r="J2099" i="2" s="1"/>
  <c r="P2099" i="2" s="1"/>
  <c r="J2104" i="2" a="1"/>
  <c r="J2104" i="2" s="1"/>
  <c r="J2108" i="2" a="1"/>
  <c r="J2108" i="2" s="1"/>
  <c r="J2113" i="2" a="1"/>
  <c r="J2113" i="2" s="1"/>
  <c r="J2120" i="2" a="1"/>
  <c r="J2120" i="2" s="1"/>
  <c r="P2120" i="2" s="1"/>
  <c r="J2129" i="2" a="1"/>
  <c r="J2129" i="2" s="1"/>
  <c r="P2129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L1918" i="2" a="1"/>
  <c r="L1918" i="2" s="1"/>
  <c r="L1919" i="2" a="1"/>
  <c r="L1919" i="2" s="1"/>
  <c r="L1920" i="2" a="1"/>
  <c r="L1920" i="2" s="1"/>
  <c r="L1921" i="2" a="1"/>
  <c r="L1921" i="2" s="1"/>
  <c r="L1922" i="2" a="1"/>
  <c r="L1922" i="2" s="1"/>
  <c r="L1923" i="2" a="1"/>
  <c r="L1923" i="2" s="1"/>
  <c r="L1924" i="2" a="1"/>
  <c r="L1924" i="2" s="1"/>
  <c r="L1925" i="2" a="1"/>
  <c r="L1925" i="2" s="1"/>
  <c r="L1926" i="2" a="1"/>
  <c r="L1926" i="2" s="1"/>
  <c r="L1927" i="2" a="1"/>
  <c r="L1927" i="2" s="1"/>
  <c r="L1928" i="2" a="1"/>
  <c r="L1928" i="2" s="1"/>
  <c r="L1929" i="2" a="1"/>
  <c r="L1929" i="2" s="1"/>
  <c r="L1930" i="2" a="1"/>
  <c r="L1930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39" i="2" a="1"/>
  <c r="L1939" i="2" s="1"/>
  <c r="L1940" i="2" a="1"/>
  <c r="L1940" i="2" s="1"/>
  <c r="L1941" i="2" a="1"/>
  <c r="L1941" i="2" s="1"/>
  <c r="L1942" i="2" a="1"/>
  <c r="L1942" i="2" s="1"/>
  <c r="L1943" i="2" a="1"/>
  <c r="L1943" i="2" s="1"/>
  <c r="L1944" i="2" a="1"/>
  <c r="L1944" i="2" s="1"/>
  <c r="L1945" i="2" a="1"/>
  <c r="L1945" i="2" s="1"/>
  <c r="L1946" i="2" a="1"/>
  <c r="L1946" i="2" s="1"/>
  <c r="L1947" i="2" a="1"/>
  <c r="L1947" i="2" s="1"/>
  <c r="L1948" i="2" a="1"/>
  <c r="L1948" i="2" s="1"/>
  <c r="L1949" i="2" a="1"/>
  <c r="L1949" i="2" s="1"/>
  <c r="L1950" i="2" a="1"/>
  <c r="L1950" i="2" s="1"/>
  <c r="L1951" i="2" a="1"/>
  <c r="L1951" i="2" s="1"/>
  <c r="L1952" i="2" a="1"/>
  <c r="L1952" i="2" s="1"/>
  <c r="L1953" i="2" a="1"/>
  <c r="L1953" i="2" s="1"/>
  <c r="L1954" i="2" a="1"/>
  <c r="L1954" i="2" s="1"/>
  <c r="L1955" i="2" a="1"/>
  <c r="L1955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2" i="2" a="1"/>
  <c r="L1962" i="2" s="1"/>
  <c r="L1963" i="2" a="1"/>
  <c r="L1963" i="2" s="1"/>
  <c r="L1964" i="2" a="1"/>
  <c r="L1964" i="2" s="1"/>
  <c r="L1965" i="2" a="1"/>
  <c r="L1965" i="2" s="1"/>
  <c r="L1966" i="2" a="1"/>
  <c r="L1966" i="2" s="1"/>
  <c r="L1967" i="2" a="1"/>
  <c r="L1967" i="2" s="1"/>
  <c r="L1968" i="2" a="1"/>
  <c r="L1968" i="2" s="1"/>
  <c r="L1969" i="2" a="1"/>
  <c r="L1969" i="2" s="1"/>
  <c r="L1970" i="2" a="1"/>
  <c r="L1970" i="2" s="1"/>
  <c r="L1971" i="2" a="1"/>
  <c r="L1971" i="2" s="1"/>
  <c r="L1972" i="2" a="1"/>
  <c r="L1972" i="2" s="1"/>
  <c r="L1973" i="2" a="1"/>
  <c r="L1973" i="2" s="1"/>
  <c r="L1974" i="2" a="1"/>
  <c r="L1974" i="2" s="1"/>
  <c r="L1975" i="2" a="1"/>
  <c r="L1975" i="2" s="1"/>
  <c r="L1976" i="2" a="1"/>
  <c r="L1976" i="2" s="1"/>
  <c r="L1977" i="2" a="1"/>
  <c r="L1977" i="2" s="1"/>
  <c r="L1978" i="2" a="1"/>
  <c r="L1978" i="2" s="1"/>
  <c r="L1979" i="2" a="1"/>
  <c r="L1979" i="2" s="1"/>
  <c r="L1980" i="2" a="1"/>
  <c r="L1980" i="2" s="1"/>
  <c r="L1981" i="2" a="1"/>
  <c r="L1981" i="2" s="1"/>
  <c r="L1982" i="2" a="1"/>
  <c r="L1982" i="2" s="1"/>
  <c r="L1983" i="2" a="1"/>
  <c r="L1983" i="2" s="1"/>
  <c r="L1984" i="2" a="1"/>
  <c r="L1984" i="2" s="1"/>
  <c r="L1985" i="2" a="1"/>
  <c r="L1985" i="2" s="1"/>
  <c r="L1986" i="2" a="1"/>
  <c r="L1986" i="2" s="1"/>
  <c r="L1987" i="2" a="1"/>
  <c r="L1987" i="2" s="1"/>
  <c r="L1988" i="2" a="1"/>
  <c r="L1988" i="2" s="1"/>
  <c r="L1989" i="2" a="1"/>
  <c r="L1989" i="2" s="1"/>
  <c r="L1990" i="2" a="1"/>
  <c r="L1990" i="2" s="1"/>
  <c r="L1991" i="2" a="1"/>
  <c r="L1991" i="2" s="1"/>
  <c r="L1992" i="2" a="1"/>
  <c r="L1992" i="2" s="1"/>
  <c r="L1993" i="2" a="1"/>
  <c r="L1993" i="2" s="1"/>
  <c r="L1994" i="2" a="1"/>
  <c r="L1994" i="2" s="1"/>
  <c r="L1995" i="2" a="1"/>
  <c r="L1995" i="2" s="1"/>
  <c r="L1996" i="2" a="1"/>
  <c r="L1996" i="2" s="1"/>
  <c r="L1997" i="2" a="1"/>
  <c r="L1997" i="2" s="1"/>
  <c r="L1998" i="2" a="1"/>
  <c r="L1998" i="2" s="1"/>
  <c r="L1999" i="2" a="1"/>
  <c r="L1999" i="2" s="1"/>
  <c r="L2000" i="2" a="1"/>
  <c r="L2000" i="2" s="1"/>
  <c r="L2001" i="2" a="1"/>
  <c r="L2001" i="2" s="1"/>
  <c r="L2002" i="2" a="1"/>
  <c r="L2002" i="2" s="1"/>
  <c r="L2003" i="2" a="1"/>
  <c r="L2003" i="2" s="1"/>
  <c r="L2004" i="2" a="1"/>
  <c r="L2004" i="2" s="1"/>
  <c r="L2005" i="2" a="1"/>
  <c r="L2005" i="2" s="1"/>
  <c r="L2006" i="2" a="1"/>
  <c r="L2006" i="2" s="1"/>
  <c r="L2007" i="2" a="1"/>
  <c r="L2007" i="2" s="1"/>
  <c r="L2008" i="2" a="1"/>
  <c r="L2008" i="2" s="1"/>
  <c r="L2009" i="2" a="1"/>
  <c r="L2009" i="2" s="1"/>
  <c r="L2010" i="2" a="1"/>
  <c r="L2010" i="2" s="1"/>
  <c r="L2011" i="2" a="1"/>
  <c r="L2011" i="2" s="1"/>
  <c r="L2012" i="2" a="1"/>
  <c r="L2012" i="2" s="1"/>
  <c r="L2013" i="2" a="1"/>
  <c r="L2013" i="2" s="1"/>
  <c r="L2014" i="2" a="1"/>
  <c r="L2014" i="2" s="1"/>
  <c r="L2015" i="2" a="1"/>
  <c r="L2015" i="2" s="1"/>
  <c r="L2016" i="2" a="1"/>
  <c r="L2016" i="2" s="1"/>
  <c r="L2017" i="2" a="1"/>
  <c r="L2017" i="2" s="1"/>
  <c r="L2018" i="2" a="1"/>
  <c r="L2018" i="2" s="1"/>
  <c r="L2019" i="2" a="1"/>
  <c r="L2019" i="2" s="1"/>
  <c r="L2020" i="2" a="1"/>
  <c r="L2020" i="2" s="1"/>
  <c r="L2021" i="2" a="1"/>
  <c r="L2021" i="2" s="1"/>
  <c r="L2022" i="2" a="1"/>
  <c r="L2022" i="2" s="1"/>
  <c r="L2023" i="2" a="1"/>
  <c r="L2023" i="2" s="1"/>
  <c r="L2024" i="2" a="1"/>
  <c r="L2024" i="2" s="1"/>
  <c r="L2025" i="2" a="1"/>
  <c r="L2025" i="2" s="1"/>
  <c r="L2026" i="2" a="1"/>
  <c r="L2026" i="2" s="1"/>
  <c r="L2027" i="2" a="1"/>
  <c r="L2027" i="2" s="1"/>
  <c r="L2028" i="2" a="1"/>
  <c r="L2028" i="2" s="1"/>
  <c r="L2029" i="2" a="1"/>
  <c r="L2029" i="2" s="1"/>
  <c r="L2030" i="2" a="1"/>
  <c r="L2030" i="2" s="1"/>
  <c r="L2031" i="2" a="1"/>
  <c r="L2031" i="2" s="1"/>
  <c r="L2032" i="2" a="1"/>
  <c r="L2032" i="2" s="1"/>
  <c r="L2033" i="2" a="1"/>
  <c r="L2033" i="2" s="1"/>
  <c r="L2034" i="2" a="1"/>
  <c r="L2034" i="2" s="1"/>
  <c r="L2035" i="2" a="1"/>
  <c r="L2035" i="2" s="1"/>
  <c r="L2036" i="2" a="1"/>
  <c r="L2036" i="2" s="1"/>
  <c r="L2037" i="2" a="1"/>
  <c r="L2037" i="2" s="1"/>
  <c r="L2038" i="2" a="1"/>
  <c r="L2038" i="2" s="1"/>
  <c r="L2039" i="2" a="1"/>
  <c r="L2039" i="2" s="1"/>
  <c r="L2040" i="2" a="1"/>
  <c r="L2040" i="2" s="1"/>
  <c r="L2041" i="2" a="1"/>
  <c r="L2041" i="2" s="1"/>
  <c r="L2042" i="2" a="1"/>
  <c r="L2042" i="2" s="1"/>
  <c r="L2043" i="2" a="1"/>
  <c r="L2043" i="2" s="1"/>
  <c r="L2044" i="2" a="1"/>
  <c r="L2044" i="2" s="1"/>
  <c r="L2045" i="2" a="1"/>
  <c r="L2045" i="2" s="1"/>
  <c r="L2046" i="2" a="1"/>
  <c r="L2046" i="2" s="1"/>
  <c r="L2047" i="2" a="1"/>
  <c r="L2047" i="2" s="1"/>
  <c r="L2048" i="2" a="1"/>
  <c r="L2048" i="2" s="1"/>
  <c r="L2049" i="2" a="1"/>
  <c r="L2049" i="2" s="1"/>
  <c r="L2051" i="2" a="1"/>
  <c r="L2051" i="2" s="1"/>
  <c r="L2052" i="2" a="1"/>
  <c r="L2052" i="2" s="1"/>
  <c r="L2053" i="2" a="1"/>
  <c r="L2053" i="2" s="1"/>
  <c r="L2054" i="2" a="1"/>
  <c r="L2054" i="2" s="1"/>
  <c r="L2055" i="2" a="1"/>
  <c r="L2055" i="2" s="1"/>
  <c r="L2056" i="2" a="1"/>
  <c r="L2056" i="2" s="1"/>
  <c r="L2057" i="2" a="1"/>
  <c r="L2057" i="2" s="1"/>
  <c r="L2058" i="2" a="1"/>
  <c r="L2058" i="2" s="1"/>
  <c r="L2059" i="2" a="1"/>
  <c r="L2059" i="2" s="1"/>
  <c r="L2060" i="2" a="1"/>
  <c r="L2060" i="2" s="1"/>
  <c r="L2061" i="2" a="1"/>
  <c r="L2061" i="2" s="1"/>
  <c r="L2062" i="2" a="1"/>
  <c r="L2062" i="2" s="1"/>
  <c r="L2063" i="2" a="1"/>
  <c r="L2063" i="2" s="1"/>
  <c r="L2064" i="2" a="1"/>
  <c r="L2064" i="2" s="1"/>
  <c r="L2065" i="2" a="1"/>
  <c r="L2065" i="2" s="1"/>
  <c r="L2066" i="2" a="1"/>
  <c r="L2066" i="2" s="1"/>
  <c r="L2067" i="2" a="1"/>
  <c r="L2067" i="2" s="1"/>
  <c r="L2068" i="2" a="1"/>
  <c r="L2068" i="2" s="1"/>
  <c r="L2069" i="2" a="1"/>
  <c r="L2069" i="2" s="1"/>
  <c r="L2070" i="2" a="1"/>
  <c r="L2070" i="2" s="1"/>
  <c r="L2072" i="2" a="1"/>
  <c r="L2072" i="2" s="1"/>
  <c r="L2074" i="2" a="1"/>
  <c r="L2074" i="2" s="1"/>
  <c r="L2075" i="2" a="1"/>
  <c r="L2075" i="2" s="1"/>
  <c r="L2076" i="2" a="1"/>
  <c r="L2076" i="2" s="1"/>
  <c r="L2077" i="2" a="1"/>
  <c r="L2077" i="2" s="1"/>
  <c r="L2078" i="2" a="1"/>
  <c r="L2078" i="2" s="1"/>
  <c r="L2081" i="2" a="1"/>
  <c r="L2081" i="2" s="1"/>
  <c r="L2083" i="2" a="1"/>
  <c r="L2083" i="2" s="1"/>
  <c r="L2084" i="2" a="1"/>
  <c r="L2084" i="2" s="1"/>
  <c r="L2085" i="2" a="1"/>
  <c r="L2085" i="2" s="1"/>
  <c r="L2087" i="2" a="1"/>
  <c r="L2087" i="2" s="1"/>
  <c r="L2088" i="2" a="1"/>
  <c r="L2088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5" i="2" a="1"/>
  <c r="L2095" i="2" s="1"/>
  <c r="L2099" i="2" a="1"/>
  <c r="L2099" i="2" s="1"/>
  <c r="L2101" i="2" a="1"/>
  <c r="L2101" i="2" s="1"/>
  <c r="L2104" i="2" a="1"/>
  <c r="L2104" i="2" s="1"/>
  <c r="L2105" i="2" a="1"/>
  <c r="L2105" i="2" s="1"/>
  <c r="L2107" i="2" a="1"/>
  <c r="L2107" i="2" s="1"/>
  <c r="L2108" i="2" a="1"/>
  <c r="L2108" i="2" s="1"/>
  <c r="L2110" i="2" a="1"/>
  <c r="L2110" i="2" s="1"/>
  <c r="L2111" i="2" a="1"/>
  <c r="L2111" i="2" s="1"/>
  <c r="L2115" i="2" a="1"/>
  <c r="L2115" i="2" s="1"/>
  <c r="L2120" i="2" a="1"/>
  <c r="L2120" i="2" s="1"/>
  <c r="L2123" i="2" a="1"/>
  <c r="L2123" i="2" s="1"/>
  <c r="L2126" i="2" a="1"/>
  <c r="L2126" i="2" s="1"/>
  <c r="L2129" i="2" a="1"/>
  <c r="L2129" i="2" s="1"/>
  <c r="M1918" i="2" a="1"/>
  <c r="M1918" i="2" s="1"/>
  <c r="M1919" i="2" a="1"/>
  <c r="M1919" i="2" s="1"/>
  <c r="M1920" i="2" a="1"/>
  <c r="M1920" i="2" s="1"/>
  <c r="M1921" i="2" a="1"/>
  <c r="M1921" i="2" s="1"/>
  <c r="M1922" i="2" a="1"/>
  <c r="M1922" i="2" s="1"/>
  <c r="M1923" i="2" a="1"/>
  <c r="M1923" i="2" s="1"/>
  <c r="M1924" i="2" a="1"/>
  <c r="M1924" i="2" s="1"/>
  <c r="M1925" i="2" a="1"/>
  <c r="M1925" i="2" s="1"/>
  <c r="M1926" i="2" a="1"/>
  <c r="M1926" i="2" s="1"/>
  <c r="M1927" i="2" a="1"/>
  <c r="M1927" i="2" s="1"/>
  <c r="M1928" i="2" a="1"/>
  <c r="M1928" i="2" s="1"/>
  <c r="M1929" i="2" a="1"/>
  <c r="M1929" i="2" s="1"/>
  <c r="M1930" i="2" a="1"/>
  <c r="M1930" i="2" s="1"/>
  <c r="M1931" i="2" a="1"/>
  <c r="M1931" i="2" s="1"/>
  <c r="M1932" i="2" a="1"/>
  <c r="M1932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8" i="2" a="1"/>
  <c r="M1948" i="2" s="1"/>
  <c r="M1949" i="2" a="1"/>
  <c r="M1949" i="2" s="1"/>
  <c r="M1950" i="2" a="1"/>
  <c r="M1950" i="2" s="1"/>
  <c r="M1951" i="2" a="1"/>
  <c r="M1951" i="2" s="1"/>
  <c r="M1952" i="2" a="1"/>
  <c r="M1952" i="2" s="1"/>
  <c r="M1953" i="2" a="1"/>
  <c r="M1953" i="2" s="1"/>
  <c r="M1954" i="2" a="1"/>
  <c r="M1954" i="2" s="1"/>
  <c r="M1955" i="2" a="1"/>
  <c r="M1955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1" i="2" a="1"/>
  <c r="M1961" i="2" s="1"/>
  <c r="M1962" i="2" a="1"/>
  <c r="M1962" i="2" s="1"/>
  <c r="M1963" i="2" a="1"/>
  <c r="M1963" i="2" s="1"/>
  <c r="M1964" i="2" a="1"/>
  <c r="M1964" i="2" s="1"/>
  <c r="M1965" i="2" a="1"/>
  <c r="M1965" i="2" s="1"/>
  <c r="M1966" i="2" a="1"/>
  <c r="M1966" i="2" s="1"/>
  <c r="M1967" i="2" a="1"/>
  <c r="M1967" i="2" s="1"/>
  <c r="M1968" i="2" a="1"/>
  <c r="M1968" i="2" s="1"/>
  <c r="M1969" i="2" a="1"/>
  <c r="M1969" i="2" s="1"/>
  <c r="M1970" i="2" a="1"/>
  <c r="M1970" i="2" s="1"/>
  <c r="M1971" i="2" a="1"/>
  <c r="M1971" i="2" s="1"/>
  <c r="M1972" i="2" a="1"/>
  <c r="M1972" i="2" s="1"/>
  <c r="M1973" i="2" a="1"/>
  <c r="M1973" i="2" s="1"/>
  <c r="M1974" i="2" a="1"/>
  <c r="M1974" i="2" s="1"/>
  <c r="M1975" i="2" a="1"/>
  <c r="M1975" i="2" s="1"/>
  <c r="M1976" i="2" a="1"/>
  <c r="M1976" i="2" s="1"/>
  <c r="M1977" i="2" a="1"/>
  <c r="M1977" i="2" s="1"/>
  <c r="M1978" i="2" a="1"/>
  <c r="M1978" i="2" s="1"/>
  <c r="M1979" i="2" a="1"/>
  <c r="M1979" i="2" s="1"/>
  <c r="M1980" i="2" a="1"/>
  <c r="M1980" i="2" s="1"/>
  <c r="M1981" i="2" a="1"/>
  <c r="M1981" i="2" s="1"/>
  <c r="M1982" i="2" a="1"/>
  <c r="M1982" i="2" s="1"/>
  <c r="M1983" i="2" a="1"/>
  <c r="M1983" i="2" s="1"/>
  <c r="M1984" i="2" a="1"/>
  <c r="M1984" i="2" s="1"/>
  <c r="M1985" i="2" a="1"/>
  <c r="M1985" i="2" s="1"/>
  <c r="M1986" i="2" a="1"/>
  <c r="M1986" i="2" s="1"/>
  <c r="M1987" i="2" a="1"/>
  <c r="M1987" i="2" s="1"/>
  <c r="M1988" i="2" a="1"/>
  <c r="M1988" i="2" s="1"/>
  <c r="M1989" i="2" a="1"/>
  <c r="M1989" i="2" s="1"/>
  <c r="M1990" i="2" a="1"/>
  <c r="M1990" i="2" s="1"/>
  <c r="M1991" i="2" a="1"/>
  <c r="M1991" i="2" s="1"/>
  <c r="M1992" i="2" a="1"/>
  <c r="M1992" i="2" s="1"/>
  <c r="M1993" i="2" a="1"/>
  <c r="M1993" i="2" s="1"/>
  <c r="M1994" i="2" a="1"/>
  <c r="M1994" i="2" s="1"/>
  <c r="M1995" i="2" a="1"/>
  <c r="M1995" i="2" s="1"/>
  <c r="M1996" i="2" a="1"/>
  <c r="M1996" i="2" s="1"/>
  <c r="M1997" i="2" a="1"/>
  <c r="M1997" i="2" s="1"/>
  <c r="M1998" i="2" a="1"/>
  <c r="M1998" i="2" s="1"/>
  <c r="M1999" i="2" a="1"/>
  <c r="M1999" i="2" s="1"/>
  <c r="M2000" i="2" a="1"/>
  <c r="M2000" i="2" s="1"/>
  <c r="M2001" i="2" a="1"/>
  <c r="M2001" i="2" s="1"/>
  <c r="M2002" i="2" a="1"/>
  <c r="M2002" i="2" s="1"/>
  <c r="M2003" i="2" a="1"/>
  <c r="M2003" i="2" s="1"/>
  <c r="M2004" i="2" a="1"/>
  <c r="M2004" i="2" s="1"/>
  <c r="M2005" i="2" a="1"/>
  <c r="M2005" i="2" s="1"/>
  <c r="M2006" i="2" a="1"/>
  <c r="M2006" i="2" s="1"/>
  <c r="M2007" i="2" a="1"/>
  <c r="M2007" i="2" s="1"/>
  <c r="M2008" i="2" a="1"/>
  <c r="M2008" i="2" s="1"/>
  <c r="M2009" i="2" a="1"/>
  <c r="M2009" i="2" s="1"/>
  <c r="M2010" i="2" a="1"/>
  <c r="M2010" i="2" s="1"/>
  <c r="M2011" i="2" a="1"/>
  <c r="M2011" i="2" s="1"/>
  <c r="M2012" i="2" a="1"/>
  <c r="M2012" i="2" s="1"/>
  <c r="M2013" i="2" a="1"/>
  <c r="M2013" i="2" s="1"/>
  <c r="M2014" i="2" a="1"/>
  <c r="M2014" i="2" s="1"/>
  <c r="M2015" i="2" a="1"/>
  <c r="M2015" i="2" s="1"/>
  <c r="M2016" i="2" a="1"/>
  <c r="M2016" i="2" s="1"/>
  <c r="M2017" i="2" a="1"/>
  <c r="M2017" i="2" s="1"/>
  <c r="M2018" i="2" a="1"/>
  <c r="M2018" i="2" s="1"/>
  <c r="M2019" i="2" a="1"/>
  <c r="M2019" i="2" s="1"/>
  <c r="M2020" i="2" a="1"/>
  <c r="M2020" i="2" s="1"/>
  <c r="M2021" i="2" a="1"/>
  <c r="M2021" i="2" s="1"/>
  <c r="M2022" i="2" a="1"/>
  <c r="M2022" i="2" s="1"/>
  <c r="M2023" i="2" a="1"/>
  <c r="M2023" i="2" s="1"/>
  <c r="M2024" i="2" a="1"/>
  <c r="M2024" i="2" s="1"/>
  <c r="M2025" i="2" a="1"/>
  <c r="M2025" i="2" s="1"/>
  <c r="M2026" i="2" a="1"/>
  <c r="M2026" i="2" s="1"/>
  <c r="M2027" i="2" a="1"/>
  <c r="M2027" i="2" s="1"/>
  <c r="M2028" i="2" a="1"/>
  <c r="M2028" i="2" s="1"/>
  <c r="M2029" i="2" a="1"/>
  <c r="M2029" i="2" s="1"/>
  <c r="M2030" i="2" a="1"/>
  <c r="M2030" i="2" s="1"/>
  <c r="M2031" i="2" a="1"/>
  <c r="M2031" i="2" s="1"/>
  <c r="M2032" i="2" a="1"/>
  <c r="M2032" i="2" s="1"/>
  <c r="M2033" i="2" a="1"/>
  <c r="M2033" i="2" s="1"/>
  <c r="M2034" i="2" a="1"/>
  <c r="M2034" i="2" s="1"/>
  <c r="M2035" i="2" a="1"/>
  <c r="M2035" i="2" s="1"/>
  <c r="M2036" i="2" a="1"/>
  <c r="M2036" i="2" s="1"/>
  <c r="M2037" i="2" a="1"/>
  <c r="M2037" i="2" s="1"/>
  <c r="M2038" i="2" a="1"/>
  <c r="M2038" i="2" s="1"/>
  <c r="M2039" i="2" a="1"/>
  <c r="M2039" i="2" s="1"/>
  <c r="M2040" i="2" a="1"/>
  <c r="M2040" i="2" s="1"/>
  <c r="M2041" i="2" a="1"/>
  <c r="M2041" i="2" s="1"/>
  <c r="M2042" i="2" a="1"/>
  <c r="M2042" i="2" s="1"/>
  <c r="M2043" i="2" a="1"/>
  <c r="M2043" i="2" s="1"/>
  <c r="M2044" i="2" a="1"/>
  <c r="M2044" i="2" s="1"/>
  <c r="M2045" i="2" a="1"/>
  <c r="M2045" i="2" s="1"/>
  <c r="M2046" i="2" a="1"/>
  <c r="M2046" i="2" s="1"/>
  <c r="M2047" i="2" a="1"/>
  <c r="M2047" i="2" s="1"/>
  <c r="M2048" i="2" a="1"/>
  <c r="M2048" i="2" s="1"/>
  <c r="M2049" i="2" a="1"/>
  <c r="M2049" i="2" s="1"/>
  <c r="M2050" i="2" a="1"/>
  <c r="M2050" i="2" s="1"/>
  <c r="M2051" i="2" a="1"/>
  <c r="M2051" i="2" s="1"/>
  <c r="M2052" i="2" a="1"/>
  <c r="M2052" i="2" s="1"/>
  <c r="M2053" i="2" a="1"/>
  <c r="M2053" i="2" s="1"/>
  <c r="M2054" i="2" a="1"/>
  <c r="M2054" i="2" s="1"/>
  <c r="M2055" i="2" a="1"/>
  <c r="M2055" i="2" s="1"/>
  <c r="M2056" i="2" a="1"/>
  <c r="M2056" i="2" s="1"/>
  <c r="M2057" i="2" a="1"/>
  <c r="M2057" i="2" s="1"/>
  <c r="M2058" i="2" a="1"/>
  <c r="M2058" i="2" s="1"/>
  <c r="M2059" i="2" a="1"/>
  <c r="M2059" i="2" s="1"/>
  <c r="M2060" i="2" a="1"/>
  <c r="M2060" i="2" s="1"/>
  <c r="M2061" i="2" a="1"/>
  <c r="M2061" i="2" s="1"/>
  <c r="M2062" i="2" a="1"/>
  <c r="M2062" i="2" s="1"/>
  <c r="M2063" i="2" a="1"/>
  <c r="M2063" i="2" s="1"/>
  <c r="M2064" i="2" a="1"/>
  <c r="M2064" i="2" s="1"/>
  <c r="M2065" i="2" a="1"/>
  <c r="M2065" i="2" s="1"/>
  <c r="M2066" i="2" a="1"/>
  <c r="M2066" i="2" s="1"/>
  <c r="M2067" i="2" a="1"/>
  <c r="M2067" i="2" s="1"/>
  <c r="M2068" i="2" a="1"/>
  <c r="M2068" i="2" s="1"/>
  <c r="M2069" i="2" a="1"/>
  <c r="M2069" i="2" s="1"/>
  <c r="M2070" i="2" a="1"/>
  <c r="M2070" i="2" s="1"/>
  <c r="M2071" i="2" a="1"/>
  <c r="M2071" i="2" s="1"/>
  <c r="M2072" i="2" a="1"/>
  <c r="M2072" i="2" s="1"/>
  <c r="M2074" i="2" a="1"/>
  <c r="M2074" i="2" s="1"/>
  <c r="M2075" i="2" a="1"/>
  <c r="M2075" i="2" s="1"/>
  <c r="M2076" i="2" a="1"/>
  <c r="M2076" i="2" s="1"/>
  <c r="M2077" i="2" a="1"/>
  <c r="M2077" i="2" s="1"/>
  <c r="M2078" i="2" a="1"/>
  <c r="M2078" i="2" s="1"/>
  <c r="M2079" i="2" a="1"/>
  <c r="M2079" i="2" s="1"/>
  <c r="M2080" i="2" a="1"/>
  <c r="M2080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5" i="2" a="1"/>
  <c r="M2095" i="2" s="1"/>
  <c r="M2096" i="2" a="1"/>
  <c r="M2096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6" i="2" a="1"/>
  <c r="M2106" i="2" s="1"/>
  <c r="M2107" i="2" a="1"/>
  <c r="M2107" i="2" s="1"/>
  <c r="M2108" i="2" a="1"/>
  <c r="M2108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20" i="2" a="1"/>
  <c r="M2120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7" i="2" a="1"/>
  <c r="M2127" i="2" s="1"/>
  <c r="M2130" i="2" a="1"/>
  <c r="M2130" i="2" s="1"/>
  <c r="O1921" i="2"/>
  <c r="O1932" i="2"/>
  <c r="O1937" i="2"/>
  <c r="O1938" i="2"/>
  <c r="O1950" i="2"/>
  <c r="O1953" i="2"/>
  <c r="O1969" i="2"/>
  <c r="O1982" i="2"/>
  <c r="O2004" i="2"/>
  <c r="O2014" i="2"/>
  <c r="O2018" i="2"/>
  <c r="O2046" i="2"/>
  <c r="O1931" i="2"/>
  <c r="O1936" i="2"/>
  <c r="O1947" i="2"/>
  <c r="O1952" i="2"/>
  <c r="O1963" i="2"/>
  <c r="P1918" i="2"/>
  <c r="P1931" i="2"/>
  <c r="P1937" i="2"/>
  <c r="P1947" i="2"/>
  <c r="P1963" i="2"/>
  <c r="P1969" i="2"/>
  <c r="P2001" i="2"/>
  <c r="P2012" i="2"/>
  <c r="P2026" i="2"/>
  <c r="P2046" i="2"/>
  <c r="H4516" i="1"/>
  <c r="M4516" i="1" s="1"/>
  <c r="K4516" i="1"/>
  <c r="J1917" i="2" a="1"/>
  <c r="J1917" i="2" s="1"/>
  <c r="H1917" i="2"/>
  <c r="L4516" i="1" s="1"/>
  <c r="K1917" i="2" a="1"/>
  <c r="K1917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B1905" i="2"/>
  <c r="M1905" i="2" s="1" a="1"/>
  <c r="M1905" i="2" s="1"/>
  <c r="B1906" i="2"/>
  <c r="J1906" i="2" s="1" a="1"/>
  <c r="J1906" i="2" s="1"/>
  <c r="B1907" i="2"/>
  <c r="J1907" i="2" s="1" a="1"/>
  <c r="J1907" i="2" s="1"/>
  <c r="B1908" i="2"/>
  <c r="H4507" i="1" s="1"/>
  <c r="M4507" i="1" s="1"/>
  <c r="B1909" i="2"/>
  <c r="J1909" i="2" s="1" a="1"/>
  <c r="J1909" i="2" s="1"/>
  <c r="B1910" i="2"/>
  <c r="J1910" i="2" s="1" a="1"/>
  <c r="J1910" i="2" s="1"/>
  <c r="B1911" i="2"/>
  <c r="J1911" i="2" s="1" a="1"/>
  <c r="J1911" i="2" s="1"/>
  <c r="B1912" i="2"/>
  <c r="H4511" i="1" s="1"/>
  <c r="M4511" i="1" s="1"/>
  <c r="B1913" i="2"/>
  <c r="M1913" i="2" s="1" a="1"/>
  <c r="M1913" i="2" s="1"/>
  <c r="B1914" i="2"/>
  <c r="M1914" i="2" s="1" a="1"/>
  <c r="M1914" i="2" s="1"/>
  <c r="B1915" i="2"/>
  <c r="H4514" i="1" s="1"/>
  <c r="M4514" i="1" s="1"/>
  <c r="B1916" i="2"/>
  <c r="H4515" i="1" s="1"/>
  <c r="M4515" i="1" s="1"/>
  <c r="H1905" i="2"/>
  <c r="I1905" i="2" s="1"/>
  <c r="H1906" i="2"/>
  <c r="L4505" i="1" s="1"/>
  <c r="H1907" i="2"/>
  <c r="I1907" i="2" s="1"/>
  <c r="H1908" i="2"/>
  <c r="I1908" i="2" s="1"/>
  <c r="H1909" i="2"/>
  <c r="I1909" i="2" s="1"/>
  <c r="H1910" i="2"/>
  <c r="I1910" i="2" s="1"/>
  <c r="H1911" i="2"/>
  <c r="I1911" i="2" s="1"/>
  <c r="H1912" i="2"/>
  <c r="L4511" i="1" s="1"/>
  <c r="H1913" i="2"/>
  <c r="I1913" i="2" s="1"/>
  <c r="H1914" i="2"/>
  <c r="I1914" i="2" s="1"/>
  <c r="H1915" i="2"/>
  <c r="I1915" i="2" s="1"/>
  <c r="H1916" i="2"/>
  <c r="L4515" i="1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B1904" i="2"/>
  <c r="J1904" i="2" s="1" a="1"/>
  <c r="J1904" i="2" s="1"/>
  <c r="H1904" i="2"/>
  <c r="K1904" i="2" a="1"/>
  <c r="K1904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M3894" i="1"/>
  <c r="B1887" i="2"/>
  <c r="J1887" i="2" s="1" a="1"/>
  <c r="J1887" i="2" s="1"/>
  <c r="B1888" i="2"/>
  <c r="J1888" i="2" s="1" a="1"/>
  <c r="J1888" i="2" s="1"/>
  <c r="B1889" i="2"/>
  <c r="J1889" i="2" s="1" a="1"/>
  <c r="J1889" i="2" s="1"/>
  <c r="B1890" i="2"/>
  <c r="J1890" i="2" s="1" a="1"/>
  <c r="J1890" i="2" s="1"/>
  <c r="B1891" i="2"/>
  <c r="J1891" i="2" s="1" a="1"/>
  <c r="J1891" i="2" s="1"/>
  <c r="B1892" i="2"/>
  <c r="J1892" i="2" s="1" a="1"/>
  <c r="J1892" i="2" s="1"/>
  <c r="B1893" i="2"/>
  <c r="J1893" i="2" s="1" a="1"/>
  <c r="J1893" i="2" s="1"/>
  <c r="B1894" i="2"/>
  <c r="M1894" i="2" s="1" a="1"/>
  <c r="M1894" i="2" s="1"/>
  <c r="B1895" i="2"/>
  <c r="J1895" i="2" s="1" a="1"/>
  <c r="J1895" i="2" s="1"/>
  <c r="B1896" i="2"/>
  <c r="M1896" i="2" s="1" a="1"/>
  <c r="M1896" i="2" s="1"/>
  <c r="B1897" i="2"/>
  <c r="J1897" i="2" s="1" a="1"/>
  <c r="J1897" i="2" s="1"/>
  <c r="B1898" i="2"/>
  <c r="M1898" i="2" s="1" a="1"/>
  <c r="M1898" i="2" s="1"/>
  <c r="B1899" i="2"/>
  <c r="M1899" i="2" s="1" a="1"/>
  <c r="M1899" i="2" s="1"/>
  <c r="B1900" i="2"/>
  <c r="M1900" i="2" s="1" a="1"/>
  <c r="M1900" i="2" s="1"/>
  <c r="B1901" i="2"/>
  <c r="J1901" i="2" s="1" a="1"/>
  <c r="J1901" i="2" s="1"/>
  <c r="B1902" i="2"/>
  <c r="M1902" i="2" s="1" a="1"/>
  <c r="M1902" i="2" s="1"/>
  <c r="B1903" i="2"/>
  <c r="J1903" i="2" s="1" a="1"/>
  <c r="J1903" i="2" s="1"/>
  <c r="H1887" i="2"/>
  <c r="I1887" i="2" s="1"/>
  <c r="H1888" i="2"/>
  <c r="H1889" i="2"/>
  <c r="I1889" i="2" s="1"/>
  <c r="H1890" i="2"/>
  <c r="I1890" i="2" s="1"/>
  <c r="H1891" i="2"/>
  <c r="I1891" i="2" s="1"/>
  <c r="H1892" i="2"/>
  <c r="I1892" i="2" s="1"/>
  <c r="H1893" i="2"/>
  <c r="I1893" i="2" s="1"/>
  <c r="H1894" i="2"/>
  <c r="I1894" i="2" s="1"/>
  <c r="H1895" i="2"/>
  <c r="I1895" i="2" s="1"/>
  <c r="H1896" i="2"/>
  <c r="I1896" i="2" s="1"/>
  <c r="H1897" i="2"/>
  <c r="I1897" i="2" s="1"/>
  <c r="H1898" i="2"/>
  <c r="I1898" i="2" s="1"/>
  <c r="H1899" i="2"/>
  <c r="I1899" i="2" s="1"/>
  <c r="H1900" i="2"/>
  <c r="I1900" i="2" s="1"/>
  <c r="H1901" i="2"/>
  <c r="I1901" i="2" s="1"/>
  <c r="H1902" i="2"/>
  <c r="I1902" i="2" s="1"/>
  <c r="H1903" i="2"/>
  <c r="I1903" i="2" s="1"/>
  <c r="I1888" i="2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B1549" i="2"/>
  <c r="L1549" i="2" s="1" a="1"/>
  <c r="L1549" i="2" s="1"/>
  <c r="B1550" i="2"/>
  <c r="L1550" i="2" s="1" a="1"/>
  <c r="L1550" i="2" s="1"/>
  <c r="B1551" i="2"/>
  <c r="L1551" i="2" s="1" a="1"/>
  <c r="L1551" i="2" s="1"/>
  <c r="B1552" i="2"/>
  <c r="L1552" i="2" s="1" a="1"/>
  <c r="L1552" i="2" s="1"/>
  <c r="B1553" i="2"/>
  <c r="L1553" i="2" s="1" a="1"/>
  <c r="L1553" i="2" s="1"/>
  <c r="B1554" i="2"/>
  <c r="L1554" i="2" s="1" a="1"/>
  <c r="L1554" i="2" s="1"/>
  <c r="B1555" i="2"/>
  <c r="L1555" i="2" s="1" a="1"/>
  <c r="L1555" i="2" s="1"/>
  <c r="B1556" i="2"/>
  <c r="L1556" i="2" s="1" a="1"/>
  <c r="L1556" i="2" s="1"/>
  <c r="B1557" i="2"/>
  <c r="L1557" i="2" s="1" a="1"/>
  <c r="L1557" i="2" s="1"/>
  <c r="B1558" i="2"/>
  <c r="L1558" i="2" s="1" a="1"/>
  <c r="L1558" i="2" s="1"/>
  <c r="B1559" i="2"/>
  <c r="L1559" i="2" s="1" a="1"/>
  <c r="L1559" i="2" s="1"/>
  <c r="B1560" i="2"/>
  <c r="L1560" i="2" s="1" a="1"/>
  <c r="L1560" i="2" s="1"/>
  <c r="B1561" i="2"/>
  <c r="L1561" i="2" s="1" a="1"/>
  <c r="L1561" i="2" s="1"/>
  <c r="B1562" i="2"/>
  <c r="L1562" i="2" s="1" a="1"/>
  <c r="L1562" i="2" s="1"/>
  <c r="B1563" i="2"/>
  <c r="L1563" i="2" s="1" a="1"/>
  <c r="L1563" i="2" s="1"/>
  <c r="B1564" i="2"/>
  <c r="L1564" i="2" s="1" a="1"/>
  <c r="L1564" i="2" s="1"/>
  <c r="B1565" i="2"/>
  <c r="L1565" i="2" s="1" a="1"/>
  <c r="L1565" i="2" s="1"/>
  <c r="B1566" i="2"/>
  <c r="L1566" i="2" s="1" a="1"/>
  <c r="L1566" i="2" s="1"/>
  <c r="B1567" i="2"/>
  <c r="L1567" i="2" s="1" a="1"/>
  <c r="L1567" i="2" s="1"/>
  <c r="B1568" i="2"/>
  <c r="L1568" i="2" s="1" a="1"/>
  <c r="L1568" i="2" s="1"/>
  <c r="B1569" i="2"/>
  <c r="L1569" i="2" s="1" a="1"/>
  <c r="L1569" i="2" s="1"/>
  <c r="B1570" i="2"/>
  <c r="L1570" i="2" s="1" a="1"/>
  <c r="L1570" i="2" s="1"/>
  <c r="B1571" i="2"/>
  <c r="L1571" i="2" s="1" a="1"/>
  <c r="L1571" i="2" s="1"/>
  <c r="B1572" i="2"/>
  <c r="L1572" i="2" s="1" a="1"/>
  <c r="L1572" i="2" s="1"/>
  <c r="B1573" i="2"/>
  <c r="L1573" i="2" s="1" a="1"/>
  <c r="L1573" i="2" s="1"/>
  <c r="B1574" i="2"/>
  <c r="L1574" i="2" s="1" a="1"/>
  <c r="L1574" i="2" s="1"/>
  <c r="B1575" i="2"/>
  <c r="L1575" i="2" s="1" a="1"/>
  <c r="L1575" i="2" s="1"/>
  <c r="B1576" i="2"/>
  <c r="L1576" i="2" s="1" a="1"/>
  <c r="L1576" i="2" s="1"/>
  <c r="B1577" i="2"/>
  <c r="L1577" i="2" s="1" a="1"/>
  <c r="L1577" i="2" s="1"/>
  <c r="B1578" i="2"/>
  <c r="L1578" i="2" s="1" a="1"/>
  <c r="L1578" i="2" s="1"/>
  <c r="B1579" i="2"/>
  <c r="L1579" i="2" s="1" a="1"/>
  <c r="L1579" i="2" s="1"/>
  <c r="B1580" i="2"/>
  <c r="L1580" i="2" s="1" a="1"/>
  <c r="L1580" i="2" s="1"/>
  <c r="B1581" i="2"/>
  <c r="L1581" i="2" s="1" a="1"/>
  <c r="L1581" i="2" s="1"/>
  <c r="B1582" i="2"/>
  <c r="L1582" i="2" s="1" a="1"/>
  <c r="L1582" i="2" s="1"/>
  <c r="B1583" i="2"/>
  <c r="L1583" i="2" s="1" a="1"/>
  <c r="L1583" i="2" s="1"/>
  <c r="B1584" i="2"/>
  <c r="L1584" i="2" s="1" a="1"/>
  <c r="L1584" i="2" s="1"/>
  <c r="B1585" i="2"/>
  <c r="L1585" i="2" s="1" a="1"/>
  <c r="L1585" i="2" s="1"/>
  <c r="B1586" i="2"/>
  <c r="L1586" i="2" s="1" a="1"/>
  <c r="L1586" i="2" s="1"/>
  <c r="B1587" i="2"/>
  <c r="L1587" i="2" s="1" a="1"/>
  <c r="L1587" i="2" s="1"/>
  <c r="B1588" i="2"/>
  <c r="L1588" i="2" s="1" a="1"/>
  <c r="L1588" i="2" s="1"/>
  <c r="B1589" i="2"/>
  <c r="L1589" i="2" s="1" a="1"/>
  <c r="L1589" i="2" s="1"/>
  <c r="B1590" i="2"/>
  <c r="L1590" i="2" s="1" a="1"/>
  <c r="L1590" i="2" s="1"/>
  <c r="B1591" i="2"/>
  <c r="L1591" i="2" s="1" a="1"/>
  <c r="L1591" i="2" s="1"/>
  <c r="B1592" i="2"/>
  <c r="L1592" i="2" s="1" a="1"/>
  <c r="L1592" i="2" s="1"/>
  <c r="B1593" i="2"/>
  <c r="L1593" i="2" s="1" a="1"/>
  <c r="L1593" i="2" s="1"/>
  <c r="B1594" i="2"/>
  <c r="L1594" i="2" s="1" a="1"/>
  <c r="L1594" i="2" s="1"/>
  <c r="B1595" i="2"/>
  <c r="L1595" i="2" s="1" a="1"/>
  <c r="L1595" i="2" s="1"/>
  <c r="B1596" i="2"/>
  <c r="L1596" i="2" s="1" a="1"/>
  <c r="L1596" i="2" s="1"/>
  <c r="B1597" i="2"/>
  <c r="L1597" i="2" s="1" a="1"/>
  <c r="L1597" i="2" s="1"/>
  <c r="B1598" i="2"/>
  <c r="L1598" i="2" s="1" a="1"/>
  <c r="L1598" i="2" s="1"/>
  <c r="B1599" i="2"/>
  <c r="L1599" i="2" s="1" a="1"/>
  <c r="L1599" i="2" s="1"/>
  <c r="B1600" i="2"/>
  <c r="L1600" i="2" s="1" a="1"/>
  <c r="L1600" i="2" s="1"/>
  <c r="B1601" i="2"/>
  <c r="L1601" i="2" s="1" a="1"/>
  <c r="L1601" i="2" s="1"/>
  <c r="B1602" i="2"/>
  <c r="L1602" i="2" s="1" a="1"/>
  <c r="L1602" i="2" s="1"/>
  <c r="B1603" i="2"/>
  <c r="L1603" i="2" s="1" a="1"/>
  <c r="L1603" i="2" s="1"/>
  <c r="B1604" i="2"/>
  <c r="L1604" i="2" s="1" a="1"/>
  <c r="L1604" i="2" s="1"/>
  <c r="B1605" i="2"/>
  <c r="L1605" i="2" s="1" a="1"/>
  <c r="L1605" i="2" s="1"/>
  <c r="B1606" i="2"/>
  <c r="L1606" i="2" s="1" a="1"/>
  <c r="L1606" i="2" s="1"/>
  <c r="B1607" i="2"/>
  <c r="L1607" i="2" s="1" a="1"/>
  <c r="L1607" i="2" s="1"/>
  <c r="B1608" i="2"/>
  <c r="L1608" i="2" s="1" a="1"/>
  <c r="L1608" i="2" s="1"/>
  <c r="B1609" i="2"/>
  <c r="L1609" i="2" s="1" a="1"/>
  <c r="L1609" i="2" s="1"/>
  <c r="B1610" i="2"/>
  <c r="L1610" i="2" s="1" a="1"/>
  <c r="L1610" i="2" s="1"/>
  <c r="B1611" i="2"/>
  <c r="L1611" i="2" s="1" a="1"/>
  <c r="L1611" i="2" s="1"/>
  <c r="B1612" i="2"/>
  <c r="L1612" i="2" s="1" a="1"/>
  <c r="L1612" i="2" s="1"/>
  <c r="B1613" i="2"/>
  <c r="L1613" i="2" s="1" a="1"/>
  <c r="L1613" i="2" s="1"/>
  <c r="B1614" i="2"/>
  <c r="L1614" i="2" s="1" a="1"/>
  <c r="L1614" i="2" s="1"/>
  <c r="B1615" i="2"/>
  <c r="L1615" i="2" s="1" a="1"/>
  <c r="L1615" i="2" s="1"/>
  <c r="B1616" i="2"/>
  <c r="L1616" i="2" s="1" a="1"/>
  <c r="L1616" i="2" s="1"/>
  <c r="B1617" i="2"/>
  <c r="L1617" i="2" s="1" a="1"/>
  <c r="L1617" i="2" s="1"/>
  <c r="B1618" i="2"/>
  <c r="L1618" i="2" s="1" a="1"/>
  <c r="L1618" i="2" s="1"/>
  <c r="B1619" i="2"/>
  <c r="L1619" i="2" s="1" a="1"/>
  <c r="L1619" i="2" s="1"/>
  <c r="B1620" i="2"/>
  <c r="L1620" i="2" s="1" a="1"/>
  <c r="L1620" i="2" s="1"/>
  <c r="B1621" i="2"/>
  <c r="L1621" i="2" s="1" a="1"/>
  <c r="L1621" i="2" s="1"/>
  <c r="B1622" i="2"/>
  <c r="L1622" i="2" s="1" a="1"/>
  <c r="L1622" i="2" s="1"/>
  <c r="B1623" i="2"/>
  <c r="L1623" i="2" s="1" a="1"/>
  <c r="L1623" i="2" s="1"/>
  <c r="B1624" i="2"/>
  <c r="L1624" i="2" s="1" a="1"/>
  <c r="L1624" i="2" s="1"/>
  <c r="B1625" i="2"/>
  <c r="L1625" i="2" s="1" a="1"/>
  <c r="L1625" i="2" s="1"/>
  <c r="B1626" i="2"/>
  <c r="L1626" i="2" s="1" a="1"/>
  <c r="L1626" i="2" s="1"/>
  <c r="B1627" i="2"/>
  <c r="L1627" i="2" s="1" a="1"/>
  <c r="L1627" i="2" s="1"/>
  <c r="B1628" i="2"/>
  <c r="L1628" i="2" s="1" a="1"/>
  <c r="L1628" i="2" s="1"/>
  <c r="B1629" i="2"/>
  <c r="L1629" i="2" s="1" a="1"/>
  <c r="L1629" i="2" s="1"/>
  <c r="B1630" i="2"/>
  <c r="L1630" i="2" s="1" a="1"/>
  <c r="L1630" i="2" s="1"/>
  <c r="B1631" i="2"/>
  <c r="L1631" i="2" s="1" a="1"/>
  <c r="L1631" i="2" s="1"/>
  <c r="B1632" i="2"/>
  <c r="L1632" i="2" s="1" a="1"/>
  <c r="L1632" i="2" s="1"/>
  <c r="B1633" i="2"/>
  <c r="L1633" i="2" s="1" a="1"/>
  <c r="L1633" i="2" s="1"/>
  <c r="B1634" i="2"/>
  <c r="L1634" i="2" s="1" a="1"/>
  <c r="L1634" i="2" s="1"/>
  <c r="B1635" i="2"/>
  <c r="L1635" i="2" s="1" a="1"/>
  <c r="L1635" i="2" s="1"/>
  <c r="B1636" i="2"/>
  <c r="L1636" i="2" s="1" a="1"/>
  <c r="L1636" i="2" s="1"/>
  <c r="B1637" i="2"/>
  <c r="L1637" i="2" s="1" a="1"/>
  <c r="L1637" i="2" s="1"/>
  <c r="B1638" i="2"/>
  <c r="L1638" i="2" s="1" a="1"/>
  <c r="L1638" i="2" s="1"/>
  <c r="B1639" i="2"/>
  <c r="L1639" i="2" s="1" a="1"/>
  <c r="L1639" i="2" s="1"/>
  <c r="B1640" i="2"/>
  <c r="L1640" i="2" s="1" a="1"/>
  <c r="L1640" i="2" s="1"/>
  <c r="B1641" i="2"/>
  <c r="L1641" i="2" s="1" a="1"/>
  <c r="L1641" i="2" s="1"/>
  <c r="B1642" i="2"/>
  <c r="L1642" i="2" s="1" a="1"/>
  <c r="L1642" i="2" s="1"/>
  <c r="B1643" i="2"/>
  <c r="L1643" i="2" s="1" a="1"/>
  <c r="L1643" i="2" s="1"/>
  <c r="B1644" i="2"/>
  <c r="L1644" i="2" s="1" a="1"/>
  <c r="L1644" i="2" s="1"/>
  <c r="B1645" i="2"/>
  <c r="L1645" i="2" s="1" a="1"/>
  <c r="L1645" i="2" s="1"/>
  <c r="B1646" i="2"/>
  <c r="L1646" i="2" s="1" a="1"/>
  <c r="L1646" i="2" s="1"/>
  <c r="B1647" i="2"/>
  <c r="L1647" i="2" s="1" a="1"/>
  <c r="L1647" i="2" s="1"/>
  <c r="B1648" i="2"/>
  <c r="L1648" i="2" s="1" a="1"/>
  <c r="L1648" i="2" s="1"/>
  <c r="B1649" i="2"/>
  <c r="L1649" i="2" s="1" a="1"/>
  <c r="L1649" i="2" s="1"/>
  <c r="B1650" i="2"/>
  <c r="L1650" i="2" s="1" a="1"/>
  <c r="L1650" i="2" s="1"/>
  <c r="B1651" i="2"/>
  <c r="L1651" i="2" s="1" a="1"/>
  <c r="L1651" i="2" s="1"/>
  <c r="B1652" i="2"/>
  <c r="L1652" i="2" s="1" a="1"/>
  <c r="L1652" i="2" s="1"/>
  <c r="B1653" i="2"/>
  <c r="L1653" i="2" s="1" a="1"/>
  <c r="L1653" i="2" s="1"/>
  <c r="B1654" i="2"/>
  <c r="L1654" i="2" s="1" a="1"/>
  <c r="L1654" i="2" s="1"/>
  <c r="B1655" i="2"/>
  <c r="L1655" i="2" s="1" a="1"/>
  <c r="L1655" i="2" s="1"/>
  <c r="B1656" i="2"/>
  <c r="L1656" i="2" s="1" a="1"/>
  <c r="L1656" i="2" s="1"/>
  <c r="B1657" i="2"/>
  <c r="L1657" i="2" s="1" a="1"/>
  <c r="L1657" i="2" s="1"/>
  <c r="B1658" i="2"/>
  <c r="L1658" i="2" s="1" a="1"/>
  <c r="L1658" i="2" s="1"/>
  <c r="B1659" i="2"/>
  <c r="L1659" i="2" s="1" a="1"/>
  <c r="L1659" i="2" s="1"/>
  <c r="B1660" i="2"/>
  <c r="L1660" i="2" s="1" a="1"/>
  <c r="L1660" i="2" s="1"/>
  <c r="B1661" i="2"/>
  <c r="L1661" i="2" s="1" a="1"/>
  <c r="L1661" i="2" s="1"/>
  <c r="B1662" i="2"/>
  <c r="L1662" i="2" s="1" a="1"/>
  <c r="L1662" i="2" s="1"/>
  <c r="B1663" i="2"/>
  <c r="L1663" i="2" s="1" a="1"/>
  <c r="L1663" i="2" s="1"/>
  <c r="B1664" i="2"/>
  <c r="L1664" i="2" s="1" a="1"/>
  <c r="L1664" i="2" s="1"/>
  <c r="B1665" i="2"/>
  <c r="L1665" i="2" s="1" a="1"/>
  <c r="L1665" i="2" s="1"/>
  <c r="B1666" i="2"/>
  <c r="L1666" i="2" s="1" a="1"/>
  <c r="L1666" i="2" s="1"/>
  <c r="B1667" i="2"/>
  <c r="L1667" i="2" s="1" a="1"/>
  <c r="L1667" i="2" s="1"/>
  <c r="B1668" i="2"/>
  <c r="L1668" i="2" s="1" a="1"/>
  <c r="L1668" i="2" s="1"/>
  <c r="B1669" i="2"/>
  <c r="L1669" i="2" s="1" a="1"/>
  <c r="L1669" i="2" s="1"/>
  <c r="B1670" i="2"/>
  <c r="L1670" i="2" s="1" a="1"/>
  <c r="L1670" i="2" s="1"/>
  <c r="B1671" i="2"/>
  <c r="L1671" i="2" s="1" a="1"/>
  <c r="L1671" i="2" s="1"/>
  <c r="B1672" i="2"/>
  <c r="L1672" i="2" s="1" a="1"/>
  <c r="L1672" i="2" s="1"/>
  <c r="B1673" i="2"/>
  <c r="L1673" i="2" s="1" a="1"/>
  <c r="L1673" i="2" s="1"/>
  <c r="B1674" i="2"/>
  <c r="L1674" i="2" s="1" a="1"/>
  <c r="L1674" i="2" s="1"/>
  <c r="B1675" i="2"/>
  <c r="L1675" i="2" s="1" a="1"/>
  <c r="L1675" i="2" s="1"/>
  <c r="B1676" i="2"/>
  <c r="L1676" i="2" s="1" a="1"/>
  <c r="L1676" i="2" s="1"/>
  <c r="B1677" i="2"/>
  <c r="L1677" i="2" s="1" a="1"/>
  <c r="L1677" i="2" s="1"/>
  <c r="B1678" i="2"/>
  <c r="L1678" i="2" s="1" a="1"/>
  <c r="L1678" i="2" s="1"/>
  <c r="B1679" i="2"/>
  <c r="L1679" i="2" s="1" a="1"/>
  <c r="L1679" i="2" s="1"/>
  <c r="B1680" i="2"/>
  <c r="L1680" i="2" s="1" a="1"/>
  <c r="L1680" i="2" s="1"/>
  <c r="B1681" i="2"/>
  <c r="L1681" i="2" s="1" a="1"/>
  <c r="L1681" i="2" s="1"/>
  <c r="B1682" i="2"/>
  <c r="L1682" i="2" s="1" a="1"/>
  <c r="L1682" i="2" s="1"/>
  <c r="B1683" i="2"/>
  <c r="L1683" i="2" s="1" a="1"/>
  <c r="L1683" i="2" s="1"/>
  <c r="B1684" i="2"/>
  <c r="L1684" i="2" s="1" a="1"/>
  <c r="L1684" i="2" s="1"/>
  <c r="B1685" i="2"/>
  <c r="L1685" i="2" s="1" a="1"/>
  <c r="L1685" i="2" s="1"/>
  <c r="B1686" i="2"/>
  <c r="L1686" i="2" s="1" a="1"/>
  <c r="L1686" i="2" s="1"/>
  <c r="B1687" i="2"/>
  <c r="L1687" i="2" s="1" a="1"/>
  <c r="L1687" i="2" s="1"/>
  <c r="B1688" i="2"/>
  <c r="L1688" i="2" s="1" a="1"/>
  <c r="L1688" i="2" s="1"/>
  <c r="B1689" i="2"/>
  <c r="L1689" i="2" s="1" a="1"/>
  <c r="L1689" i="2" s="1"/>
  <c r="B1690" i="2"/>
  <c r="L1690" i="2" s="1" a="1"/>
  <c r="L1690" i="2" s="1"/>
  <c r="B1691" i="2"/>
  <c r="L1691" i="2" s="1" a="1"/>
  <c r="L1691" i="2" s="1"/>
  <c r="B1692" i="2"/>
  <c r="L1692" i="2" s="1" a="1"/>
  <c r="L1692" i="2" s="1"/>
  <c r="B1693" i="2"/>
  <c r="L1693" i="2" s="1" a="1"/>
  <c r="L1693" i="2" s="1"/>
  <c r="B1694" i="2"/>
  <c r="L1694" i="2" s="1" a="1"/>
  <c r="L1694" i="2" s="1"/>
  <c r="B1695" i="2"/>
  <c r="L1695" i="2" s="1" a="1"/>
  <c r="L1695" i="2" s="1"/>
  <c r="B1696" i="2"/>
  <c r="L1696" i="2" s="1" a="1"/>
  <c r="L1696" i="2" s="1"/>
  <c r="B1697" i="2"/>
  <c r="L1697" i="2" s="1" a="1"/>
  <c r="L1697" i="2" s="1"/>
  <c r="B1698" i="2"/>
  <c r="L1698" i="2" s="1" a="1"/>
  <c r="L1698" i="2" s="1"/>
  <c r="B1699" i="2"/>
  <c r="L1699" i="2" s="1" a="1"/>
  <c r="L1699" i="2" s="1"/>
  <c r="B1700" i="2"/>
  <c r="L1700" i="2" s="1" a="1"/>
  <c r="L1700" i="2" s="1"/>
  <c r="B1701" i="2"/>
  <c r="L1701" i="2" s="1" a="1"/>
  <c r="L1701" i="2" s="1"/>
  <c r="B1702" i="2"/>
  <c r="L1702" i="2" s="1" a="1"/>
  <c r="L1702" i="2" s="1"/>
  <c r="B1703" i="2"/>
  <c r="L1703" i="2" s="1" a="1"/>
  <c r="L1703" i="2" s="1"/>
  <c r="B1704" i="2"/>
  <c r="L1704" i="2" s="1" a="1"/>
  <c r="L1704" i="2" s="1"/>
  <c r="B1705" i="2"/>
  <c r="L1705" i="2" s="1" a="1"/>
  <c r="L1705" i="2" s="1"/>
  <c r="B1706" i="2"/>
  <c r="L1706" i="2" s="1" a="1"/>
  <c r="L1706" i="2" s="1"/>
  <c r="B1707" i="2"/>
  <c r="L1707" i="2" s="1" a="1"/>
  <c r="L1707" i="2" s="1"/>
  <c r="B1708" i="2"/>
  <c r="L1708" i="2" s="1" a="1"/>
  <c r="L1708" i="2" s="1"/>
  <c r="B1709" i="2"/>
  <c r="L1709" i="2" s="1" a="1"/>
  <c r="L1709" i="2" s="1"/>
  <c r="B1710" i="2"/>
  <c r="L1710" i="2" s="1" a="1"/>
  <c r="L1710" i="2" s="1"/>
  <c r="B1711" i="2"/>
  <c r="L1711" i="2" s="1" a="1"/>
  <c r="L1711" i="2" s="1"/>
  <c r="B1712" i="2"/>
  <c r="L1712" i="2" s="1" a="1"/>
  <c r="L1712" i="2" s="1"/>
  <c r="B1713" i="2"/>
  <c r="L1713" i="2" s="1" a="1"/>
  <c r="L1713" i="2" s="1"/>
  <c r="B1714" i="2"/>
  <c r="L1714" i="2" s="1" a="1"/>
  <c r="L1714" i="2" s="1"/>
  <c r="B1715" i="2"/>
  <c r="L1715" i="2" s="1" a="1"/>
  <c r="L1715" i="2" s="1"/>
  <c r="B1716" i="2"/>
  <c r="L1716" i="2" s="1" a="1"/>
  <c r="L1716" i="2" s="1"/>
  <c r="B1717" i="2"/>
  <c r="L1717" i="2" s="1" a="1"/>
  <c r="L1717" i="2" s="1"/>
  <c r="B1718" i="2"/>
  <c r="L1718" i="2" s="1" a="1"/>
  <c r="L1718" i="2" s="1"/>
  <c r="B1719" i="2"/>
  <c r="L1719" i="2" s="1" a="1"/>
  <c r="L1719" i="2" s="1"/>
  <c r="B1720" i="2"/>
  <c r="L1720" i="2" s="1" a="1"/>
  <c r="L1720" i="2" s="1"/>
  <c r="B1721" i="2"/>
  <c r="L1721" i="2" s="1" a="1"/>
  <c r="L1721" i="2" s="1"/>
  <c r="B1722" i="2"/>
  <c r="L1722" i="2" s="1" a="1"/>
  <c r="L1722" i="2" s="1"/>
  <c r="B1723" i="2"/>
  <c r="L1723" i="2" s="1" a="1"/>
  <c r="L1723" i="2" s="1"/>
  <c r="B1724" i="2"/>
  <c r="L1724" i="2" s="1" a="1"/>
  <c r="L1724" i="2" s="1"/>
  <c r="B1725" i="2"/>
  <c r="L1725" i="2" s="1" a="1"/>
  <c r="L1725" i="2" s="1"/>
  <c r="B1726" i="2"/>
  <c r="L1726" i="2" s="1" a="1"/>
  <c r="L1726" i="2" s="1"/>
  <c r="B1727" i="2"/>
  <c r="L1727" i="2" s="1" a="1"/>
  <c r="L1727" i="2" s="1"/>
  <c r="B1728" i="2"/>
  <c r="L1728" i="2" s="1" a="1"/>
  <c r="L1728" i="2" s="1"/>
  <c r="B1729" i="2"/>
  <c r="L1729" i="2" s="1" a="1"/>
  <c r="L1729" i="2" s="1"/>
  <c r="B1730" i="2"/>
  <c r="L1730" i="2" s="1" a="1"/>
  <c r="L1730" i="2" s="1"/>
  <c r="B1731" i="2"/>
  <c r="L1731" i="2" s="1" a="1"/>
  <c r="L1731" i="2" s="1"/>
  <c r="B1732" i="2"/>
  <c r="L1732" i="2" s="1" a="1"/>
  <c r="L1732" i="2" s="1"/>
  <c r="B1733" i="2"/>
  <c r="L1733" i="2" s="1" a="1"/>
  <c r="L1733" i="2" s="1"/>
  <c r="B1734" i="2"/>
  <c r="L1734" i="2" s="1" a="1"/>
  <c r="L1734" i="2" s="1"/>
  <c r="B1735" i="2"/>
  <c r="L1735" i="2" s="1" a="1"/>
  <c r="L1735" i="2" s="1"/>
  <c r="B1736" i="2"/>
  <c r="L1736" i="2" s="1" a="1"/>
  <c r="L1736" i="2" s="1"/>
  <c r="B1737" i="2"/>
  <c r="L1737" i="2" s="1" a="1"/>
  <c r="L1737" i="2" s="1"/>
  <c r="B1738" i="2"/>
  <c r="L1738" i="2" s="1" a="1"/>
  <c r="L1738" i="2" s="1"/>
  <c r="B1739" i="2"/>
  <c r="L1739" i="2" s="1" a="1"/>
  <c r="L1739" i="2" s="1"/>
  <c r="B1740" i="2"/>
  <c r="L1740" i="2" s="1" a="1"/>
  <c r="L1740" i="2" s="1"/>
  <c r="B1741" i="2"/>
  <c r="L1741" i="2" s="1" a="1"/>
  <c r="L1741" i="2" s="1"/>
  <c r="B1742" i="2"/>
  <c r="L1742" i="2" s="1" a="1"/>
  <c r="L1742" i="2" s="1"/>
  <c r="B1743" i="2"/>
  <c r="L1743" i="2" s="1" a="1"/>
  <c r="L1743" i="2" s="1"/>
  <c r="B1744" i="2"/>
  <c r="L1744" i="2" s="1" a="1"/>
  <c r="L1744" i="2" s="1"/>
  <c r="B1745" i="2"/>
  <c r="L1745" i="2" s="1" a="1"/>
  <c r="L1745" i="2" s="1"/>
  <c r="B1746" i="2"/>
  <c r="L1746" i="2" s="1" a="1"/>
  <c r="L1746" i="2" s="1"/>
  <c r="B1747" i="2"/>
  <c r="L1747" i="2" s="1" a="1"/>
  <c r="L1747" i="2" s="1"/>
  <c r="B1748" i="2"/>
  <c r="L1748" i="2" s="1" a="1"/>
  <c r="L1748" i="2" s="1"/>
  <c r="B1749" i="2"/>
  <c r="L1749" i="2" s="1" a="1"/>
  <c r="L1749" i="2" s="1"/>
  <c r="B1750" i="2"/>
  <c r="L1750" i="2" s="1" a="1"/>
  <c r="L1750" i="2" s="1"/>
  <c r="B1751" i="2"/>
  <c r="L1751" i="2" s="1" a="1"/>
  <c r="L1751" i="2" s="1"/>
  <c r="B1752" i="2"/>
  <c r="L1752" i="2" s="1" a="1"/>
  <c r="L1752" i="2" s="1"/>
  <c r="B1753" i="2"/>
  <c r="L1753" i="2" s="1" a="1"/>
  <c r="L1753" i="2" s="1"/>
  <c r="B1754" i="2"/>
  <c r="L1754" i="2" s="1" a="1"/>
  <c r="L1754" i="2" s="1"/>
  <c r="B1755" i="2"/>
  <c r="L1755" i="2" s="1" a="1"/>
  <c r="L1755" i="2" s="1"/>
  <c r="B1756" i="2"/>
  <c r="L1756" i="2" s="1" a="1"/>
  <c r="L1756" i="2" s="1"/>
  <c r="B1757" i="2"/>
  <c r="L1757" i="2" s="1" a="1"/>
  <c r="L1757" i="2" s="1"/>
  <c r="B1758" i="2"/>
  <c r="L1758" i="2" s="1" a="1"/>
  <c r="L1758" i="2" s="1"/>
  <c r="B1759" i="2"/>
  <c r="L1759" i="2" s="1" a="1"/>
  <c r="L1759" i="2" s="1"/>
  <c r="B1760" i="2"/>
  <c r="L1760" i="2" s="1" a="1"/>
  <c r="L1760" i="2" s="1"/>
  <c r="B1761" i="2"/>
  <c r="L1761" i="2" s="1" a="1"/>
  <c r="L1761" i="2" s="1"/>
  <c r="B1762" i="2"/>
  <c r="L1762" i="2" s="1" a="1"/>
  <c r="L1762" i="2" s="1"/>
  <c r="B1763" i="2"/>
  <c r="L1763" i="2" s="1" a="1"/>
  <c r="L1763" i="2" s="1"/>
  <c r="B1764" i="2"/>
  <c r="L1764" i="2" s="1" a="1"/>
  <c r="L1764" i="2" s="1"/>
  <c r="B1765" i="2"/>
  <c r="L1765" i="2" s="1" a="1"/>
  <c r="L1765" i="2" s="1"/>
  <c r="B1766" i="2"/>
  <c r="L1766" i="2" s="1" a="1"/>
  <c r="L1766" i="2" s="1"/>
  <c r="B1767" i="2"/>
  <c r="L1767" i="2" s="1" a="1"/>
  <c r="L1767" i="2" s="1"/>
  <c r="B1768" i="2"/>
  <c r="L1768" i="2" s="1" a="1"/>
  <c r="L1768" i="2" s="1"/>
  <c r="B1769" i="2"/>
  <c r="L1769" i="2" s="1" a="1"/>
  <c r="L1769" i="2" s="1"/>
  <c r="B1770" i="2"/>
  <c r="L1770" i="2" s="1" a="1"/>
  <c r="L1770" i="2" s="1"/>
  <c r="B1771" i="2"/>
  <c r="L1771" i="2" s="1" a="1"/>
  <c r="L1771" i="2" s="1"/>
  <c r="B1772" i="2"/>
  <c r="L1772" i="2" s="1" a="1"/>
  <c r="L1772" i="2" s="1"/>
  <c r="B1773" i="2"/>
  <c r="L1773" i="2" s="1" a="1"/>
  <c r="L1773" i="2" s="1"/>
  <c r="B1774" i="2"/>
  <c r="L1774" i="2" s="1" a="1"/>
  <c r="L1774" i="2" s="1"/>
  <c r="B1775" i="2"/>
  <c r="L1775" i="2" s="1" a="1"/>
  <c r="L1775" i="2" s="1"/>
  <c r="B1776" i="2"/>
  <c r="L1776" i="2" s="1" a="1"/>
  <c r="L1776" i="2" s="1"/>
  <c r="B1777" i="2"/>
  <c r="L1777" i="2" s="1" a="1"/>
  <c r="L1777" i="2" s="1"/>
  <c r="B1778" i="2"/>
  <c r="L1778" i="2" s="1" a="1"/>
  <c r="L1778" i="2" s="1"/>
  <c r="B1779" i="2"/>
  <c r="L1779" i="2" s="1" a="1"/>
  <c r="L1779" i="2" s="1"/>
  <c r="B1780" i="2"/>
  <c r="L1780" i="2" s="1" a="1"/>
  <c r="L1780" i="2" s="1"/>
  <c r="B1781" i="2"/>
  <c r="L1781" i="2" s="1" a="1"/>
  <c r="L1781" i="2" s="1"/>
  <c r="B1782" i="2"/>
  <c r="L1782" i="2" s="1" a="1"/>
  <c r="L1782" i="2" s="1"/>
  <c r="B1783" i="2"/>
  <c r="L1783" i="2" s="1" a="1"/>
  <c r="L1783" i="2" s="1"/>
  <c r="B1784" i="2"/>
  <c r="L1784" i="2" s="1" a="1"/>
  <c r="L1784" i="2" s="1"/>
  <c r="B1785" i="2"/>
  <c r="J1785" i="2" s="1" a="1"/>
  <c r="J1785" i="2" s="1"/>
  <c r="B1786" i="2"/>
  <c r="L1786" i="2" s="1" a="1"/>
  <c r="L1786" i="2" s="1"/>
  <c r="B1787" i="2"/>
  <c r="L1787" i="2" s="1" a="1"/>
  <c r="L1787" i="2" s="1"/>
  <c r="B1788" i="2"/>
  <c r="L1788" i="2" s="1" a="1"/>
  <c r="L1788" i="2" s="1"/>
  <c r="B1789" i="2"/>
  <c r="L1789" i="2" s="1" a="1"/>
  <c r="L1789" i="2" s="1"/>
  <c r="B1790" i="2"/>
  <c r="L1790" i="2" s="1" a="1"/>
  <c r="L1790" i="2" s="1"/>
  <c r="B1791" i="2"/>
  <c r="L1791" i="2" s="1" a="1"/>
  <c r="L1791" i="2" s="1"/>
  <c r="B1792" i="2"/>
  <c r="L1792" i="2" s="1" a="1"/>
  <c r="L1792" i="2" s="1"/>
  <c r="B1793" i="2"/>
  <c r="L1793" i="2" s="1" a="1"/>
  <c r="L1793" i="2" s="1"/>
  <c r="B1794" i="2"/>
  <c r="L1794" i="2" s="1" a="1"/>
  <c r="L1794" i="2" s="1"/>
  <c r="B1795" i="2"/>
  <c r="L1795" i="2" s="1" a="1"/>
  <c r="L1795" i="2" s="1"/>
  <c r="B1796" i="2"/>
  <c r="L1796" i="2" s="1" a="1"/>
  <c r="L1796" i="2" s="1"/>
  <c r="B1797" i="2"/>
  <c r="L1797" i="2" s="1" a="1"/>
  <c r="L1797" i="2" s="1"/>
  <c r="B1798" i="2"/>
  <c r="L1798" i="2" s="1" a="1"/>
  <c r="L1798" i="2" s="1"/>
  <c r="B1799" i="2"/>
  <c r="J1799" i="2" s="1" a="1"/>
  <c r="J1799" i="2" s="1"/>
  <c r="B1800" i="2"/>
  <c r="L1800" i="2" s="1" a="1"/>
  <c r="L1800" i="2" s="1"/>
  <c r="B1801" i="2"/>
  <c r="J1801" i="2" s="1" a="1"/>
  <c r="J1801" i="2" s="1"/>
  <c r="B1802" i="2"/>
  <c r="L1802" i="2" s="1" a="1"/>
  <c r="L1802" i="2" s="1"/>
  <c r="B1803" i="2"/>
  <c r="L1803" i="2" s="1" a="1"/>
  <c r="L1803" i="2" s="1"/>
  <c r="B1804" i="2"/>
  <c r="L1804" i="2" s="1" a="1"/>
  <c r="L1804" i="2" s="1"/>
  <c r="B1805" i="2"/>
  <c r="L1805" i="2" s="1" a="1"/>
  <c r="L1805" i="2" s="1"/>
  <c r="B1806" i="2"/>
  <c r="L1806" i="2" s="1" a="1"/>
  <c r="L1806" i="2" s="1"/>
  <c r="B1807" i="2"/>
  <c r="L1807" i="2" s="1" a="1"/>
  <c r="L1807" i="2" s="1"/>
  <c r="B1808" i="2"/>
  <c r="L1808" i="2" s="1" a="1"/>
  <c r="L1808" i="2" s="1"/>
  <c r="B1809" i="2"/>
  <c r="L1809" i="2" s="1" a="1"/>
  <c r="L1809" i="2" s="1"/>
  <c r="B1810" i="2"/>
  <c r="L1810" i="2" s="1" a="1"/>
  <c r="L1810" i="2" s="1"/>
  <c r="B1811" i="2"/>
  <c r="L1811" i="2" s="1" a="1"/>
  <c r="L1811" i="2" s="1"/>
  <c r="B1812" i="2"/>
  <c r="J1812" i="2" s="1" a="1"/>
  <c r="J1812" i="2" s="1"/>
  <c r="B1813" i="2"/>
  <c r="L1813" i="2" s="1" a="1"/>
  <c r="L1813" i="2" s="1"/>
  <c r="B1814" i="2"/>
  <c r="L1814" i="2" s="1" a="1"/>
  <c r="L1814" i="2" s="1"/>
  <c r="B1815" i="2"/>
  <c r="J1815" i="2" s="1" a="1"/>
  <c r="J1815" i="2" s="1"/>
  <c r="B1816" i="2"/>
  <c r="L1816" i="2" s="1" a="1"/>
  <c r="L1816" i="2" s="1"/>
  <c r="B1817" i="2"/>
  <c r="J1817" i="2" s="1" a="1"/>
  <c r="J1817" i="2" s="1"/>
  <c r="B1818" i="2"/>
  <c r="L1818" i="2" s="1" a="1"/>
  <c r="L1818" i="2" s="1"/>
  <c r="B1819" i="2"/>
  <c r="L1819" i="2" s="1" a="1"/>
  <c r="L1819" i="2" s="1"/>
  <c r="B1820" i="2"/>
  <c r="L1820" i="2" s="1" a="1"/>
  <c r="L1820" i="2" s="1"/>
  <c r="B1821" i="2"/>
  <c r="J1821" i="2" s="1" a="1"/>
  <c r="J1821" i="2" s="1"/>
  <c r="B1822" i="2"/>
  <c r="J1822" i="2" s="1" a="1"/>
  <c r="J1822" i="2" s="1"/>
  <c r="B1823" i="2"/>
  <c r="J1823" i="2" s="1" a="1"/>
  <c r="J1823" i="2" s="1"/>
  <c r="B1824" i="2"/>
  <c r="L1824" i="2" s="1" a="1"/>
  <c r="L1824" i="2" s="1"/>
  <c r="B1825" i="2"/>
  <c r="J1825" i="2" s="1" a="1"/>
  <c r="J1825" i="2" s="1"/>
  <c r="B1826" i="2"/>
  <c r="L1826" i="2" s="1" a="1"/>
  <c r="L1826" i="2" s="1"/>
  <c r="B1827" i="2"/>
  <c r="J1827" i="2" s="1" a="1"/>
  <c r="J1827" i="2" s="1"/>
  <c r="B1828" i="2"/>
  <c r="L1828" i="2" s="1" a="1"/>
  <c r="L1828" i="2" s="1"/>
  <c r="B1829" i="2"/>
  <c r="L1829" i="2" s="1" a="1"/>
  <c r="L1829" i="2" s="1"/>
  <c r="B1830" i="2"/>
  <c r="L1830" i="2" s="1" a="1"/>
  <c r="L1830" i="2" s="1"/>
  <c r="B1831" i="2"/>
  <c r="J1831" i="2" s="1" a="1"/>
  <c r="J1831" i="2" s="1"/>
  <c r="B1832" i="2"/>
  <c r="J1832" i="2" s="1" a="1"/>
  <c r="J1832" i="2" s="1"/>
  <c r="B1833" i="2"/>
  <c r="J1833" i="2" s="1" a="1"/>
  <c r="J1833" i="2" s="1"/>
  <c r="B1834" i="2"/>
  <c r="L1834" i="2" s="1" a="1"/>
  <c r="L1834" i="2" s="1"/>
  <c r="B1835" i="2"/>
  <c r="L1835" i="2" s="1" a="1"/>
  <c r="L1835" i="2" s="1"/>
  <c r="B1836" i="2"/>
  <c r="L1836" i="2" s="1" a="1"/>
  <c r="L1836" i="2" s="1"/>
  <c r="B1837" i="2"/>
  <c r="L1837" i="2" s="1" a="1"/>
  <c r="L1837" i="2" s="1"/>
  <c r="B1838" i="2"/>
  <c r="J1838" i="2" s="1" a="1"/>
  <c r="J1838" i="2" s="1"/>
  <c r="B1839" i="2"/>
  <c r="J1839" i="2" s="1" a="1"/>
  <c r="J1839" i="2" s="1"/>
  <c r="B1840" i="2"/>
  <c r="L1840" i="2" s="1" a="1"/>
  <c r="L1840" i="2" s="1"/>
  <c r="B1841" i="2"/>
  <c r="L1841" i="2" s="1" a="1"/>
  <c r="L1841" i="2" s="1"/>
  <c r="B1842" i="2"/>
  <c r="L1842" i="2" s="1" a="1"/>
  <c r="L1842" i="2" s="1"/>
  <c r="B1843" i="2"/>
  <c r="J1843" i="2" s="1" a="1"/>
  <c r="J1843" i="2" s="1"/>
  <c r="B1844" i="2"/>
  <c r="J1844" i="2" s="1" a="1"/>
  <c r="J1844" i="2" s="1"/>
  <c r="B1845" i="2"/>
  <c r="L1845" i="2" s="1" a="1"/>
  <c r="L1845" i="2" s="1"/>
  <c r="B1846" i="2"/>
  <c r="L1846" i="2" s="1" a="1"/>
  <c r="L1846" i="2" s="1"/>
  <c r="B1847" i="2"/>
  <c r="J1847" i="2" s="1" a="1"/>
  <c r="J1847" i="2" s="1"/>
  <c r="B1848" i="2"/>
  <c r="J1848" i="2" s="1" a="1"/>
  <c r="J1848" i="2" s="1"/>
  <c r="B1849" i="2"/>
  <c r="M1849" i="2" s="1" a="1"/>
  <c r="M1849" i="2" s="1"/>
  <c r="B1850" i="2"/>
  <c r="J1850" i="2" s="1" a="1"/>
  <c r="J1850" i="2" s="1"/>
  <c r="B1851" i="2"/>
  <c r="L1851" i="2" s="1" a="1"/>
  <c r="L1851" i="2" s="1"/>
  <c r="B1852" i="2"/>
  <c r="J1852" i="2" s="1" a="1"/>
  <c r="J1852" i="2" s="1"/>
  <c r="B1853" i="2"/>
  <c r="L1853" i="2" s="1" a="1"/>
  <c r="L1853" i="2" s="1"/>
  <c r="B1854" i="2"/>
  <c r="J1854" i="2" s="1" a="1"/>
  <c r="J1854" i="2" s="1"/>
  <c r="B1855" i="2"/>
  <c r="J1855" i="2" s="1" a="1"/>
  <c r="J1855" i="2" s="1"/>
  <c r="B1856" i="2"/>
  <c r="J1856" i="2" s="1" a="1"/>
  <c r="J1856" i="2" s="1"/>
  <c r="B1857" i="2"/>
  <c r="J1857" i="2" s="1" a="1"/>
  <c r="J1857" i="2" s="1"/>
  <c r="B1858" i="2"/>
  <c r="J1858" i="2" s="1" a="1"/>
  <c r="J1858" i="2" s="1"/>
  <c r="B1859" i="2"/>
  <c r="J1859" i="2" s="1" a="1"/>
  <c r="J1859" i="2" s="1"/>
  <c r="B1860" i="2"/>
  <c r="L1860" i="2" s="1" a="1"/>
  <c r="L1860" i="2" s="1"/>
  <c r="B1861" i="2"/>
  <c r="J1861" i="2" s="1" a="1"/>
  <c r="J1861" i="2" s="1"/>
  <c r="B1862" i="2"/>
  <c r="L1862" i="2" s="1" a="1"/>
  <c r="L1862" i="2" s="1"/>
  <c r="B1863" i="2"/>
  <c r="J1863" i="2" s="1" a="1"/>
  <c r="J1863" i="2" s="1"/>
  <c r="B1864" i="2"/>
  <c r="J1864" i="2" s="1" a="1"/>
  <c r="J1864" i="2" s="1"/>
  <c r="B1865" i="2"/>
  <c r="J1865" i="2" s="1" a="1"/>
  <c r="J1865" i="2" s="1"/>
  <c r="B1866" i="2"/>
  <c r="L1866" i="2" s="1" a="1"/>
  <c r="L1866" i="2" s="1"/>
  <c r="B1867" i="2"/>
  <c r="L1867" i="2" s="1" a="1"/>
  <c r="L1867" i="2" s="1"/>
  <c r="B1868" i="2"/>
  <c r="L1868" i="2" s="1" a="1"/>
  <c r="L1868" i="2" s="1"/>
  <c r="B1869" i="2"/>
  <c r="J1869" i="2" s="1" a="1"/>
  <c r="J1869" i="2" s="1"/>
  <c r="B1870" i="2"/>
  <c r="J1870" i="2" s="1" a="1"/>
  <c r="J1870" i="2" s="1"/>
  <c r="B1871" i="2"/>
  <c r="J1871" i="2" s="1" a="1"/>
  <c r="J1871" i="2" s="1"/>
  <c r="B1872" i="2"/>
  <c r="J1872" i="2" s="1" a="1"/>
  <c r="J1872" i="2" s="1"/>
  <c r="B1873" i="2"/>
  <c r="L1873" i="2" s="1" a="1"/>
  <c r="L1873" i="2" s="1"/>
  <c r="B1874" i="2"/>
  <c r="J1874" i="2" s="1" a="1"/>
  <c r="J1874" i="2" s="1"/>
  <c r="B1875" i="2"/>
  <c r="J1875" i="2" s="1" a="1"/>
  <c r="J1875" i="2" s="1"/>
  <c r="B1876" i="2"/>
  <c r="J1876" i="2" s="1" a="1"/>
  <c r="J1876" i="2" s="1"/>
  <c r="B1877" i="2"/>
  <c r="J1877" i="2" s="1" a="1"/>
  <c r="J1877" i="2" s="1"/>
  <c r="B1878" i="2"/>
  <c r="J1878" i="2" s="1" a="1"/>
  <c r="J1878" i="2" s="1"/>
  <c r="B1879" i="2"/>
  <c r="J1879" i="2" s="1" a="1"/>
  <c r="J1879" i="2" s="1"/>
  <c r="B1880" i="2"/>
  <c r="J1880" i="2" s="1" a="1"/>
  <c r="J1880" i="2" s="1"/>
  <c r="B1881" i="2"/>
  <c r="J1881" i="2" s="1" a="1"/>
  <c r="J1881" i="2" s="1"/>
  <c r="B1882" i="2"/>
  <c r="L1882" i="2" s="1" a="1"/>
  <c r="L1882" i="2" s="1"/>
  <c r="B1883" i="2"/>
  <c r="L1883" i="2" s="1" a="1"/>
  <c r="L1883" i="2" s="1"/>
  <c r="B1884" i="2"/>
  <c r="J1884" i="2" s="1" a="1"/>
  <c r="J1884" i="2" s="1"/>
  <c r="B1885" i="2"/>
  <c r="J1885" i="2" s="1" a="1"/>
  <c r="J1885" i="2" s="1"/>
  <c r="B1886" i="2"/>
  <c r="J1886" i="2" s="1" a="1"/>
  <c r="J1886" i="2" s="1"/>
  <c r="H1549" i="2"/>
  <c r="I1549" i="2" s="1"/>
  <c r="H1550" i="2"/>
  <c r="I1550" i="2" s="1"/>
  <c r="H1551" i="2"/>
  <c r="I1551" i="2" s="1"/>
  <c r="H1552" i="2"/>
  <c r="I1552" i="2" s="1"/>
  <c r="H1553" i="2"/>
  <c r="I1553" i="2" s="1"/>
  <c r="H1554" i="2"/>
  <c r="I1554" i="2" s="1"/>
  <c r="H1555" i="2"/>
  <c r="I1555" i="2" s="1"/>
  <c r="H1556" i="2"/>
  <c r="I1556" i="2" s="1"/>
  <c r="H1557" i="2"/>
  <c r="I1557" i="2" s="1"/>
  <c r="H1558" i="2"/>
  <c r="I1558" i="2" s="1"/>
  <c r="H1559" i="2"/>
  <c r="I1559" i="2" s="1"/>
  <c r="H1560" i="2"/>
  <c r="I1560" i="2" s="1"/>
  <c r="H1561" i="2"/>
  <c r="I1561" i="2" s="1"/>
  <c r="H1562" i="2"/>
  <c r="I1562" i="2" s="1"/>
  <c r="H1563" i="2"/>
  <c r="I1563" i="2" s="1"/>
  <c r="H1564" i="2"/>
  <c r="I1564" i="2" s="1"/>
  <c r="H1565" i="2"/>
  <c r="I1565" i="2" s="1"/>
  <c r="H1566" i="2"/>
  <c r="I1566" i="2" s="1"/>
  <c r="H1567" i="2"/>
  <c r="I1567" i="2" s="1"/>
  <c r="H1568" i="2"/>
  <c r="I1568" i="2" s="1"/>
  <c r="H1569" i="2"/>
  <c r="I1569" i="2" s="1"/>
  <c r="H1570" i="2"/>
  <c r="I1570" i="2" s="1"/>
  <c r="H1571" i="2"/>
  <c r="I1571" i="2" s="1"/>
  <c r="H1572" i="2"/>
  <c r="I1572" i="2" s="1"/>
  <c r="H1573" i="2"/>
  <c r="I1573" i="2" s="1"/>
  <c r="H1574" i="2"/>
  <c r="I1574" i="2" s="1"/>
  <c r="H1575" i="2"/>
  <c r="I1575" i="2" s="1"/>
  <c r="H1576" i="2"/>
  <c r="I1576" i="2" s="1"/>
  <c r="H1577" i="2"/>
  <c r="I1577" i="2" s="1"/>
  <c r="H1578" i="2"/>
  <c r="I1578" i="2" s="1"/>
  <c r="H1579" i="2"/>
  <c r="I1579" i="2" s="1"/>
  <c r="H1580" i="2"/>
  <c r="I1580" i="2" s="1"/>
  <c r="H1581" i="2"/>
  <c r="I1581" i="2" s="1"/>
  <c r="H1582" i="2"/>
  <c r="I1582" i="2" s="1"/>
  <c r="H1583" i="2"/>
  <c r="I1583" i="2" s="1"/>
  <c r="H1584" i="2"/>
  <c r="I1584" i="2" s="1"/>
  <c r="H1585" i="2"/>
  <c r="I1585" i="2" s="1"/>
  <c r="H1586" i="2"/>
  <c r="I1586" i="2" s="1"/>
  <c r="H1587" i="2"/>
  <c r="I1587" i="2" s="1"/>
  <c r="H1588" i="2"/>
  <c r="I1588" i="2" s="1"/>
  <c r="H1589" i="2"/>
  <c r="I1589" i="2" s="1"/>
  <c r="H1590" i="2"/>
  <c r="I1590" i="2" s="1"/>
  <c r="H1591" i="2"/>
  <c r="I1591" i="2" s="1"/>
  <c r="H1592" i="2"/>
  <c r="I1592" i="2" s="1"/>
  <c r="H1593" i="2"/>
  <c r="I1593" i="2" s="1"/>
  <c r="H1594" i="2"/>
  <c r="I1594" i="2" s="1"/>
  <c r="H1595" i="2"/>
  <c r="I1595" i="2" s="1"/>
  <c r="H1596" i="2"/>
  <c r="I1596" i="2" s="1"/>
  <c r="H1597" i="2"/>
  <c r="I1597" i="2" s="1"/>
  <c r="H1598" i="2"/>
  <c r="I1598" i="2" s="1"/>
  <c r="H1599" i="2"/>
  <c r="I1599" i="2" s="1"/>
  <c r="H1600" i="2"/>
  <c r="I1600" i="2" s="1"/>
  <c r="H1601" i="2"/>
  <c r="I1601" i="2" s="1"/>
  <c r="H1602" i="2"/>
  <c r="I1602" i="2" s="1"/>
  <c r="H1603" i="2"/>
  <c r="I1603" i="2" s="1"/>
  <c r="H1604" i="2"/>
  <c r="I1604" i="2" s="1"/>
  <c r="H1605" i="2"/>
  <c r="I1605" i="2" s="1"/>
  <c r="H1606" i="2"/>
  <c r="I1606" i="2" s="1"/>
  <c r="H1607" i="2"/>
  <c r="I1607" i="2" s="1"/>
  <c r="H1608" i="2"/>
  <c r="I1608" i="2" s="1"/>
  <c r="H1609" i="2"/>
  <c r="I1609" i="2" s="1"/>
  <c r="H1610" i="2"/>
  <c r="I1610" i="2" s="1"/>
  <c r="H1611" i="2"/>
  <c r="I1611" i="2" s="1"/>
  <c r="H1612" i="2"/>
  <c r="I1612" i="2" s="1"/>
  <c r="H1613" i="2"/>
  <c r="I1613" i="2" s="1"/>
  <c r="H1614" i="2"/>
  <c r="I1614" i="2" s="1"/>
  <c r="H1615" i="2"/>
  <c r="I1615" i="2" s="1"/>
  <c r="H1616" i="2"/>
  <c r="I1616" i="2" s="1"/>
  <c r="H1617" i="2"/>
  <c r="I1617" i="2" s="1"/>
  <c r="H1618" i="2"/>
  <c r="I1618" i="2" s="1"/>
  <c r="H1619" i="2"/>
  <c r="I1619" i="2" s="1"/>
  <c r="H1620" i="2"/>
  <c r="I1620" i="2" s="1"/>
  <c r="H1621" i="2"/>
  <c r="I1621" i="2" s="1"/>
  <c r="H1622" i="2"/>
  <c r="I1622" i="2" s="1"/>
  <c r="H1623" i="2"/>
  <c r="I1623" i="2" s="1"/>
  <c r="H1624" i="2"/>
  <c r="I1624" i="2" s="1"/>
  <c r="H1625" i="2"/>
  <c r="I1625" i="2" s="1"/>
  <c r="H1626" i="2"/>
  <c r="I1626" i="2" s="1"/>
  <c r="H1627" i="2"/>
  <c r="I1627" i="2" s="1"/>
  <c r="H1628" i="2"/>
  <c r="I1628" i="2" s="1"/>
  <c r="H1629" i="2"/>
  <c r="I1629" i="2" s="1"/>
  <c r="H1630" i="2"/>
  <c r="I1630" i="2" s="1"/>
  <c r="H1631" i="2"/>
  <c r="I1631" i="2" s="1"/>
  <c r="H1632" i="2"/>
  <c r="I1632" i="2" s="1"/>
  <c r="H1633" i="2"/>
  <c r="L4052" i="1" s="1"/>
  <c r="H1634" i="2"/>
  <c r="I1634" i="2" s="1"/>
  <c r="H1635" i="2"/>
  <c r="I1635" i="2" s="1"/>
  <c r="H1636" i="2"/>
  <c r="I1636" i="2" s="1"/>
  <c r="H1637" i="2"/>
  <c r="I1637" i="2" s="1"/>
  <c r="H1638" i="2"/>
  <c r="I1638" i="2" s="1"/>
  <c r="H1639" i="2"/>
  <c r="I1639" i="2" s="1"/>
  <c r="H1640" i="2"/>
  <c r="I1640" i="2" s="1"/>
  <c r="H1641" i="2"/>
  <c r="I1641" i="2" s="1"/>
  <c r="H1642" i="2"/>
  <c r="I1642" i="2" s="1"/>
  <c r="H1643" i="2"/>
  <c r="I1643" i="2" s="1"/>
  <c r="H1644" i="2"/>
  <c r="I1644" i="2" s="1"/>
  <c r="H1645" i="2"/>
  <c r="I1645" i="2" s="1"/>
  <c r="H1646" i="2"/>
  <c r="I1646" i="2" s="1"/>
  <c r="H1647" i="2"/>
  <c r="I1647" i="2" s="1"/>
  <c r="H1648" i="2"/>
  <c r="I1648" i="2" s="1"/>
  <c r="H1649" i="2"/>
  <c r="I1649" i="2" s="1"/>
  <c r="H1650" i="2"/>
  <c r="I1650" i="2" s="1"/>
  <c r="H1651" i="2"/>
  <c r="I1651" i="2" s="1"/>
  <c r="H1652" i="2"/>
  <c r="I1652" i="2" s="1"/>
  <c r="H1653" i="2"/>
  <c r="I1653" i="2" s="1"/>
  <c r="H1654" i="2"/>
  <c r="I1654" i="2" s="1"/>
  <c r="H1655" i="2"/>
  <c r="I1655" i="2" s="1"/>
  <c r="H1656" i="2"/>
  <c r="I1656" i="2" s="1"/>
  <c r="H1657" i="2"/>
  <c r="I1657" i="2" s="1"/>
  <c r="H1658" i="2"/>
  <c r="I1658" i="2" s="1"/>
  <c r="H1659" i="2"/>
  <c r="I1659" i="2" s="1"/>
  <c r="H1660" i="2"/>
  <c r="I1660" i="2" s="1"/>
  <c r="H1661" i="2"/>
  <c r="I1661" i="2" s="1"/>
  <c r="H1662" i="2"/>
  <c r="I1662" i="2" s="1"/>
  <c r="H1663" i="2"/>
  <c r="I1663" i="2" s="1"/>
  <c r="H1664" i="2"/>
  <c r="I1664" i="2" s="1"/>
  <c r="H1665" i="2"/>
  <c r="I1665" i="2" s="1"/>
  <c r="H1666" i="2"/>
  <c r="I1666" i="2" s="1"/>
  <c r="H1667" i="2"/>
  <c r="I1667" i="2" s="1"/>
  <c r="H1668" i="2"/>
  <c r="I1668" i="2" s="1"/>
  <c r="H1669" i="2"/>
  <c r="I1669" i="2" s="1"/>
  <c r="H1670" i="2"/>
  <c r="I1670" i="2" s="1"/>
  <c r="H1671" i="2"/>
  <c r="I1671" i="2" s="1"/>
  <c r="H1672" i="2"/>
  <c r="I1672" i="2" s="1"/>
  <c r="H1673" i="2"/>
  <c r="I1673" i="2" s="1"/>
  <c r="H1674" i="2"/>
  <c r="I1674" i="2" s="1"/>
  <c r="H1675" i="2"/>
  <c r="I1675" i="2" s="1"/>
  <c r="H1676" i="2"/>
  <c r="I1676" i="2" s="1"/>
  <c r="H1677" i="2"/>
  <c r="I1677" i="2" s="1"/>
  <c r="H1678" i="2"/>
  <c r="I1678" i="2" s="1"/>
  <c r="H1679" i="2"/>
  <c r="I1679" i="2" s="1"/>
  <c r="H1680" i="2"/>
  <c r="I1680" i="2" s="1"/>
  <c r="H1681" i="2"/>
  <c r="I1681" i="2" s="1"/>
  <c r="H1682" i="2"/>
  <c r="I1682" i="2" s="1"/>
  <c r="H1683" i="2"/>
  <c r="L3804" i="1" s="1"/>
  <c r="H1684" i="2"/>
  <c r="I1684" i="2" s="1"/>
  <c r="H1685" i="2"/>
  <c r="I1685" i="2" s="1"/>
  <c r="H1686" i="2"/>
  <c r="I1686" i="2" s="1"/>
  <c r="H1687" i="2"/>
  <c r="I1687" i="2" s="1"/>
  <c r="H1688" i="2"/>
  <c r="I1688" i="2" s="1"/>
  <c r="H1689" i="2"/>
  <c r="I1689" i="2" s="1"/>
  <c r="H1690" i="2"/>
  <c r="I1690" i="2" s="1"/>
  <c r="H1691" i="2"/>
  <c r="I1691" i="2" s="1"/>
  <c r="H1692" i="2"/>
  <c r="I1692" i="2" s="1"/>
  <c r="H1693" i="2"/>
  <c r="I1693" i="2" s="1"/>
  <c r="H1694" i="2"/>
  <c r="I1694" i="2" s="1"/>
  <c r="H1695" i="2"/>
  <c r="I1695" i="2" s="1"/>
  <c r="H1696" i="2"/>
  <c r="I1696" i="2" s="1"/>
  <c r="H1697" i="2"/>
  <c r="I1697" i="2" s="1"/>
  <c r="H1698" i="2"/>
  <c r="I1698" i="2" s="1"/>
  <c r="H1699" i="2"/>
  <c r="I1699" i="2" s="1"/>
  <c r="H1700" i="2"/>
  <c r="I1700" i="2" s="1"/>
  <c r="H1701" i="2"/>
  <c r="I1701" i="2" s="1"/>
  <c r="H1702" i="2"/>
  <c r="I1702" i="2" s="1"/>
  <c r="H1703" i="2"/>
  <c r="I1703" i="2" s="1"/>
  <c r="H1704" i="2"/>
  <c r="I1704" i="2" s="1"/>
  <c r="H1705" i="2"/>
  <c r="I1705" i="2" s="1"/>
  <c r="H1706" i="2"/>
  <c r="I1706" i="2" s="1"/>
  <c r="H1707" i="2"/>
  <c r="I1707" i="2" s="1"/>
  <c r="H1708" i="2"/>
  <c r="I1708" i="2" s="1"/>
  <c r="H1709" i="2"/>
  <c r="I1709" i="2" s="1"/>
  <c r="H1710" i="2"/>
  <c r="I1710" i="2" s="1"/>
  <c r="H1711" i="2"/>
  <c r="I1711" i="2" s="1"/>
  <c r="H1712" i="2"/>
  <c r="I1712" i="2" s="1"/>
  <c r="H1713" i="2"/>
  <c r="I1713" i="2" s="1"/>
  <c r="H1714" i="2"/>
  <c r="I1714" i="2" s="1"/>
  <c r="H1715" i="2"/>
  <c r="I1715" i="2" s="1"/>
  <c r="H1716" i="2"/>
  <c r="I1716" i="2" s="1"/>
  <c r="H1717" i="2"/>
  <c r="I1717" i="2" s="1"/>
  <c r="H1718" i="2"/>
  <c r="I1718" i="2" s="1"/>
  <c r="H1719" i="2"/>
  <c r="I1719" i="2" s="1"/>
  <c r="H1720" i="2"/>
  <c r="I1720" i="2" s="1"/>
  <c r="H1721" i="2"/>
  <c r="I1721" i="2" s="1"/>
  <c r="H1722" i="2"/>
  <c r="I1722" i="2" s="1"/>
  <c r="H1723" i="2"/>
  <c r="I1723" i="2" s="1"/>
  <c r="H1724" i="2"/>
  <c r="I1724" i="2" s="1"/>
  <c r="H1725" i="2"/>
  <c r="I1725" i="2" s="1"/>
  <c r="H1726" i="2"/>
  <c r="I1726" i="2" s="1"/>
  <c r="H1727" i="2"/>
  <c r="I1727" i="2" s="1"/>
  <c r="H1728" i="2"/>
  <c r="I1728" i="2" s="1"/>
  <c r="H1729" i="2"/>
  <c r="I1729" i="2" s="1"/>
  <c r="H1730" i="2"/>
  <c r="I1730" i="2" s="1"/>
  <c r="H1731" i="2"/>
  <c r="I1731" i="2" s="1"/>
  <c r="H1732" i="2"/>
  <c r="I1732" i="2" s="1"/>
  <c r="H1733" i="2"/>
  <c r="I1733" i="2" s="1"/>
  <c r="H1734" i="2"/>
  <c r="I1734" i="2" s="1"/>
  <c r="H1735" i="2"/>
  <c r="I1735" i="2" s="1"/>
  <c r="H1736" i="2"/>
  <c r="I1736" i="2" s="1"/>
  <c r="H1737" i="2"/>
  <c r="I1737" i="2" s="1"/>
  <c r="H1738" i="2"/>
  <c r="I1738" i="2" s="1"/>
  <c r="H1739" i="2"/>
  <c r="I1739" i="2" s="1"/>
  <c r="H1740" i="2"/>
  <c r="I1740" i="2" s="1"/>
  <c r="H1741" i="2"/>
  <c r="I1741" i="2" s="1"/>
  <c r="H1742" i="2"/>
  <c r="I1742" i="2" s="1"/>
  <c r="H1743" i="2"/>
  <c r="I1743" i="2" s="1"/>
  <c r="H1744" i="2"/>
  <c r="I1744" i="2" s="1"/>
  <c r="H1745" i="2"/>
  <c r="I1745" i="2" s="1"/>
  <c r="H1746" i="2"/>
  <c r="I1746" i="2" s="1"/>
  <c r="H1747" i="2"/>
  <c r="I1747" i="2" s="1"/>
  <c r="H1748" i="2"/>
  <c r="I1748" i="2" s="1"/>
  <c r="H1749" i="2"/>
  <c r="I1749" i="2" s="1"/>
  <c r="H1750" i="2"/>
  <c r="I1750" i="2" s="1"/>
  <c r="H1751" i="2"/>
  <c r="I1751" i="2" s="1"/>
  <c r="H1752" i="2"/>
  <c r="I1752" i="2" s="1"/>
  <c r="H1753" i="2"/>
  <c r="I1753" i="2" s="1"/>
  <c r="H1754" i="2"/>
  <c r="I1754" i="2" s="1"/>
  <c r="H1755" i="2"/>
  <c r="I1755" i="2" s="1"/>
  <c r="H1756" i="2"/>
  <c r="I1756" i="2" s="1"/>
  <c r="H1757" i="2"/>
  <c r="I1757" i="2" s="1"/>
  <c r="H1758" i="2"/>
  <c r="I1758" i="2" s="1"/>
  <c r="H1759" i="2"/>
  <c r="I1759" i="2" s="1"/>
  <c r="H1760" i="2"/>
  <c r="I1760" i="2" s="1"/>
  <c r="H1761" i="2"/>
  <c r="I1761" i="2" s="1"/>
  <c r="H1762" i="2"/>
  <c r="I1762" i="2" s="1"/>
  <c r="H1763" i="2"/>
  <c r="I1763" i="2" s="1"/>
  <c r="H1764" i="2"/>
  <c r="I1764" i="2" s="1"/>
  <c r="H1765" i="2"/>
  <c r="I1765" i="2" s="1"/>
  <c r="H1766" i="2"/>
  <c r="I1766" i="2" s="1"/>
  <c r="H1767" i="2"/>
  <c r="I1767" i="2" s="1"/>
  <c r="H1768" i="2"/>
  <c r="I1768" i="2" s="1"/>
  <c r="H1769" i="2"/>
  <c r="I1769" i="2" s="1"/>
  <c r="H1770" i="2"/>
  <c r="I1770" i="2" s="1"/>
  <c r="H1771" i="2"/>
  <c r="I1771" i="2" s="1"/>
  <c r="H1772" i="2"/>
  <c r="I1772" i="2" s="1"/>
  <c r="H1773" i="2"/>
  <c r="I1773" i="2" s="1"/>
  <c r="H1774" i="2"/>
  <c r="I1774" i="2" s="1"/>
  <c r="H1775" i="2"/>
  <c r="I1775" i="2" s="1"/>
  <c r="H1776" i="2"/>
  <c r="I1776" i="2" s="1"/>
  <c r="H1777" i="2"/>
  <c r="I1777" i="2" s="1"/>
  <c r="H1778" i="2"/>
  <c r="I1778" i="2" s="1"/>
  <c r="H1779" i="2"/>
  <c r="I1779" i="2" s="1"/>
  <c r="H1780" i="2"/>
  <c r="I1780" i="2" s="1"/>
  <c r="H1781" i="2"/>
  <c r="I1781" i="2" s="1"/>
  <c r="H1782" i="2"/>
  <c r="I1782" i="2" s="1"/>
  <c r="H1783" i="2"/>
  <c r="I1783" i="2" s="1"/>
  <c r="H1784" i="2"/>
  <c r="I1784" i="2" s="1"/>
  <c r="H1785" i="2"/>
  <c r="I1785" i="2" s="1"/>
  <c r="H1786" i="2"/>
  <c r="I1786" i="2" s="1"/>
  <c r="H1787" i="2"/>
  <c r="I1787" i="2" s="1"/>
  <c r="H1788" i="2"/>
  <c r="I1788" i="2" s="1"/>
  <c r="H1789" i="2"/>
  <c r="I1789" i="2" s="1"/>
  <c r="H1790" i="2"/>
  <c r="I1790" i="2" s="1"/>
  <c r="H1791" i="2"/>
  <c r="I1791" i="2" s="1"/>
  <c r="H1792" i="2"/>
  <c r="I1792" i="2" s="1"/>
  <c r="H1793" i="2"/>
  <c r="I1793" i="2" s="1"/>
  <c r="H1794" i="2"/>
  <c r="I1794" i="2" s="1"/>
  <c r="H1795" i="2"/>
  <c r="I1795" i="2" s="1"/>
  <c r="H1796" i="2"/>
  <c r="I1796" i="2" s="1"/>
  <c r="H1797" i="2"/>
  <c r="I1797" i="2" s="1"/>
  <c r="H1798" i="2"/>
  <c r="I1798" i="2" s="1"/>
  <c r="H1799" i="2"/>
  <c r="I1799" i="2" s="1"/>
  <c r="H1800" i="2"/>
  <c r="I1800" i="2" s="1"/>
  <c r="H1801" i="2"/>
  <c r="I1801" i="2" s="1"/>
  <c r="H1802" i="2"/>
  <c r="I1802" i="2" s="1"/>
  <c r="H1803" i="2"/>
  <c r="I1803" i="2" s="1"/>
  <c r="H1804" i="2"/>
  <c r="I1804" i="2" s="1"/>
  <c r="H1805" i="2"/>
  <c r="I1805" i="2" s="1"/>
  <c r="H1806" i="2"/>
  <c r="I1806" i="2" s="1"/>
  <c r="H1807" i="2"/>
  <c r="I1807" i="2" s="1"/>
  <c r="H1808" i="2"/>
  <c r="I1808" i="2" s="1"/>
  <c r="H1809" i="2"/>
  <c r="I1809" i="2" s="1"/>
  <c r="H1810" i="2"/>
  <c r="I1810" i="2" s="1"/>
  <c r="H1811" i="2"/>
  <c r="I1811" i="2" s="1"/>
  <c r="H1812" i="2"/>
  <c r="I1812" i="2" s="1"/>
  <c r="H1813" i="2"/>
  <c r="I1813" i="2" s="1"/>
  <c r="H1814" i="2"/>
  <c r="I1814" i="2" s="1"/>
  <c r="H1815" i="2"/>
  <c r="I1815" i="2" s="1"/>
  <c r="H1816" i="2"/>
  <c r="I1816" i="2" s="1"/>
  <c r="H1817" i="2"/>
  <c r="I1817" i="2" s="1"/>
  <c r="H1818" i="2"/>
  <c r="I1818" i="2" s="1"/>
  <c r="H1819" i="2"/>
  <c r="I1819" i="2" s="1"/>
  <c r="H1820" i="2"/>
  <c r="I1820" i="2" s="1"/>
  <c r="H1821" i="2"/>
  <c r="I1821" i="2" s="1"/>
  <c r="H1822" i="2"/>
  <c r="I1822" i="2" s="1"/>
  <c r="H1823" i="2"/>
  <c r="I1823" i="2" s="1"/>
  <c r="H1824" i="2"/>
  <c r="I1824" i="2" s="1"/>
  <c r="H1825" i="2"/>
  <c r="I1825" i="2" s="1"/>
  <c r="H1826" i="2"/>
  <c r="I1826" i="2" s="1"/>
  <c r="H1827" i="2"/>
  <c r="I1827" i="2" s="1"/>
  <c r="H1828" i="2"/>
  <c r="I1828" i="2" s="1"/>
  <c r="H1829" i="2"/>
  <c r="I1829" i="2" s="1"/>
  <c r="H1830" i="2"/>
  <c r="I1830" i="2" s="1"/>
  <c r="H1831" i="2"/>
  <c r="I1831" i="2" s="1"/>
  <c r="H1832" i="2"/>
  <c r="I1832" i="2" s="1"/>
  <c r="H1833" i="2"/>
  <c r="I1833" i="2" s="1"/>
  <c r="H1834" i="2"/>
  <c r="I1834" i="2" s="1"/>
  <c r="H1835" i="2"/>
  <c r="I1835" i="2" s="1"/>
  <c r="H1836" i="2"/>
  <c r="I1836" i="2" s="1"/>
  <c r="H1837" i="2"/>
  <c r="I1837" i="2" s="1"/>
  <c r="H1838" i="2"/>
  <c r="I1838" i="2" s="1"/>
  <c r="H1839" i="2"/>
  <c r="I1839" i="2" s="1"/>
  <c r="H1840" i="2"/>
  <c r="I1840" i="2" s="1"/>
  <c r="H1841" i="2"/>
  <c r="I1841" i="2" s="1"/>
  <c r="H1842" i="2"/>
  <c r="I1842" i="2" s="1"/>
  <c r="H1843" i="2"/>
  <c r="I1843" i="2" s="1"/>
  <c r="H1844" i="2"/>
  <c r="I1844" i="2" s="1"/>
  <c r="H1845" i="2"/>
  <c r="I1845" i="2" s="1"/>
  <c r="H1846" i="2"/>
  <c r="I1846" i="2" s="1"/>
  <c r="H1847" i="2"/>
  <c r="I1847" i="2" s="1"/>
  <c r="H1848" i="2"/>
  <c r="I1848" i="2" s="1"/>
  <c r="H1849" i="2"/>
  <c r="I1849" i="2" s="1"/>
  <c r="H1850" i="2"/>
  <c r="I1850" i="2" s="1"/>
  <c r="H1851" i="2"/>
  <c r="I1851" i="2" s="1"/>
  <c r="H1852" i="2"/>
  <c r="I1852" i="2" s="1"/>
  <c r="H1853" i="2"/>
  <c r="I1853" i="2" s="1"/>
  <c r="H1854" i="2"/>
  <c r="I1854" i="2" s="1"/>
  <c r="H1855" i="2"/>
  <c r="I1855" i="2" s="1"/>
  <c r="H1856" i="2"/>
  <c r="I1856" i="2" s="1"/>
  <c r="H1857" i="2"/>
  <c r="I1857" i="2" s="1"/>
  <c r="H1858" i="2"/>
  <c r="I1858" i="2" s="1"/>
  <c r="H1859" i="2"/>
  <c r="I1859" i="2" s="1"/>
  <c r="H1860" i="2"/>
  <c r="I1860" i="2" s="1"/>
  <c r="H1861" i="2"/>
  <c r="I1861" i="2" s="1"/>
  <c r="H1862" i="2"/>
  <c r="I1862" i="2" s="1"/>
  <c r="H1863" i="2"/>
  <c r="I1863" i="2" s="1"/>
  <c r="H1864" i="2"/>
  <c r="I1864" i="2" s="1"/>
  <c r="H1865" i="2"/>
  <c r="I1865" i="2" s="1"/>
  <c r="H1866" i="2"/>
  <c r="I1866" i="2" s="1"/>
  <c r="H1867" i="2"/>
  <c r="I1867" i="2" s="1"/>
  <c r="H1868" i="2"/>
  <c r="I1868" i="2" s="1"/>
  <c r="H1869" i="2"/>
  <c r="I1869" i="2" s="1"/>
  <c r="H1870" i="2"/>
  <c r="I1870" i="2" s="1"/>
  <c r="H1871" i="2"/>
  <c r="I1871" i="2" s="1"/>
  <c r="H1872" i="2"/>
  <c r="I1872" i="2" s="1"/>
  <c r="H1873" i="2"/>
  <c r="I1873" i="2" s="1"/>
  <c r="H1874" i="2"/>
  <c r="I1874" i="2" s="1"/>
  <c r="H1875" i="2"/>
  <c r="I1875" i="2" s="1"/>
  <c r="H1876" i="2"/>
  <c r="I1876" i="2" s="1"/>
  <c r="H1877" i="2"/>
  <c r="I1877" i="2" s="1"/>
  <c r="H1878" i="2"/>
  <c r="I1878" i="2" s="1"/>
  <c r="H1879" i="2"/>
  <c r="I1879" i="2" s="1"/>
  <c r="H1880" i="2"/>
  <c r="I1880" i="2" s="1"/>
  <c r="H1881" i="2"/>
  <c r="I1881" i="2" s="1"/>
  <c r="H1882" i="2"/>
  <c r="I1882" i="2" s="1"/>
  <c r="H1883" i="2"/>
  <c r="I1883" i="2" s="1"/>
  <c r="H1884" i="2"/>
  <c r="I1884" i="2" s="1"/>
  <c r="H1885" i="2"/>
  <c r="I1885" i="2" s="1"/>
  <c r="H1886" i="2"/>
  <c r="I1886" i="2" s="1"/>
  <c r="J1549" i="2" a="1"/>
  <c r="J1549" i="2" s="1"/>
  <c r="J1550" i="2" a="1"/>
  <c r="J1550" i="2" s="1"/>
  <c r="J1551" i="2" a="1"/>
  <c r="J1551" i="2" s="1"/>
  <c r="J1552" i="2" a="1"/>
  <c r="J1552" i="2" s="1"/>
  <c r="J1553" i="2" a="1"/>
  <c r="J1553" i="2" s="1"/>
  <c r="J1554" i="2" a="1"/>
  <c r="J1554" i="2" s="1"/>
  <c r="J1555" i="2" a="1"/>
  <c r="J1555" i="2" s="1"/>
  <c r="J1556" i="2" a="1"/>
  <c r="J1556" i="2" s="1"/>
  <c r="J1557" i="2" a="1"/>
  <c r="J1557" i="2" s="1"/>
  <c r="J1558" i="2" a="1"/>
  <c r="J1558" i="2" s="1"/>
  <c r="J1559" i="2" a="1"/>
  <c r="J1559" i="2" s="1"/>
  <c r="J1560" i="2" a="1"/>
  <c r="J1560" i="2" s="1"/>
  <c r="J1561" i="2" a="1"/>
  <c r="J1561" i="2" s="1"/>
  <c r="J1562" i="2" a="1"/>
  <c r="J1562" i="2" s="1"/>
  <c r="J1563" i="2" a="1"/>
  <c r="J1563" i="2" s="1"/>
  <c r="J1564" i="2" a="1"/>
  <c r="J1564" i="2" s="1"/>
  <c r="J1565" i="2" a="1"/>
  <c r="J1565" i="2" s="1"/>
  <c r="J1566" i="2" a="1"/>
  <c r="J1566" i="2" s="1"/>
  <c r="J1567" i="2" a="1"/>
  <c r="J1567" i="2" s="1"/>
  <c r="J1568" i="2" a="1"/>
  <c r="J1568" i="2" s="1"/>
  <c r="J1569" i="2" a="1"/>
  <c r="J1569" i="2" s="1"/>
  <c r="J1570" i="2" a="1"/>
  <c r="J1570" i="2" s="1"/>
  <c r="J1571" i="2" a="1"/>
  <c r="J1571" i="2" s="1"/>
  <c r="J1572" i="2" a="1"/>
  <c r="J1572" i="2" s="1"/>
  <c r="J1573" i="2" a="1"/>
  <c r="J1573" i="2" s="1"/>
  <c r="J1574" i="2" a="1"/>
  <c r="J1574" i="2" s="1"/>
  <c r="J1575" i="2" a="1"/>
  <c r="J1575" i="2" s="1"/>
  <c r="J1576" i="2" a="1"/>
  <c r="J1576" i="2" s="1"/>
  <c r="J1577" i="2" a="1"/>
  <c r="J1577" i="2" s="1"/>
  <c r="J1578" i="2" a="1"/>
  <c r="J1578" i="2" s="1"/>
  <c r="J1579" i="2" a="1"/>
  <c r="J1579" i="2" s="1"/>
  <c r="J1580" i="2" a="1"/>
  <c r="J1580" i="2" s="1"/>
  <c r="J1581" i="2" a="1"/>
  <c r="J1581" i="2" s="1"/>
  <c r="J1582" i="2" a="1"/>
  <c r="J1582" i="2" s="1"/>
  <c r="J1583" i="2" a="1"/>
  <c r="J1583" i="2" s="1"/>
  <c r="J1584" i="2" a="1"/>
  <c r="J1584" i="2" s="1"/>
  <c r="J1585" i="2" a="1"/>
  <c r="J1585" i="2" s="1"/>
  <c r="J1586" i="2" a="1"/>
  <c r="J1586" i="2" s="1"/>
  <c r="J1587" i="2" a="1"/>
  <c r="J1587" i="2" s="1"/>
  <c r="J1588" i="2" a="1"/>
  <c r="J1588" i="2" s="1"/>
  <c r="J1589" i="2" a="1"/>
  <c r="J1589" i="2" s="1"/>
  <c r="J1590" i="2" a="1"/>
  <c r="J1590" i="2" s="1"/>
  <c r="J1591" i="2" a="1"/>
  <c r="J1591" i="2" s="1"/>
  <c r="J1592" i="2" a="1"/>
  <c r="J1592" i="2" s="1"/>
  <c r="J1593" i="2" a="1"/>
  <c r="J1593" i="2" s="1"/>
  <c r="J1594" i="2" a="1"/>
  <c r="J1594" i="2" s="1"/>
  <c r="J1595" i="2" a="1"/>
  <c r="J1595" i="2" s="1"/>
  <c r="J1596" i="2" a="1"/>
  <c r="J1596" i="2" s="1"/>
  <c r="J1597" i="2" a="1"/>
  <c r="J1597" i="2" s="1"/>
  <c r="J1598" i="2" a="1"/>
  <c r="J1598" i="2" s="1"/>
  <c r="J1599" i="2" a="1"/>
  <c r="J1599" i="2" s="1"/>
  <c r="J1600" i="2" a="1"/>
  <c r="J1600" i="2" s="1"/>
  <c r="J1601" i="2" a="1"/>
  <c r="J1601" i="2" s="1"/>
  <c r="J1602" i="2" a="1"/>
  <c r="J1602" i="2" s="1"/>
  <c r="J1603" i="2" a="1"/>
  <c r="J1603" i="2" s="1"/>
  <c r="J1604" i="2" a="1"/>
  <c r="J1604" i="2" s="1"/>
  <c r="J1605" i="2" a="1"/>
  <c r="J1605" i="2" s="1"/>
  <c r="J1606" i="2" a="1"/>
  <c r="J1606" i="2" s="1"/>
  <c r="J1607" i="2" a="1"/>
  <c r="J1607" i="2" s="1"/>
  <c r="J1608" i="2" a="1"/>
  <c r="J1608" i="2" s="1"/>
  <c r="J1609" i="2" a="1"/>
  <c r="J1609" i="2" s="1"/>
  <c r="J1610" i="2" a="1"/>
  <c r="J1610" i="2" s="1"/>
  <c r="J1611" i="2" a="1"/>
  <c r="J1611" i="2" s="1"/>
  <c r="J1612" i="2" a="1"/>
  <c r="J1612" i="2" s="1"/>
  <c r="J1613" i="2" a="1"/>
  <c r="J1613" i="2" s="1"/>
  <c r="J1614" i="2" a="1"/>
  <c r="J1614" i="2" s="1"/>
  <c r="J1615" i="2" a="1"/>
  <c r="J1615" i="2" s="1"/>
  <c r="J1616" i="2" a="1"/>
  <c r="J1616" i="2" s="1"/>
  <c r="J1617" i="2" a="1"/>
  <c r="J1617" i="2" s="1"/>
  <c r="J1618" i="2" a="1"/>
  <c r="J1618" i="2" s="1"/>
  <c r="J1619" i="2" a="1"/>
  <c r="J1619" i="2" s="1"/>
  <c r="J1620" i="2" a="1"/>
  <c r="J1620" i="2" s="1"/>
  <c r="J1621" i="2" a="1"/>
  <c r="J1621" i="2" s="1"/>
  <c r="J1622" i="2" a="1"/>
  <c r="J1622" i="2" s="1"/>
  <c r="J1623" i="2" a="1"/>
  <c r="J1623" i="2" s="1"/>
  <c r="J1624" i="2" a="1"/>
  <c r="J1624" i="2" s="1"/>
  <c r="J1625" i="2" a="1"/>
  <c r="J1625" i="2" s="1"/>
  <c r="J1626" i="2" a="1"/>
  <c r="J1626" i="2" s="1"/>
  <c r="J1627" i="2" a="1"/>
  <c r="J1627" i="2" s="1"/>
  <c r="J1628" i="2" a="1"/>
  <c r="J1628" i="2" s="1"/>
  <c r="J1629" i="2" a="1"/>
  <c r="J1629" i="2" s="1"/>
  <c r="J1630" i="2" a="1"/>
  <c r="J1630" i="2" s="1"/>
  <c r="J1631" i="2" a="1"/>
  <c r="J1631" i="2" s="1"/>
  <c r="J1632" i="2" a="1"/>
  <c r="J1632" i="2" s="1"/>
  <c r="J1633" i="2" a="1"/>
  <c r="J1633" i="2" s="1"/>
  <c r="J1634" i="2" a="1"/>
  <c r="J1634" i="2" s="1"/>
  <c r="J1635" i="2" a="1"/>
  <c r="J1635" i="2" s="1"/>
  <c r="J1636" i="2" a="1"/>
  <c r="J1636" i="2" s="1"/>
  <c r="J1637" i="2" a="1"/>
  <c r="J1637" i="2" s="1"/>
  <c r="J1638" i="2" a="1"/>
  <c r="J1638" i="2" s="1"/>
  <c r="J1639" i="2" a="1"/>
  <c r="J1639" i="2" s="1"/>
  <c r="J1640" i="2" a="1"/>
  <c r="J1640" i="2" s="1"/>
  <c r="J1641" i="2" a="1"/>
  <c r="J1641" i="2" s="1"/>
  <c r="J1642" i="2" a="1"/>
  <c r="J1642" i="2" s="1"/>
  <c r="J1643" i="2" a="1"/>
  <c r="J1643" i="2" s="1"/>
  <c r="J1644" i="2" a="1"/>
  <c r="J1644" i="2" s="1"/>
  <c r="J1645" i="2" a="1"/>
  <c r="J1645" i="2" s="1"/>
  <c r="J1646" i="2" a="1"/>
  <c r="J1646" i="2" s="1"/>
  <c r="J1647" i="2" a="1"/>
  <c r="J1647" i="2" s="1"/>
  <c r="J1648" i="2" a="1"/>
  <c r="J1648" i="2" s="1"/>
  <c r="J1649" i="2" a="1"/>
  <c r="J1649" i="2" s="1"/>
  <c r="J1650" i="2" a="1"/>
  <c r="J1650" i="2" s="1"/>
  <c r="J1651" i="2" a="1"/>
  <c r="J1651" i="2" s="1"/>
  <c r="J1652" i="2" a="1"/>
  <c r="J1652" i="2" s="1"/>
  <c r="J1653" i="2" a="1"/>
  <c r="J1653" i="2" s="1"/>
  <c r="J1654" i="2" a="1"/>
  <c r="J1654" i="2" s="1"/>
  <c r="J1655" i="2" a="1"/>
  <c r="J1655" i="2" s="1"/>
  <c r="J1656" i="2" a="1"/>
  <c r="J1656" i="2" s="1"/>
  <c r="J1657" i="2" a="1"/>
  <c r="J1657" i="2" s="1"/>
  <c r="J1658" i="2" a="1"/>
  <c r="J1658" i="2" s="1"/>
  <c r="J1659" i="2" a="1"/>
  <c r="J1659" i="2" s="1"/>
  <c r="J1660" i="2" a="1"/>
  <c r="J1660" i="2" s="1"/>
  <c r="J1661" i="2" a="1"/>
  <c r="J1661" i="2" s="1"/>
  <c r="J1662" i="2" a="1"/>
  <c r="J1662" i="2" s="1"/>
  <c r="J1663" i="2" a="1"/>
  <c r="J1663" i="2" s="1"/>
  <c r="J1664" i="2" a="1"/>
  <c r="J1664" i="2" s="1"/>
  <c r="J1665" i="2" a="1"/>
  <c r="J1665" i="2" s="1"/>
  <c r="J1666" i="2" a="1"/>
  <c r="J1666" i="2" s="1"/>
  <c r="J1667" i="2" a="1"/>
  <c r="J1667" i="2" s="1"/>
  <c r="J1668" i="2" a="1"/>
  <c r="J1668" i="2" s="1"/>
  <c r="J1669" i="2" a="1"/>
  <c r="J1669" i="2" s="1"/>
  <c r="J1670" i="2" a="1"/>
  <c r="J1670" i="2" s="1"/>
  <c r="J1671" i="2" a="1"/>
  <c r="J1671" i="2" s="1"/>
  <c r="J1672" i="2" a="1"/>
  <c r="J1672" i="2" s="1"/>
  <c r="J1673" i="2" a="1"/>
  <c r="J1673" i="2" s="1"/>
  <c r="J1674" i="2" a="1"/>
  <c r="J1674" i="2" s="1"/>
  <c r="J1675" i="2" a="1"/>
  <c r="J1675" i="2" s="1"/>
  <c r="J1676" i="2" a="1"/>
  <c r="J1676" i="2" s="1"/>
  <c r="J1677" i="2" a="1"/>
  <c r="J1677" i="2" s="1"/>
  <c r="J1678" i="2" a="1"/>
  <c r="J1678" i="2" s="1"/>
  <c r="J1679" i="2" a="1"/>
  <c r="J1679" i="2" s="1"/>
  <c r="J1680" i="2" a="1"/>
  <c r="J1680" i="2" s="1"/>
  <c r="J1681" i="2" a="1"/>
  <c r="J1681" i="2" s="1"/>
  <c r="J1682" i="2" a="1"/>
  <c r="J1682" i="2" s="1"/>
  <c r="J1683" i="2" a="1"/>
  <c r="J1683" i="2" s="1"/>
  <c r="J1684" i="2" a="1"/>
  <c r="J1684" i="2" s="1"/>
  <c r="J1685" i="2" a="1"/>
  <c r="J1685" i="2" s="1"/>
  <c r="J1686" i="2" a="1"/>
  <c r="J1686" i="2" s="1"/>
  <c r="J1687" i="2" a="1"/>
  <c r="J1687" i="2" s="1"/>
  <c r="J1688" i="2" a="1"/>
  <c r="J1688" i="2" s="1"/>
  <c r="J1689" i="2" a="1"/>
  <c r="J1689" i="2" s="1"/>
  <c r="J1690" i="2" a="1"/>
  <c r="J1690" i="2" s="1"/>
  <c r="J1691" i="2" a="1"/>
  <c r="J1691" i="2" s="1"/>
  <c r="J1692" i="2" a="1"/>
  <c r="J1692" i="2" s="1"/>
  <c r="J1693" i="2" a="1"/>
  <c r="J1693" i="2" s="1"/>
  <c r="J1694" i="2" a="1"/>
  <c r="J1694" i="2" s="1"/>
  <c r="J1695" i="2" a="1"/>
  <c r="J1695" i="2" s="1"/>
  <c r="J1696" i="2" a="1"/>
  <c r="J1696" i="2" s="1"/>
  <c r="J1697" i="2" a="1"/>
  <c r="J1697" i="2" s="1"/>
  <c r="J1698" i="2" a="1"/>
  <c r="J1698" i="2" s="1"/>
  <c r="J1699" i="2" a="1"/>
  <c r="J1699" i="2" s="1"/>
  <c r="J1700" i="2" a="1"/>
  <c r="J1700" i="2" s="1"/>
  <c r="J1701" i="2" a="1"/>
  <c r="J1701" i="2" s="1"/>
  <c r="J1702" i="2" a="1"/>
  <c r="J1702" i="2" s="1"/>
  <c r="J1703" i="2" a="1"/>
  <c r="J1703" i="2" s="1"/>
  <c r="J1704" i="2" a="1"/>
  <c r="J1704" i="2" s="1"/>
  <c r="J1705" i="2" a="1"/>
  <c r="J1705" i="2" s="1"/>
  <c r="J1707" i="2" a="1"/>
  <c r="J1707" i="2" s="1"/>
  <c r="J1708" i="2" a="1"/>
  <c r="J1708" i="2" s="1"/>
  <c r="J1709" i="2" a="1"/>
  <c r="J1709" i="2" s="1"/>
  <c r="J1710" i="2" a="1"/>
  <c r="J1710" i="2" s="1"/>
  <c r="J1711" i="2" a="1"/>
  <c r="J1711" i="2" s="1"/>
  <c r="J1712" i="2" a="1"/>
  <c r="J1712" i="2" s="1"/>
  <c r="J1713" i="2" a="1"/>
  <c r="J1713" i="2" s="1"/>
  <c r="J1714" i="2" a="1"/>
  <c r="J1714" i="2" s="1"/>
  <c r="J1715" i="2" a="1"/>
  <c r="J1715" i="2" s="1"/>
  <c r="J1716" i="2" a="1"/>
  <c r="J1716" i="2" s="1"/>
  <c r="J1717" i="2" a="1"/>
  <c r="J1717" i="2" s="1"/>
  <c r="J1718" i="2" a="1"/>
  <c r="J1718" i="2" s="1"/>
  <c r="J1719" i="2" a="1"/>
  <c r="J1719" i="2" s="1"/>
  <c r="J1720" i="2" a="1"/>
  <c r="J1720" i="2" s="1"/>
  <c r="J1721" i="2" a="1"/>
  <c r="J1721" i="2" s="1"/>
  <c r="J1723" i="2" a="1"/>
  <c r="J1723" i="2" s="1"/>
  <c r="J1724" i="2" a="1"/>
  <c r="J1724" i="2" s="1"/>
  <c r="J1725" i="2" a="1"/>
  <c r="J1725" i="2" s="1"/>
  <c r="J1726" i="2" a="1"/>
  <c r="J1726" i="2" s="1"/>
  <c r="J1727" i="2" a="1"/>
  <c r="J1727" i="2" s="1"/>
  <c r="J1728" i="2" a="1"/>
  <c r="J1728" i="2" s="1"/>
  <c r="J1729" i="2" a="1"/>
  <c r="J1729" i="2" s="1"/>
  <c r="J1730" i="2" a="1"/>
  <c r="J1730" i="2" s="1"/>
  <c r="J1731" i="2" a="1"/>
  <c r="J1731" i="2" s="1"/>
  <c r="J1732" i="2" a="1"/>
  <c r="J1732" i="2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9" i="2" a="1"/>
  <c r="J1739" i="2" s="1"/>
  <c r="J1740" i="2" a="1"/>
  <c r="J1740" i="2" s="1"/>
  <c r="J1741" i="2" a="1"/>
  <c r="J1741" i="2" s="1"/>
  <c r="J1742" i="2" a="1"/>
  <c r="J1742" i="2" s="1"/>
  <c r="J1743" i="2" a="1"/>
  <c r="J1743" i="2" s="1"/>
  <c r="J1744" i="2" a="1"/>
  <c r="J1744" i="2" s="1"/>
  <c r="J1745" i="2" a="1"/>
  <c r="J1745" i="2" s="1"/>
  <c r="J1746" i="2" a="1"/>
  <c r="J1746" i="2" s="1"/>
  <c r="J1748" i="2" a="1"/>
  <c r="J1748" i="2" s="1"/>
  <c r="J1749" i="2" a="1"/>
  <c r="J1749" i="2" s="1"/>
  <c r="J1750" i="2" a="1"/>
  <c r="J1750" i="2" s="1"/>
  <c r="J1751" i="2" a="1"/>
  <c r="J1751" i="2" s="1"/>
  <c r="J1752" i="2" a="1"/>
  <c r="J1752" i="2" s="1"/>
  <c r="J1753" i="2" a="1"/>
  <c r="J1753" i="2" s="1"/>
  <c r="J1754" i="2" a="1"/>
  <c r="J1754" i="2" s="1"/>
  <c r="J1756" i="2" a="1"/>
  <c r="J1756" i="2" s="1"/>
  <c r="J1758" i="2" a="1"/>
  <c r="J1758" i="2" s="1"/>
  <c r="J1760" i="2" a="1"/>
  <c r="J1760" i="2" s="1"/>
  <c r="J1761" i="2" a="1"/>
  <c r="J1761" i="2" s="1"/>
  <c r="J1762" i="2" a="1"/>
  <c r="J1762" i="2" s="1"/>
  <c r="J1764" i="2" a="1"/>
  <c r="J1764" i="2" s="1"/>
  <c r="J1765" i="2" a="1"/>
  <c r="J1765" i="2" s="1"/>
  <c r="J1766" i="2" a="1"/>
  <c r="J1766" i="2" s="1"/>
  <c r="J1767" i="2" a="1"/>
  <c r="J1767" i="2" s="1"/>
  <c r="J1768" i="2" a="1"/>
  <c r="J1768" i="2" s="1"/>
  <c r="J1772" i="2" a="1"/>
  <c r="J1772" i="2" s="1"/>
  <c r="J1773" i="2" a="1"/>
  <c r="J1773" i="2" s="1"/>
  <c r="J1774" i="2" a="1"/>
  <c r="J1774" i="2" s="1"/>
  <c r="J1775" i="2" a="1"/>
  <c r="J1775" i="2" s="1"/>
  <c r="J1776" i="2" a="1"/>
  <c r="J1776" i="2" s="1"/>
  <c r="J1778" i="2" a="1"/>
  <c r="J1778" i="2" s="1"/>
  <c r="J1780" i="2" a="1"/>
  <c r="J1780" i="2" s="1"/>
  <c r="J1781" i="2" a="1"/>
  <c r="J1781" i="2" s="1"/>
  <c r="J1782" i="2" a="1"/>
  <c r="J1782" i="2" s="1"/>
  <c r="J1783" i="2" a="1"/>
  <c r="J1783" i="2" s="1"/>
  <c r="J1788" i="2" a="1"/>
  <c r="J1788" i="2" s="1"/>
  <c r="J1790" i="2" a="1"/>
  <c r="J1790" i="2" s="1"/>
  <c r="J1791" i="2" a="1"/>
  <c r="J1791" i="2" s="1"/>
  <c r="J1792" i="2" a="1"/>
  <c r="J1792" i="2" s="1"/>
  <c r="J1793" i="2" a="1"/>
  <c r="J1793" i="2" s="1"/>
  <c r="J1796" i="2" a="1"/>
  <c r="J1796" i="2" s="1"/>
  <c r="J1797" i="2" a="1"/>
  <c r="J1797" i="2" s="1"/>
  <c r="J1798" i="2" a="1"/>
  <c r="J1798" i="2" s="1"/>
  <c r="J1804" i="2" a="1"/>
  <c r="J1804" i="2" s="1"/>
  <c r="J1805" i="2" a="1"/>
  <c r="J1805" i="2" s="1"/>
  <c r="J1806" i="2" a="1"/>
  <c r="J1806" i="2" s="1"/>
  <c r="J1808" i="2" a="1"/>
  <c r="J1808" i="2" s="1"/>
  <c r="J1810" i="2" a="1"/>
  <c r="J1810" i="2" s="1"/>
  <c r="J1814" i="2" a="1"/>
  <c r="J1814" i="2" s="1"/>
  <c r="J1820" i="2" a="1"/>
  <c r="J1820" i="2" s="1"/>
  <c r="J1824" i="2" a="1"/>
  <c r="J1824" i="2" s="1"/>
  <c r="J1828" i="2" a="1"/>
  <c r="J182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M1549" i="2" a="1"/>
  <c r="M1549" i="2" s="1"/>
  <c r="M1550" i="2" a="1"/>
  <c r="M1550" i="2" s="1"/>
  <c r="M1551" i="2" a="1"/>
  <c r="M1551" i="2" s="1"/>
  <c r="M1552" i="2" a="1"/>
  <c r="M1552" i="2" s="1"/>
  <c r="M1553" i="2" a="1"/>
  <c r="M1553" i="2" s="1"/>
  <c r="M1554" i="2" a="1"/>
  <c r="M1554" i="2" s="1"/>
  <c r="M1555" i="2" a="1"/>
  <c r="M1555" i="2" s="1"/>
  <c r="M1556" i="2" a="1"/>
  <c r="M1556" i="2" s="1"/>
  <c r="M1557" i="2" a="1"/>
  <c r="M1557" i="2" s="1"/>
  <c r="M1558" i="2" a="1"/>
  <c r="M1558" i="2" s="1"/>
  <c r="M1559" i="2" a="1"/>
  <c r="M1559" i="2" s="1"/>
  <c r="M1560" i="2" a="1"/>
  <c r="M1560" i="2" s="1"/>
  <c r="M1561" i="2" a="1"/>
  <c r="M1561" i="2" s="1"/>
  <c r="M1562" i="2" a="1"/>
  <c r="M1562" i="2" s="1"/>
  <c r="M1563" i="2" a="1"/>
  <c r="M1563" i="2" s="1"/>
  <c r="M1564" i="2" a="1"/>
  <c r="M1564" i="2" s="1"/>
  <c r="M1565" i="2" a="1"/>
  <c r="M1565" i="2" s="1"/>
  <c r="M1566" i="2" a="1"/>
  <c r="M1566" i="2" s="1"/>
  <c r="M1567" i="2" a="1"/>
  <c r="M1567" i="2" s="1"/>
  <c r="M1568" i="2" a="1"/>
  <c r="M1568" i="2" s="1"/>
  <c r="M1569" i="2" a="1"/>
  <c r="M1569" i="2" s="1"/>
  <c r="M1570" i="2" a="1"/>
  <c r="M1570" i="2" s="1"/>
  <c r="M1571" i="2" a="1"/>
  <c r="M1571" i="2" s="1"/>
  <c r="M1572" i="2" a="1"/>
  <c r="M1572" i="2" s="1"/>
  <c r="M1573" i="2" a="1"/>
  <c r="M1573" i="2" s="1"/>
  <c r="M1574" i="2" a="1"/>
  <c r="M1574" i="2" s="1"/>
  <c r="M1575" i="2" a="1"/>
  <c r="M1575" i="2" s="1"/>
  <c r="M1576" i="2" a="1"/>
  <c r="M1576" i="2" s="1"/>
  <c r="M1577" i="2" a="1"/>
  <c r="M1577" i="2" s="1"/>
  <c r="M1578" i="2" a="1"/>
  <c r="M1578" i="2" s="1"/>
  <c r="M1579" i="2" a="1"/>
  <c r="M1579" i="2" s="1"/>
  <c r="M1580" i="2" a="1"/>
  <c r="M1580" i="2" s="1"/>
  <c r="M1581" i="2" a="1"/>
  <c r="M1581" i="2" s="1"/>
  <c r="M1582" i="2" a="1"/>
  <c r="M1582" i="2" s="1"/>
  <c r="M1583" i="2" a="1"/>
  <c r="M1583" i="2" s="1"/>
  <c r="M1584" i="2" a="1"/>
  <c r="M1584" i="2" s="1"/>
  <c r="M1585" i="2" a="1"/>
  <c r="M1585" i="2" s="1"/>
  <c r="M1586" i="2" a="1"/>
  <c r="M1586" i="2" s="1"/>
  <c r="M1587" i="2" a="1"/>
  <c r="M1587" i="2" s="1"/>
  <c r="M1588" i="2" a="1"/>
  <c r="M1588" i="2" s="1"/>
  <c r="M1589" i="2" a="1"/>
  <c r="M1589" i="2" s="1"/>
  <c r="M1590" i="2" a="1"/>
  <c r="M1590" i="2" s="1"/>
  <c r="M1591" i="2" a="1"/>
  <c r="M1591" i="2" s="1"/>
  <c r="M1592" i="2" a="1"/>
  <c r="M1592" i="2" s="1"/>
  <c r="M1593" i="2" a="1"/>
  <c r="M1593" i="2" s="1"/>
  <c r="M1594" i="2" a="1"/>
  <c r="M1594" i="2" s="1"/>
  <c r="M1595" i="2" a="1"/>
  <c r="M1595" i="2" s="1"/>
  <c r="M1596" i="2" a="1"/>
  <c r="M1596" i="2" s="1"/>
  <c r="M1597" i="2" a="1"/>
  <c r="M1597" i="2" s="1"/>
  <c r="M1598" i="2" a="1"/>
  <c r="M1598" i="2" s="1"/>
  <c r="M1599" i="2" a="1"/>
  <c r="M1599" i="2" s="1"/>
  <c r="M1600" i="2" a="1"/>
  <c r="M1600" i="2" s="1"/>
  <c r="M1601" i="2" a="1"/>
  <c r="M1601" i="2" s="1"/>
  <c r="M1602" i="2" a="1"/>
  <c r="M1602" i="2" s="1"/>
  <c r="M1603" i="2" a="1"/>
  <c r="M1603" i="2" s="1"/>
  <c r="M1604" i="2" a="1"/>
  <c r="M1604" i="2" s="1"/>
  <c r="M1605" i="2" a="1"/>
  <c r="M1605" i="2" s="1"/>
  <c r="M1606" i="2" a="1"/>
  <c r="M1606" i="2" s="1"/>
  <c r="M1607" i="2" a="1"/>
  <c r="M1607" i="2" s="1"/>
  <c r="M1608" i="2" a="1"/>
  <c r="M1608" i="2" s="1"/>
  <c r="M1609" i="2" a="1"/>
  <c r="M1609" i="2" s="1"/>
  <c r="M1610" i="2" a="1"/>
  <c r="M1610" i="2" s="1"/>
  <c r="M1611" i="2" a="1"/>
  <c r="M1611" i="2" s="1"/>
  <c r="M1612" i="2" a="1"/>
  <c r="M1612" i="2" s="1"/>
  <c r="M1613" i="2" a="1"/>
  <c r="M1613" i="2" s="1"/>
  <c r="M1614" i="2" a="1"/>
  <c r="M1614" i="2" s="1"/>
  <c r="M1615" i="2" a="1"/>
  <c r="M1615" i="2" s="1"/>
  <c r="M1616" i="2" a="1"/>
  <c r="M1616" i="2" s="1"/>
  <c r="M1617" i="2" a="1"/>
  <c r="M1617" i="2" s="1"/>
  <c r="M1618" i="2" a="1"/>
  <c r="M1618" i="2" s="1"/>
  <c r="M1619" i="2" a="1"/>
  <c r="M1619" i="2" s="1"/>
  <c r="M1620" i="2" a="1"/>
  <c r="M1620" i="2" s="1"/>
  <c r="M1621" i="2" a="1"/>
  <c r="M1621" i="2" s="1"/>
  <c r="M1622" i="2" a="1"/>
  <c r="M1622" i="2" s="1"/>
  <c r="M1623" i="2" a="1"/>
  <c r="M1623" i="2" s="1"/>
  <c r="M1624" i="2" a="1"/>
  <c r="M1624" i="2" s="1"/>
  <c r="M1625" i="2" a="1"/>
  <c r="M1625" i="2" s="1"/>
  <c r="M1626" i="2" a="1"/>
  <c r="M1626" i="2" s="1"/>
  <c r="M1627" i="2" a="1"/>
  <c r="M1627" i="2" s="1"/>
  <c r="M1628" i="2" a="1"/>
  <c r="M1628" i="2" s="1"/>
  <c r="M1629" i="2" a="1"/>
  <c r="M1629" i="2" s="1"/>
  <c r="M1630" i="2" a="1"/>
  <c r="M1630" i="2" s="1"/>
  <c r="M1631" i="2" a="1"/>
  <c r="M1631" i="2" s="1"/>
  <c r="M1632" i="2" a="1"/>
  <c r="M1632" i="2" s="1"/>
  <c r="M1633" i="2" a="1"/>
  <c r="M1633" i="2" s="1"/>
  <c r="M1634" i="2" a="1"/>
  <c r="M1634" i="2" s="1"/>
  <c r="M1635" i="2" a="1"/>
  <c r="M1635" i="2" s="1"/>
  <c r="M1636" i="2" a="1"/>
  <c r="M1636" i="2" s="1"/>
  <c r="M1637" i="2" a="1"/>
  <c r="M1637" i="2" s="1"/>
  <c r="M1638" i="2" a="1"/>
  <c r="M1638" i="2" s="1"/>
  <c r="M1639" i="2" a="1"/>
  <c r="M1639" i="2" s="1"/>
  <c r="M1640" i="2" a="1"/>
  <c r="M1640" i="2" s="1"/>
  <c r="M1641" i="2" a="1"/>
  <c r="M1641" i="2" s="1"/>
  <c r="M1642" i="2" a="1"/>
  <c r="M1642" i="2" s="1"/>
  <c r="M1643" i="2" a="1"/>
  <c r="M1643" i="2" s="1"/>
  <c r="M1644" i="2" a="1"/>
  <c r="M1644" i="2" s="1"/>
  <c r="M1645" i="2" a="1"/>
  <c r="M1645" i="2" s="1"/>
  <c r="M1646" i="2" a="1"/>
  <c r="M1646" i="2" s="1"/>
  <c r="M1647" i="2" a="1"/>
  <c r="M1647" i="2" s="1"/>
  <c r="M1648" i="2" a="1"/>
  <c r="M1648" i="2" s="1"/>
  <c r="M1649" i="2" a="1"/>
  <c r="M1649" i="2" s="1"/>
  <c r="M1650" i="2" a="1"/>
  <c r="M1650" i="2" s="1"/>
  <c r="M1651" i="2" a="1"/>
  <c r="M1651" i="2" s="1"/>
  <c r="M1652" i="2" a="1"/>
  <c r="M1652" i="2" s="1"/>
  <c r="M1653" i="2" a="1"/>
  <c r="M1653" i="2" s="1"/>
  <c r="M1654" i="2" a="1"/>
  <c r="M1654" i="2" s="1"/>
  <c r="M1655" i="2" a="1"/>
  <c r="M1655" i="2" s="1"/>
  <c r="M1656" i="2" a="1"/>
  <c r="M1656" i="2" s="1"/>
  <c r="M1657" i="2" a="1"/>
  <c r="M1657" i="2" s="1"/>
  <c r="M1658" i="2" a="1"/>
  <c r="M1658" i="2" s="1"/>
  <c r="M1659" i="2" a="1"/>
  <c r="M1659" i="2" s="1"/>
  <c r="M1660" i="2" a="1"/>
  <c r="M1660" i="2" s="1"/>
  <c r="M1661" i="2" a="1"/>
  <c r="M1661" i="2" s="1"/>
  <c r="M1662" i="2" a="1"/>
  <c r="M1662" i="2" s="1"/>
  <c r="M1663" i="2" a="1"/>
  <c r="M1663" i="2" s="1"/>
  <c r="M1664" i="2" a="1"/>
  <c r="M1664" i="2" s="1"/>
  <c r="M1665" i="2" a="1"/>
  <c r="M1665" i="2" s="1"/>
  <c r="M1666" i="2" a="1"/>
  <c r="M1666" i="2" s="1"/>
  <c r="M1667" i="2" a="1"/>
  <c r="M1667" i="2" s="1"/>
  <c r="M1668" i="2" a="1"/>
  <c r="M1668" i="2" s="1"/>
  <c r="M1669" i="2" a="1"/>
  <c r="M1669" i="2" s="1"/>
  <c r="M1670" i="2" a="1"/>
  <c r="M1670" i="2" s="1"/>
  <c r="M1671" i="2" a="1"/>
  <c r="M1671" i="2" s="1"/>
  <c r="M1672" i="2" a="1"/>
  <c r="M1672" i="2" s="1"/>
  <c r="M1673" i="2" a="1"/>
  <c r="M1673" i="2" s="1"/>
  <c r="M1674" i="2" a="1"/>
  <c r="M1674" i="2" s="1"/>
  <c r="M1675" i="2" a="1"/>
  <c r="M1675" i="2" s="1"/>
  <c r="M1676" i="2" a="1"/>
  <c r="M1676" i="2" s="1"/>
  <c r="M1677" i="2" a="1"/>
  <c r="M1677" i="2" s="1"/>
  <c r="M1678" i="2" a="1"/>
  <c r="M1678" i="2" s="1"/>
  <c r="M1679" i="2" a="1"/>
  <c r="M1679" i="2" s="1"/>
  <c r="M1680" i="2" a="1"/>
  <c r="M1680" i="2" s="1"/>
  <c r="M1681" i="2" a="1"/>
  <c r="M1681" i="2" s="1"/>
  <c r="M1682" i="2" a="1"/>
  <c r="M1682" i="2" s="1"/>
  <c r="M1683" i="2" a="1"/>
  <c r="M1683" i="2" s="1"/>
  <c r="M1684" i="2" a="1"/>
  <c r="M1684" i="2" s="1"/>
  <c r="M1685" i="2" a="1"/>
  <c r="M1685" i="2" s="1"/>
  <c r="M1686" i="2" a="1"/>
  <c r="M1686" i="2" s="1"/>
  <c r="M1687" i="2" a="1"/>
  <c r="M1687" i="2" s="1"/>
  <c r="M1688" i="2" a="1"/>
  <c r="M1688" i="2" s="1"/>
  <c r="M1689" i="2" a="1"/>
  <c r="M1689" i="2" s="1"/>
  <c r="M1690" i="2" a="1"/>
  <c r="M1690" i="2" s="1"/>
  <c r="M1691" i="2" a="1"/>
  <c r="M1691" i="2" s="1"/>
  <c r="M1692" i="2" a="1"/>
  <c r="M1692" i="2" s="1"/>
  <c r="M1693" i="2" a="1"/>
  <c r="M1693" i="2" s="1"/>
  <c r="M1694" i="2" a="1"/>
  <c r="M1694" i="2" s="1"/>
  <c r="M1695" i="2" a="1"/>
  <c r="M1695" i="2" s="1"/>
  <c r="M1696" i="2" a="1"/>
  <c r="M1696" i="2" s="1"/>
  <c r="M1697" i="2" a="1"/>
  <c r="M1697" i="2" s="1"/>
  <c r="M1698" i="2" a="1"/>
  <c r="M1698" i="2" s="1"/>
  <c r="M1699" i="2" a="1"/>
  <c r="M1699" i="2" s="1"/>
  <c r="M1700" i="2" a="1"/>
  <c r="M1700" i="2" s="1"/>
  <c r="M1701" i="2" a="1"/>
  <c r="M1701" i="2" s="1"/>
  <c r="M1702" i="2" a="1"/>
  <c r="M1702" i="2" s="1"/>
  <c r="M1703" i="2" a="1"/>
  <c r="M1703" i="2" s="1"/>
  <c r="M1704" i="2" a="1"/>
  <c r="M1704" i="2" s="1"/>
  <c r="M1705" i="2" a="1"/>
  <c r="M1705" i="2" s="1"/>
  <c r="M1706" i="2" a="1"/>
  <c r="M1706" i="2" s="1"/>
  <c r="M1707" i="2" a="1"/>
  <c r="M1707" i="2" s="1"/>
  <c r="M1708" i="2" a="1"/>
  <c r="M1708" i="2" s="1"/>
  <c r="M1709" i="2" a="1"/>
  <c r="M1709" i="2" s="1"/>
  <c r="M1710" i="2" a="1"/>
  <c r="M1710" i="2" s="1"/>
  <c r="M1711" i="2" a="1"/>
  <c r="M1711" i="2" s="1"/>
  <c r="M1712" i="2" a="1"/>
  <c r="M1712" i="2" s="1"/>
  <c r="M1713" i="2" a="1"/>
  <c r="M1713" i="2" s="1"/>
  <c r="M1714" i="2" a="1"/>
  <c r="M1714" i="2" s="1"/>
  <c r="M1715" i="2" a="1"/>
  <c r="M1715" i="2" s="1"/>
  <c r="M1716" i="2" a="1"/>
  <c r="M1716" i="2" s="1"/>
  <c r="M1717" i="2" a="1"/>
  <c r="M1717" i="2" s="1"/>
  <c r="M1718" i="2" a="1"/>
  <c r="M1718" i="2" s="1"/>
  <c r="M1719" i="2" a="1"/>
  <c r="M1719" i="2" s="1"/>
  <c r="M1720" i="2" a="1"/>
  <c r="M1720" i="2" s="1"/>
  <c r="M1721" i="2" a="1"/>
  <c r="M1721" i="2" s="1"/>
  <c r="M1722" i="2" a="1"/>
  <c r="M1722" i="2" s="1"/>
  <c r="M1723" i="2" a="1"/>
  <c r="M1723" i="2" s="1"/>
  <c r="M1724" i="2" a="1"/>
  <c r="M1724" i="2" s="1"/>
  <c r="M1725" i="2" a="1"/>
  <c r="M1725" i="2" s="1"/>
  <c r="M1726" i="2" a="1"/>
  <c r="M1726" i="2" s="1"/>
  <c r="M1727" i="2" a="1"/>
  <c r="M1727" i="2" s="1"/>
  <c r="M1728" i="2" a="1"/>
  <c r="M1728" i="2" s="1"/>
  <c r="M1729" i="2" a="1"/>
  <c r="M1729" i="2" s="1"/>
  <c r="M1730" i="2" a="1"/>
  <c r="M1730" i="2" s="1"/>
  <c r="M1731" i="2" a="1"/>
  <c r="M1731" i="2" s="1"/>
  <c r="M1732" i="2" a="1"/>
  <c r="M1732" i="2" s="1"/>
  <c r="M1733" i="2" a="1"/>
  <c r="M1733" i="2" s="1"/>
  <c r="M1734" i="2" a="1"/>
  <c r="M1734" i="2" s="1"/>
  <c r="M1735" i="2" a="1"/>
  <c r="M1735" i="2" s="1"/>
  <c r="M1736" i="2" a="1"/>
  <c r="M1736" i="2" s="1"/>
  <c r="M1737" i="2" a="1"/>
  <c r="M1737" i="2" s="1"/>
  <c r="M1738" i="2" a="1"/>
  <c r="M1738" i="2" s="1"/>
  <c r="M1739" i="2" a="1"/>
  <c r="M1739" i="2" s="1"/>
  <c r="M1740" i="2" a="1"/>
  <c r="M1740" i="2" s="1"/>
  <c r="M1741" i="2" a="1"/>
  <c r="M1741" i="2" s="1"/>
  <c r="M1742" i="2" a="1"/>
  <c r="M1742" i="2" s="1"/>
  <c r="M1743" i="2" a="1"/>
  <c r="M1743" i="2" s="1"/>
  <c r="M1744" i="2" a="1"/>
  <c r="M1744" i="2" s="1"/>
  <c r="M1745" i="2" a="1"/>
  <c r="M1745" i="2" s="1"/>
  <c r="M1746" i="2" a="1"/>
  <c r="M1746" i="2" s="1"/>
  <c r="M1747" i="2" a="1"/>
  <c r="M1747" i="2" s="1"/>
  <c r="M1748" i="2" a="1"/>
  <c r="M1748" i="2" s="1"/>
  <c r="M1749" i="2" a="1"/>
  <c r="M1749" i="2" s="1"/>
  <c r="M1750" i="2" a="1"/>
  <c r="M1750" i="2" s="1"/>
  <c r="M1751" i="2" a="1"/>
  <c r="M1751" i="2" s="1"/>
  <c r="M1752" i="2" a="1"/>
  <c r="M1752" i="2" s="1"/>
  <c r="M1753" i="2" a="1"/>
  <c r="M1753" i="2" s="1"/>
  <c r="M1754" i="2" a="1"/>
  <c r="M1754" i="2" s="1"/>
  <c r="M1755" i="2" a="1"/>
  <c r="M1755" i="2" s="1"/>
  <c r="M1756" i="2" a="1"/>
  <c r="M1756" i="2" s="1"/>
  <c r="M1757" i="2" a="1"/>
  <c r="M1757" i="2" s="1"/>
  <c r="M1758" i="2" a="1"/>
  <c r="M1758" i="2" s="1"/>
  <c r="M1759" i="2" a="1"/>
  <c r="M1759" i="2" s="1"/>
  <c r="M1760" i="2" a="1"/>
  <c r="M1760" i="2" s="1"/>
  <c r="M1761" i="2" a="1"/>
  <c r="M1761" i="2" s="1"/>
  <c r="M1762" i="2" a="1"/>
  <c r="M1762" i="2" s="1"/>
  <c r="M1763" i="2" a="1"/>
  <c r="M1763" i="2" s="1"/>
  <c r="M1764" i="2" a="1"/>
  <c r="M1764" i="2" s="1"/>
  <c r="M1765" i="2" a="1"/>
  <c r="M1765" i="2" s="1"/>
  <c r="M1766" i="2" a="1"/>
  <c r="M1766" i="2" s="1"/>
  <c r="M1767" i="2" a="1"/>
  <c r="M1767" i="2" s="1"/>
  <c r="M1768" i="2" a="1"/>
  <c r="M1768" i="2" s="1"/>
  <c r="M1769" i="2" a="1"/>
  <c r="M1769" i="2" s="1"/>
  <c r="M1770" i="2" a="1"/>
  <c r="M1770" i="2" s="1"/>
  <c r="M1771" i="2" a="1"/>
  <c r="M1771" i="2" s="1"/>
  <c r="M1772" i="2" a="1"/>
  <c r="M1772" i="2" s="1"/>
  <c r="M1773" i="2" a="1"/>
  <c r="M1773" i="2" s="1"/>
  <c r="M1774" i="2" a="1"/>
  <c r="M1774" i="2" s="1"/>
  <c r="M1775" i="2" a="1"/>
  <c r="M1775" i="2" s="1"/>
  <c r="M1776" i="2" a="1"/>
  <c r="M1776" i="2" s="1"/>
  <c r="M1777" i="2" a="1"/>
  <c r="M1777" i="2" s="1"/>
  <c r="M1778" i="2" a="1"/>
  <c r="M1778" i="2" s="1"/>
  <c r="M1779" i="2" a="1"/>
  <c r="M1779" i="2" s="1"/>
  <c r="M1780" i="2" a="1"/>
  <c r="M1780" i="2" s="1"/>
  <c r="M1781" i="2" a="1"/>
  <c r="M1781" i="2" s="1"/>
  <c r="M1782" i="2" a="1"/>
  <c r="M1782" i="2" s="1"/>
  <c r="M1783" i="2" a="1"/>
  <c r="M1783" i="2" s="1"/>
  <c r="M1784" i="2" a="1"/>
  <c r="M1784" i="2" s="1"/>
  <c r="M1785" i="2" a="1"/>
  <c r="M1785" i="2" s="1"/>
  <c r="M1786" i="2" a="1"/>
  <c r="M1786" i="2" s="1"/>
  <c r="M1787" i="2" a="1"/>
  <c r="M1787" i="2" s="1"/>
  <c r="M1788" i="2" a="1"/>
  <c r="M1788" i="2" s="1"/>
  <c r="M1789" i="2" a="1"/>
  <c r="M1789" i="2" s="1"/>
  <c r="M1790" i="2" a="1"/>
  <c r="M1790" i="2" s="1"/>
  <c r="M1791" i="2" a="1"/>
  <c r="M1791" i="2" s="1"/>
  <c r="M1792" i="2" a="1"/>
  <c r="M1792" i="2" s="1"/>
  <c r="M1793" i="2" a="1"/>
  <c r="M1793" i="2" s="1"/>
  <c r="M1794" i="2" a="1"/>
  <c r="M1794" i="2" s="1"/>
  <c r="M1795" i="2" a="1"/>
  <c r="M1795" i="2" s="1"/>
  <c r="M1796" i="2" a="1"/>
  <c r="M1796" i="2" s="1"/>
  <c r="M1797" i="2" a="1"/>
  <c r="M1797" i="2" s="1"/>
  <c r="M1798" i="2" a="1"/>
  <c r="M1798" i="2" s="1"/>
  <c r="M1799" i="2" a="1"/>
  <c r="M1799" i="2" s="1"/>
  <c r="M1800" i="2" a="1"/>
  <c r="M1800" i="2" s="1"/>
  <c r="M1801" i="2" a="1"/>
  <c r="M1801" i="2" s="1"/>
  <c r="M1804" i="2" a="1"/>
  <c r="M1804" i="2" s="1"/>
  <c r="M1805" i="2" a="1"/>
  <c r="M1805" i="2" s="1"/>
  <c r="M1806" i="2" a="1"/>
  <c r="M1806" i="2" s="1"/>
  <c r="M1807" i="2" a="1"/>
  <c r="M1807" i="2" s="1"/>
  <c r="M1808" i="2" a="1"/>
  <c r="M1808" i="2" s="1"/>
  <c r="M1809" i="2" a="1"/>
  <c r="M1809" i="2" s="1"/>
  <c r="M1810" i="2" a="1"/>
  <c r="M1810" i="2" s="1"/>
  <c r="M1811" i="2" a="1"/>
  <c r="M1811" i="2" s="1"/>
  <c r="M1812" i="2" a="1"/>
  <c r="M1812" i="2" s="1"/>
  <c r="M1813" i="2" a="1"/>
  <c r="M1813" i="2" s="1"/>
  <c r="M1814" i="2" a="1"/>
  <c r="M1814" i="2" s="1"/>
  <c r="M1815" i="2" a="1"/>
  <c r="M1815" i="2" s="1"/>
  <c r="M1816" i="2" a="1"/>
  <c r="M1816" i="2" s="1"/>
  <c r="M1817" i="2" a="1"/>
  <c r="M1817" i="2" s="1"/>
  <c r="M1820" i="2" a="1"/>
  <c r="M1820" i="2" s="1"/>
  <c r="M1821" i="2" a="1"/>
  <c r="M1821" i="2" s="1"/>
  <c r="M1822" i="2" a="1"/>
  <c r="M1822" i="2" s="1"/>
  <c r="M1823" i="2" a="1"/>
  <c r="M1823" i="2" s="1"/>
  <c r="M1824" i="2" a="1"/>
  <c r="M1824" i="2" s="1"/>
  <c r="M1825" i="2" a="1"/>
  <c r="M1825" i="2" s="1"/>
  <c r="M1826" i="2" a="1"/>
  <c r="M1826" i="2" s="1"/>
  <c r="M1827" i="2" a="1"/>
  <c r="M1827" i="2" s="1"/>
  <c r="M1828" i="2" a="1"/>
  <c r="M1828" i="2" s="1"/>
  <c r="M1829" i="2" a="1"/>
  <c r="M1829" i="2" s="1"/>
  <c r="M1830" i="2" a="1"/>
  <c r="M1830" i="2" s="1"/>
  <c r="M1831" i="2" a="1"/>
  <c r="M1831" i="2" s="1"/>
  <c r="M1834" i="2" a="1"/>
  <c r="M1834" i="2" s="1"/>
  <c r="M1836" i="2" a="1"/>
  <c r="M1836" i="2" s="1"/>
  <c r="M1837" i="2" a="1"/>
  <c r="M1837" i="2" s="1"/>
  <c r="M1838" i="2" a="1"/>
  <c r="M1838" i="2" s="1"/>
  <c r="M1840" i="2" a="1"/>
  <c r="M1840" i="2" s="1"/>
  <c r="M1841" i="2" a="1"/>
  <c r="M1841" i="2" s="1"/>
  <c r="M1842" i="2" a="1"/>
  <c r="M1842" i="2" s="1"/>
  <c r="M1843" i="2" a="1"/>
  <c r="M1843" i="2" s="1"/>
  <c r="M1844" i="2" a="1"/>
  <c r="M1844" i="2" s="1"/>
  <c r="M1845" i="2" a="1"/>
  <c r="M1845" i="2" s="1"/>
  <c r="M1846" i="2" a="1"/>
  <c r="M1846" i="2" s="1"/>
  <c r="M1847" i="2" a="1"/>
  <c r="M1847" i="2" s="1"/>
  <c r="M1851" i="2" a="1"/>
  <c r="M1851" i="2" s="1"/>
  <c r="M1852" i="2" a="1"/>
  <c r="M1852" i="2" s="1"/>
  <c r="M1853" i="2" a="1"/>
  <c r="M1853" i="2" s="1"/>
  <c r="M1854" i="2" a="1"/>
  <c r="M1854" i="2" s="1"/>
  <c r="M1855" i="2" a="1"/>
  <c r="M1855" i="2" s="1"/>
  <c r="M1858" i="2" a="1"/>
  <c r="M1858" i="2" s="1"/>
  <c r="M1859" i="2" a="1"/>
  <c r="M1859" i="2" s="1"/>
  <c r="M1860" i="2" a="1"/>
  <c r="M1860" i="2" s="1"/>
  <c r="M1861" i="2" a="1"/>
  <c r="M1861" i="2" s="1"/>
  <c r="M1862" i="2" a="1"/>
  <c r="M1862" i="2" s="1"/>
  <c r="M1863" i="2" a="1"/>
  <c r="M1863" i="2" s="1"/>
  <c r="M1864" i="2" a="1"/>
  <c r="M1864" i="2" s="1"/>
  <c r="M1867" i="2" a="1"/>
  <c r="M1867" i="2" s="1"/>
  <c r="M1868" i="2" a="1"/>
  <c r="M1868" i="2" s="1"/>
  <c r="M1870" i="2" a="1"/>
  <c r="M1870" i="2" s="1"/>
  <c r="M1872" i="2" a="1"/>
  <c r="M1872" i="2" s="1"/>
  <c r="M1874" i="2" a="1"/>
  <c r="M1874" i="2" s="1"/>
  <c r="M1876" i="2" a="1"/>
  <c r="M1876" i="2" s="1"/>
  <c r="M1878" i="2" a="1"/>
  <c r="M1878" i="2" s="1"/>
  <c r="M1879" i="2" a="1"/>
  <c r="M1879" i="2" s="1"/>
  <c r="M1880" i="2" a="1"/>
  <c r="M1880" i="2" s="1"/>
  <c r="M1884" i="2" a="1"/>
  <c r="M1884" i="2" s="1"/>
  <c r="M1886" i="2" a="1"/>
  <c r="M1886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5" i="1"/>
  <c r="M3795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2" i="1"/>
  <c r="M3802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19" i="1"/>
  <c r="M3819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7" i="1"/>
  <c r="M3827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5" i="1"/>
  <c r="M3835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4" i="1"/>
  <c r="M3844" i="1" s="1"/>
  <c r="H3845" i="1"/>
  <c r="M3845" i="1" s="1"/>
  <c r="H3846" i="1"/>
  <c r="M3846" i="1" s="1"/>
  <c r="H3847" i="1"/>
  <c r="M3847" i="1" s="1"/>
  <c r="H3848" i="1"/>
  <c r="M3848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8" i="1"/>
  <c r="M3858" i="1" s="1"/>
  <c r="H3859" i="1"/>
  <c r="M3859" i="1" s="1"/>
  <c r="H3860" i="1"/>
  <c r="M3860" i="1" s="1"/>
  <c r="H3861" i="1"/>
  <c r="M3861" i="1" s="1"/>
  <c r="H3862" i="1"/>
  <c r="M3862" i="1" s="1"/>
  <c r="H3863" i="1"/>
  <c r="M3863" i="1" s="1"/>
  <c r="H3864" i="1"/>
  <c r="M3864" i="1" s="1"/>
  <c r="H3865" i="1"/>
  <c r="M3865" i="1" s="1"/>
  <c r="H3866" i="1"/>
  <c r="M3866" i="1" s="1"/>
  <c r="H3867" i="1"/>
  <c r="M3867" i="1" s="1"/>
  <c r="H3868" i="1"/>
  <c r="M3868" i="1" s="1"/>
  <c r="H3869" i="1"/>
  <c r="M3869" i="1" s="1"/>
  <c r="H3870" i="1"/>
  <c r="M3870" i="1" s="1"/>
  <c r="H3871" i="1"/>
  <c r="M3871" i="1" s="1"/>
  <c r="H3872" i="1"/>
  <c r="M3872" i="1" s="1"/>
  <c r="H3873" i="1"/>
  <c r="M3873" i="1" s="1"/>
  <c r="H3874" i="1"/>
  <c r="M3874" i="1" s="1"/>
  <c r="H3875" i="1"/>
  <c r="M3875" i="1" s="1"/>
  <c r="H3876" i="1"/>
  <c r="M3876" i="1" s="1"/>
  <c r="H3877" i="1"/>
  <c r="M3877" i="1" s="1"/>
  <c r="H3878" i="1"/>
  <c r="M3878" i="1" s="1"/>
  <c r="H3879" i="1"/>
  <c r="M3879" i="1" s="1"/>
  <c r="H3880" i="1"/>
  <c r="M3880" i="1" s="1"/>
  <c r="H3882" i="1"/>
  <c r="M3882" i="1" s="1"/>
  <c r="H3883" i="1"/>
  <c r="M3883" i="1" s="1"/>
  <c r="H3884" i="1"/>
  <c r="M3884" i="1" s="1"/>
  <c r="H3885" i="1"/>
  <c r="M3885" i="1" s="1"/>
  <c r="H3886" i="1"/>
  <c r="M3886" i="1" s="1"/>
  <c r="H3887" i="1"/>
  <c r="M3887" i="1" s="1"/>
  <c r="H3888" i="1"/>
  <c r="M3888" i="1" s="1"/>
  <c r="H3889" i="1"/>
  <c r="M3889" i="1" s="1"/>
  <c r="H3890" i="1"/>
  <c r="M3890" i="1" s="1"/>
  <c r="H3891" i="1"/>
  <c r="M3891" i="1" s="1"/>
  <c r="H3892" i="1"/>
  <c r="M3892" i="1" s="1"/>
  <c r="H3893" i="1"/>
  <c r="M3893" i="1" s="1"/>
  <c r="M3895" i="1"/>
  <c r="H3896" i="1"/>
  <c r="M3896" i="1" s="1"/>
  <c r="H3897" i="1"/>
  <c r="M3897" i="1" s="1"/>
  <c r="H3898" i="1"/>
  <c r="M3898" i="1" s="1"/>
  <c r="H3899" i="1"/>
  <c r="M3899" i="1" s="1"/>
  <c r="H3900" i="1"/>
  <c r="M3900" i="1" s="1"/>
  <c r="H3901" i="1"/>
  <c r="M3901" i="1" s="1"/>
  <c r="H3902" i="1"/>
  <c r="M3902" i="1" s="1"/>
  <c r="H3904" i="1"/>
  <c r="M3904" i="1" s="1"/>
  <c r="H3905" i="1"/>
  <c r="M3905" i="1" s="1"/>
  <c r="H3913" i="1"/>
  <c r="M3913" i="1" s="1"/>
  <c r="H3915" i="1"/>
  <c r="M3915" i="1" s="1"/>
  <c r="H3916" i="1"/>
  <c r="M3916" i="1" s="1"/>
  <c r="H3917" i="1"/>
  <c r="M3917" i="1" s="1"/>
  <c r="H3921" i="1"/>
  <c r="M3921" i="1" s="1"/>
  <c r="H3922" i="1"/>
  <c r="M3922" i="1" s="1"/>
  <c r="H3923" i="1"/>
  <c r="M3923" i="1" s="1"/>
  <c r="H3924" i="1"/>
  <c r="M3924" i="1" s="1"/>
  <c r="H3925" i="1"/>
  <c r="M3925" i="1" s="1"/>
  <c r="H3926" i="1"/>
  <c r="M3926" i="1" s="1"/>
  <c r="H3927" i="1"/>
  <c r="M3927" i="1" s="1"/>
  <c r="H3933" i="1"/>
  <c r="M3933" i="1" s="1"/>
  <c r="H3936" i="1"/>
  <c r="M3936" i="1" s="1"/>
  <c r="H3937" i="1"/>
  <c r="M3937" i="1" s="1"/>
  <c r="H3938" i="1"/>
  <c r="M3938" i="1" s="1"/>
  <c r="H3939" i="1"/>
  <c r="M3939" i="1" s="1"/>
  <c r="H3940" i="1"/>
  <c r="M3940" i="1" s="1"/>
  <c r="H3941" i="1"/>
  <c r="M3941" i="1" s="1"/>
  <c r="H3943" i="1"/>
  <c r="M3943" i="1" s="1"/>
  <c r="H3944" i="1"/>
  <c r="M3944" i="1" s="1"/>
  <c r="H3945" i="1"/>
  <c r="M3945" i="1" s="1"/>
  <c r="H3949" i="1"/>
  <c r="M3949" i="1" s="1"/>
  <c r="H3952" i="1"/>
  <c r="M3952" i="1" s="1"/>
  <c r="H3953" i="1"/>
  <c r="M3953" i="1" s="1"/>
  <c r="H3954" i="1"/>
  <c r="M3954" i="1" s="1"/>
  <c r="H3956" i="1"/>
  <c r="M3956" i="1" s="1"/>
  <c r="H3957" i="1"/>
  <c r="M3957" i="1" s="1"/>
  <c r="H3958" i="1"/>
  <c r="M3958" i="1" s="1"/>
  <c r="H3959" i="1"/>
  <c r="M3959" i="1" s="1"/>
  <c r="H3960" i="1"/>
  <c r="M3960" i="1" s="1"/>
  <c r="H3967" i="1"/>
  <c r="M3967" i="1" s="1"/>
  <c r="H3968" i="1"/>
  <c r="M3968" i="1" s="1"/>
  <c r="H3969" i="1"/>
  <c r="M3969" i="1" s="1"/>
  <c r="H3970" i="1"/>
  <c r="M3970" i="1" s="1"/>
  <c r="H3971" i="1"/>
  <c r="M3971" i="1" s="1"/>
  <c r="H3972" i="1"/>
  <c r="M3972" i="1" s="1"/>
  <c r="H3973" i="1"/>
  <c r="M3973" i="1" s="1"/>
  <c r="H3976" i="1"/>
  <c r="M3976" i="1" s="1"/>
  <c r="H3977" i="1"/>
  <c r="M3977" i="1" s="1"/>
  <c r="H3984" i="1"/>
  <c r="M3984" i="1" s="1"/>
  <c r="H3985" i="1"/>
  <c r="M3985" i="1" s="1"/>
  <c r="H3986" i="1"/>
  <c r="M3986" i="1" s="1"/>
  <c r="H3988" i="1"/>
  <c r="M3988" i="1" s="1"/>
  <c r="H3989" i="1"/>
  <c r="M3989" i="1" s="1"/>
  <c r="H3990" i="1"/>
  <c r="M3990" i="1" s="1"/>
  <c r="H3991" i="1"/>
  <c r="M3991" i="1" s="1"/>
  <c r="H3992" i="1"/>
  <c r="M3992" i="1" s="1"/>
  <c r="H3993" i="1"/>
  <c r="M3993" i="1" s="1"/>
  <c r="H3994" i="1"/>
  <c r="M3994" i="1" s="1"/>
  <c r="H3995" i="1"/>
  <c r="M3995" i="1" s="1"/>
  <c r="H3996" i="1"/>
  <c r="M3996" i="1" s="1"/>
  <c r="H3997" i="1"/>
  <c r="M3997" i="1" s="1"/>
  <c r="H3998" i="1"/>
  <c r="M3998" i="1" s="1"/>
  <c r="H3999" i="1"/>
  <c r="M3999" i="1" s="1"/>
  <c r="H4000" i="1"/>
  <c r="M4000" i="1" s="1"/>
  <c r="H4001" i="1"/>
  <c r="M4001" i="1" s="1"/>
  <c r="H4002" i="1"/>
  <c r="M4002" i="1" s="1"/>
  <c r="H4003" i="1"/>
  <c r="M4003" i="1" s="1"/>
  <c r="H4004" i="1"/>
  <c r="M4004" i="1" s="1"/>
  <c r="H4005" i="1"/>
  <c r="M4005" i="1" s="1"/>
  <c r="H4006" i="1"/>
  <c r="M4006" i="1" s="1"/>
  <c r="H4007" i="1"/>
  <c r="M4007" i="1" s="1"/>
  <c r="H4008" i="1"/>
  <c r="M4008" i="1" s="1"/>
  <c r="H4009" i="1"/>
  <c r="M4009" i="1" s="1"/>
  <c r="H4010" i="1"/>
  <c r="M4010" i="1" s="1"/>
  <c r="H4011" i="1"/>
  <c r="M4011" i="1" s="1"/>
  <c r="H4012" i="1"/>
  <c r="M4012" i="1" s="1"/>
  <c r="H4013" i="1"/>
  <c r="M4013" i="1" s="1"/>
  <c r="H4015" i="1"/>
  <c r="M4015" i="1" s="1"/>
  <c r="H4016" i="1"/>
  <c r="M4016" i="1" s="1"/>
  <c r="H4019" i="1"/>
  <c r="M4019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7" i="1"/>
  <c r="M4047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196" i="1"/>
  <c r="M4196" i="1" s="1"/>
  <c r="H4197" i="1"/>
  <c r="M4197" i="1" s="1"/>
  <c r="H4198" i="1"/>
  <c r="M4198" i="1" s="1"/>
  <c r="H4199" i="1"/>
  <c r="M4199" i="1" s="1"/>
  <c r="H4200" i="1"/>
  <c r="M4200" i="1" s="1"/>
  <c r="H4201" i="1"/>
  <c r="M4201" i="1" s="1"/>
  <c r="H4202" i="1"/>
  <c r="M4202" i="1" s="1"/>
  <c r="H4203" i="1"/>
  <c r="M4203" i="1" s="1"/>
  <c r="H4204" i="1"/>
  <c r="M4204" i="1" s="1"/>
  <c r="H4205" i="1"/>
  <c r="M4205" i="1" s="1"/>
  <c r="H4207" i="1"/>
  <c r="M4207" i="1" s="1"/>
  <c r="H4208" i="1"/>
  <c r="M4208" i="1" s="1"/>
  <c r="H4209" i="1"/>
  <c r="M4209" i="1" s="1"/>
  <c r="H4210" i="1"/>
  <c r="M4210" i="1" s="1"/>
  <c r="H4211" i="1"/>
  <c r="M4211" i="1" s="1"/>
  <c r="H4212" i="1"/>
  <c r="M4212" i="1" s="1"/>
  <c r="H4213" i="1"/>
  <c r="M4213" i="1" s="1"/>
  <c r="H4214" i="1"/>
  <c r="M4214" i="1" s="1"/>
  <c r="H4215" i="1"/>
  <c r="M4215" i="1" s="1"/>
  <c r="H4216" i="1"/>
  <c r="M4216" i="1" s="1"/>
  <c r="H4217" i="1"/>
  <c r="M4217" i="1" s="1"/>
  <c r="H4218" i="1"/>
  <c r="M4218" i="1" s="1"/>
  <c r="H4219" i="1"/>
  <c r="M4219" i="1" s="1"/>
  <c r="H4220" i="1"/>
  <c r="M4220" i="1" s="1"/>
  <c r="H4221" i="1"/>
  <c r="M4221" i="1" s="1"/>
  <c r="H4222" i="1"/>
  <c r="M4222" i="1" s="1"/>
  <c r="H4223" i="1"/>
  <c r="M4223" i="1" s="1"/>
  <c r="H4224" i="1"/>
  <c r="M4224" i="1" s="1"/>
  <c r="H4227" i="1"/>
  <c r="M4227" i="1" s="1"/>
  <c r="H4229" i="1"/>
  <c r="M4229" i="1" s="1"/>
  <c r="H4230" i="1"/>
  <c r="M4230" i="1" s="1"/>
  <c r="H4231" i="1"/>
  <c r="M4231" i="1" s="1"/>
  <c r="H4232" i="1"/>
  <c r="M4232" i="1" s="1"/>
  <c r="H4233" i="1"/>
  <c r="M4233" i="1" s="1"/>
  <c r="H4234" i="1"/>
  <c r="M4234" i="1" s="1"/>
  <c r="H4235" i="1"/>
  <c r="M4235" i="1" s="1"/>
  <c r="H4236" i="1"/>
  <c r="M4236" i="1" s="1"/>
  <c r="H4237" i="1"/>
  <c r="M4237" i="1" s="1"/>
  <c r="H4238" i="1"/>
  <c r="M4238" i="1" s="1"/>
  <c r="H4239" i="1"/>
  <c r="M4239" i="1" s="1"/>
  <c r="H4240" i="1"/>
  <c r="M4240" i="1" s="1"/>
  <c r="H4241" i="1"/>
  <c r="M4241" i="1" s="1"/>
  <c r="H4242" i="1"/>
  <c r="M4242" i="1" s="1"/>
  <c r="H4243" i="1"/>
  <c r="M4243" i="1" s="1"/>
  <c r="H4244" i="1"/>
  <c r="M4244" i="1" s="1"/>
  <c r="H4245" i="1"/>
  <c r="M4245" i="1" s="1"/>
  <c r="H4246" i="1"/>
  <c r="M4246" i="1" s="1"/>
  <c r="H4247" i="1"/>
  <c r="M4247" i="1" s="1"/>
  <c r="H4248" i="1"/>
  <c r="M4248" i="1" s="1"/>
  <c r="H4249" i="1"/>
  <c r="M424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7" i="1"/>
  <c r="M4257" i="1" s="1"/>
  <c r="H4258" i="1"/>
  <c r="M4258" i="1" s="1"/>
  <c r="H4259" i="1"/>
  <c r="M4259" i="1" s="1"/>
  <c r="H4260" i="1"/>
  <c r="M4260" i="1" s="1"/>
  <c r="H4261" i="1"/>
  <c r="M4261" i="1" s="1"/>
  <c r="H4262" i="1"/>
  <c r="M4262" i="1" s="1"/>
  <c r="H4263" i="1"/>
  <c r="M4263" i="1" s="1"/>
  <c r="H4264" i="1"/>
  <c r="M4264" i="1" s="1"/>
  <c r="H4265" i="1"/>
  <c r="M4265" i="1" s="1"/>
  <c r="H4266" i="1"/>
  <c r="M4266" i="1" s="1"/>
  <c r="H4267" i="1"/>
  <c r="M4267" i="1" s="1"/>
  <c r="H4268" i="1"/>
  <c r="M4268" i="1" s="1"/>
  <c r="H4269" i="1"/>
  <c r="M4269" i="1" s="1"/>
  <c r="H4270" i="1"/>
  <c r="M4270" i="1" s="1"/>
  <c r="H4271" i="1"/>
  <c r="M4271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77" i="1"/>
  <c r="M4277" i="1" s="1"/>
  <c r="H4278" i="1"/>
  <c r="M4278" i="1" s="1"/>
  <c r="H4279" i="1"/>
  <c r="M4279" i="1" s="1"/>
  <c r="H4280" i="1"/>
  <c r="M4280" i="1" s="1"/>
  <c r="H4281" i="1"/>
  <c r="M4281" i="1" s="1"/>
  <c r="H4282" i="1"/>
  <c r="M4282" i="1" s="1"/>
  <c r="H4283" i="1"/>
  <c r="M4283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89" i="1"/>
  <c r="M4289" i="1" s="1"/>
  <c r="H4290" i="1"/>
  <c r="M4290" i="1" s="1"/>
  <c r="H4291" i="1"/>
  <c r="M4291" i="1" s="1"/>
  <c r="H4292" i="1"/>
  <c r="M4292" i="1" s="1"/>
  <c r="H4293" i="1"/>
  <c r="M4293" i="1" s="1"/>
  <c r="H4294" i="1"/>
  <c r="M4294" i="1" s="1"/>
  <c r="H4295" i="1"/>
  <c r="M4295" i="1" s="1"/>
  <c r="H4296" i="1"/>
  <c r="M4296" i="1" s="1"/>
  <c r="H4297" i="1"/>
  <c r="M4297" i="1" s="1"/>
  <c r="H4298" i="1"/>
  <c r="M4298" i="1" s="1"/>
  <c r="H4299" i="1"/>
  <c r="M4299" i="1" s="1"/>
  <c r="H4300" i="1"/>
  <c r="M4300" i="1" s="1"/>
  <c r="H4301" i="1"/>
  <c r="M4301" i="1" s="1"/>
  <c r="H4302" i="1"/>
  <c r="M4302" i="1" s="1"/>
  <c r="H4303" i="1"/>
  <c r="M4303" i="1" s="1"/>
  <c r="H4304" i="1"/>
  <c r="M4304" i="1" s="1"/>
  <c r="H4305" i="1"/>
  <c r="M4305" i="1" s="1"/>
  <c r="H4306" i="1"/>
  <c r="M4306" i="1" s="1"/>
  <c r="H4307" i="1"/>
  <c r="M4307" i="1" s="1"/>
  <c r="H4308" i="1"/>
  <c r="M4308" i="1" s="1"/>
  <c r="H4309" i="1"/>
  <c r="M4309" i="1" s="1"/>
  <c r="H4310" i="1"/>
  <c r="M4310" i="1" s="1"/>
  <c r="H4311" i="1"/>
  <c r="M4311" i="1" s="1"/>
  <c r="H4312" i="1"/>
  <c r="M4312" i="1" s="1"/>
  <c r="H4313" i="1"/>
  <c r="M4313" i="1" s="1"/>
  <c r="H4314" i="1"/>
  <c r="M4314" i="1" s="1"/>
  <c r="H4315" i="1"/>
  <c r="M4315" i="1" s="1"/>
  <c r="H4316" i="1"/>
  <c r="M4316" i="1" s="1"/>
  <c r="H4317" i="1"/>
  <c r="M4317" i="1" s="1"/>
  <c r="H4318" i="1"/>
  <c r="M4318" i="1" s="1"/>
  <c r="H4319" i="1"/>
  <c r="M4319" i="1" s="1"/>
  <c r="H4320" i="1"/>
  <c r="M4320" i="1" s="1"/>
  <c r="H4321" i="1"/>
  <c r="M4321" i="1" s="1"/>
  <c r="H4322" i="1"/>
  <c r="M4322" i="1" s="1"/>
  <c r="H4323" i="1"/>
  <c r="M4323" i="1" s="1"/>
  <c r="H4324" i="1"/>
  <c r="M4324" i="1" s="1"/>
  <c r="H4325" i="1"/>
  <c r="M4325" i="1" s="1"/>
  <c r="H4326" i="1"/>
  <c r="M4326" i="1" s="1"/>
  <c r="H4327" i="1"/>
  <c r="M4327" i="1" s="1"/>
  <c r="H4328" i="1"/>
  <c r="M4328" i="1" s="1"/>
  <c r="H4329" i="1"/>
  <c r="M4329" i="1" s="1"/>
  <c r="H4330" i="1"/>
  <c r="M4330" i="1" s="1"/>
  <c r="H4331" i="1"/>
  <c r="M4331" i="1" s="1"/>
  <c r="H4332" i="1"/>
  <c r="M4332" i="1" s="1"/>
  <c r="H4333" i="1"/>
  <c r="M4333" i="1" s="1"/>
  <c r="H4334" i="1"/>
  <c r="M4334" i="1" s="1"/>
  <c r="H4335" i="1"/>
  <c r="M4335" i="1" s="1"/>
  <c r="H4336" i="1"/>
  <c r="M4336" i="1" s="1"/>
  <c r="H4337" i="1"/>
  <c r="M4337" i="1" s="1"/>
  <c r="H4338" i="1"/>
  <c r="M4338" i="1" s="1"/>
  <c r="H4339" i="1"/>
  <c r="M4339" i="1" s="1"/>
  <c r="H4340" i="1"/>
  <c r="M4340" i="1" s="1"/>
  <c r="H4341" i="1"/>
  <c r="M4341" i="1" s="1"/>
  <c r="H4342" i="1"/>
  <c r="M4342" i="1" s="1"/>
  <c r="H4343" i="1"/>
  <c r="M4343" i="1" s="1"/>
  <c r="H4344" i="1"/>
  <c r="M4344" i="1" s="1"/>
  <c r="H4345" i="1"/>
  <c r="M4345" i="1" s="1"/>
  <c r="H4346" i="1"/>
  <c r="M4346" i="1" s="1"/>
  <c r="H4347" i="1"/>
  <c r="M4347" i="1" s="1"/>
  <c r="H4348" i="1"/>
  <c r="M4348" i="1" s="1"/>
  <c r="H4349" i="1"/>
  <c r="M4349" i="1" s="1"/>
  <c r="H4350" i="1"/>
  <c r="M4350" i="1" s="1"/>
  <c r="H4351" i="1"/>
  <c r="M4351" i="1" s="1"/>
  <c r="H4352" i="1"/>
  <c r="M4352" i="1" s="1"/>
  <c r="H4353" i="1"/>
  <c r="M4353" i="1" s="1"/>
  <c r="H4354" i="1"/>
  <c r="M4354" i="1" s="1"/>
  <c r="H4355" i="1"/>
  <c r="M4355" i="1" s="1"/>
  <c r="H4356" i="1"/>
  <c r="M4356" i="1" s="1"/>
  <c r="H4357" i="1"/>
  <c r="M4357" i="1" s="1"/>
  <c r="H4358" i="1"/>
  <c r="M4358" i="1" s="1"/>
  <c r="H4359" i="1"/>
  <c r="M4359" i="1" s="1"/>
  <c r="H4360" i="1"/>
  <c r="M4360" i="1" s="1"/>
  <c r="H4361" i="1"/>
  <c r="M4361" i="1" s="1"/>
  <c r="H4362" i="1"/>
  <c r="M4362" i="1" s="1"/>
  <c r="H4363" i="1"/>
  <c r="M4363" i="1" s="1"/>
  <c r="H4364" i="1"/>
  <c r="M4364" i="1" s="1"/>
  <c r="H4365" i="1"/>
  <c r="M4365" i="1" s="1"/>
  <c r="H4366" i="1"/>
  <c r="M4366" i="1" s="1"/>
  <c r="H4367" i="1"/>
  <c r="M4367" i="1" s="1"/>
  <c r="H4368" i="1"/>
  <c r="M4368" i="1" s="1"/>
  <c r="H4370" i="1"/>
  <c r="M4370" i="1" s="1"/>
  <c r="H4371" i="1"/>
  <c r="M4371" i="1" s="1"/>
  <c r="H4372" i="1"/>
  <c r="M4372" i="1" s="1"/>
  <c r="H4374" i="1"/>
  <c r="M4374" i="1" s="1"/>
  <c r="H4375" i="1"/>
  <c r="M4375" i="1" s="1"/>
  <c r="H4376" i="1"/>
  <c r="M4376" i="1" s="1"/>
  <c r="H4377" i="1"/>
  <c r="M4377" i="1" s="1"/>
  <c r="H4378" i="1"/>
  <c r="M4378" i="1" s="1"/>
  <c r="H4379" i="1"/>
  <c r="M4379" i="1" s="1"/>
  <c r="H4380" i="1"/>
  <c r="M4380" i="1" s="1"/>
  <c r="H4381" i="1"/>
  <c r="M4381" i="1" s="1"/>
  <c r="H4382" i="1"/>
  <c r="M4382" i="1" s="1"/>
  <c r="H4383" i="1"/>
  <c r="M4383" i="1" s="1"/>
  <c r="H4384" i="1"/>
  <c r="M4384" i="1" s="1"/>
  <c r="H4385" i="1"/>
  <c r="M4385" i="1" s="1"/>
  <c r="H4386" i="1"/>
  <c r="M4386" i="1" s="1"/>
  <c r="H4387" i="1"/>
  <c r="M4387" i="1" s="1"/>
  <c r="H4388" i="1"/>
  <c r="M4388" i="1" s="1"/>
  <c r="H4389" i="1"/>
  <c r="M4389" i="1" s="1"/>
  <c r="H4390" i="1"/>
  <c r="M4390" i="1" s="1"/>
  <c r="H4391" i="1"/>
  <c r="M4391" i="1" s="1"/>
  <c r="H4392" i="1"/>
  <c r="M4392" i="1" s="1"/>
  <c r="H4393" i="1"/>
  <c r="M4393" i="1" s="1"/>
  <c r="H4394" i="1"/>
  <c r="M4394" i="1" s="1"/>
  <c r="H4395" i="1"/>
  <c r="M4395" i="1" s="1"/>
  <c r="H4396" i="1"/>
  <c r="M4396" i="1" s="1"/>
  <c r="H4397" i="1"/>
  <c r="M4397" i="1" s="1"/>
  <c r="H4398" i="1"/>
  <c r="M4398" i="1" s="1"/>
  <c r="H4399" i="1"/>
  <c r="M4399" i="1" s="1"/>
  <c r="H4400" i="1"/>
  <c r="M4400" i="1" s="1"/>
  <c r="H4402" i="1"/>
  <c r="M4402" i="1" s="1"/>
  <c r="H4403" i="1"/>
  <c r="M4403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3" i="1"/>
  <c r="M4413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5" i="1"/>
  <c r="M4445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68" i="1"/>
  <c r="M4468" i="1" s="1"/>
  <c r="H4469" i="1"/>
  <c r="M4469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7" i="1"/>
  <c r="L3808" i="1"/>
  <c r="L3810" i="1"/>
  <c r="L3811" i="1"/>
  <c r="L3814" i="1"/>
  <c r="L3815" i="1"/>
  <c r="L3816" i="1"/>
  <c r="L3817" i="1"/>
  <c r="L3818" i="1"/>
  <c r="L3819" i="1"/>
  <c r="L3820" i="1"/>
  <c r="L3821" i="1"/>
  <c r="L3822" i="1"/>
  <c r="L3823" i="1"/>
  <c r="L3826" i="1"/>
  <c r="L3827" i="1"/>
  <c r="L3828" i="1"/>
  <c r="L3829" i="1"/>
  <c r="L3830" i="1"/>
  <c r="L3831" i="1"/>
  <c r="L3834" i="1"/>
  <c r="L3835" i="1"/>
  <c r="L3836" i="1"/>
  <c r="L3837" i="1"/>
  <c r="L3839" i="1"/>
  <c r="L3840" i="1"/>
  <c r="L3841" i="1"/>
  <c r="L3842" i="1"/>
  <c r="L3843" i="1"/>
  <c r="L3846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6" i="1"/>
  <c r="L3867" i="1"/>
  <c r="L3868" i="1"/>
  <c r="L3869" i="1"/>
  <c r="L3870" i="1"/>
  <c r="L3871" i="1"/>
  <c r="L3872" i="1"/>
  <c r="L3873" i="1"/>
  <c r="L3874" i="1"/>
  <c r="L3880" i="1"/>
  <c r="L3881" i="1"/>
  <c r="L3882" i="1"/>
  <c r="L3883" i="1"/>
  <c r="L3884" i="1"/>
  <c r="L3885" i="1"/>
  <c r="L3886" i="1"/>
  <c r="L3887" i="1"/>
  <c r="L3888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10" i="1"/>
  <c r="L3911" i="1"/>
  <c r="L3912" i="1"/>
  <c r="L3914" i="1"/>
  <c r="L3915" i="1"/>
  <c r="L3916" i="1"/>
  <c r="L3917" i="1"/>
  <c r="L3918" i="1"/>
  <c r="L3920" i="1"/>
  <c r="L3921" i="1"/>
  <c r="L3922" i="1"/>
  <c r="L3923" i="1"/>
  <c r="L3926" i="1"/>
  <c r="L3927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8" i="1"/>
  <c r="L3949" i="1"/>
  <c r="L3950" i="1"/>
  <c r="L3951" i="1"/>
  <c r="L3952" i="1"/>
  <c r="L3953" i="1"/>
  <c r="L3954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1" i="1"/>
  <c r="L3972" i="1"/>
  <c r="L3973" i="1"/>
  <c r="L3974" i="1"/>
  <c r="L3975" i="1"/>
  <c r="L3976" i="1"/>
  <c r="L3977" i="1"/>
  <c r="L3980" i="1"/>
  <c r="L3981" i="1"/>
  <c r="L3982" i="1"/>
  <c r="L3983" i="1"/>
  <c r="L3984" i="1"/>
  <c r="L3985" i="1"/>
  <c r="L3986" i="1"/>
  <c r="L3987" i="1"/>
  <c r="L3988" i="1"/>
  <c r="L3989" i="1"/>
  <c r="L3990" i="1"/>
  <c r="L3992" i="1"/>
  <c r="L3993" i="1"/>
  <c r="L3994" i="1"/>
  <c r="L3995" i="1"/>
  <c r="L3996" i="1"/>
  <c r="L3997" i="1"/>
  <c r="L4000" i="1"/>
  <c r="L4001" i="1"/>
  <c r="L4002" i="1"/>
  <c r="L4003" i="1"/>
  <c r="L4004" i="1"/>
  <c r="L4005" i="1"/>
  <c r="L4006" i="1"/>
  <c r="L4007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7" i="1"/>
  <c r="L4029" i="1"/>
  <c r="L4030" i="1"/>
  <c r="L4031" i="1"/>
  <c r="L4032" i="1"/>
  <c r="L4033" i="1"/>
  <c r="L4035" i="1"/>
  <c r="L4036" i="1"/>
  <c r="L4037" i="1"/>
  <c r="L4038" i="1"/>
  <c r="L4039" i="1"/>
  <c r="L4040" i="1"/>
  <c r="L4041" i="1"/>
  <c r="L4042" i="1"/>
  <c r="L4043" i="1"/>
  <c r="L4045" i="1"/>
  <c r="L4046" i="1"/>
  <c r="L4047" i="1"/>
  <c r="L4048" i="1"/>
  <c r="L4049" i="1"/>
  <c r="L4050" i="1"/>
  <c r="L4054" i="1"/>
  <c r="L4055" i="1"/>
  <c r="L4056" i="1"/>
  <c r="L4057" i="1"/>
  <c r="L4058" i="1"/>
  <c r="L4059" i="1"/>
  <c r="L4060" i="1"/>
  <c r="L4061" i="1"/>
  <c r="L4062" i="1"/>
  <c r="L4063" i="1"/>
  <c r="L4065" i="1"/>
  <c r="L4066" i="1"/>
  <c r="L4067" i="1"/>
  <c r="L4068" i="1"/>
  <c r="L4069" i="1"/>
  <c r="L4070" i="1"/>
  <c r="L4071" i="1"/>
  <c r="L4072" i="1"/>
  <c r="N4072" i="1" s="1"/>
  <c r="L4073" i="1"/>
  <c r="L4074" i="1"/>
  <c r="L4075" i="1"/>
  <c r="L4076" i="1"/>
  <c r="L4077" i="1"/>
  <c r="L4078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4" i="1"/>
  <c r="L4095" i="1"/>
  <c r="L4096" i="1"/>
  <c r="L4097" i="1"/>
  <c r="L4098" i="1"/>
  <c r="L4099" i="1"/>
  <c r="L4101" i="1"/>
  <c r="L4102" i="1"/>
  <c r="L4103" i="1"/>
  <c r="L4104" i="1"/>
  <c r="L4105" i="1"/>
  <c r="L4107" i="1"/>
  <c r="L4108" i="1"/>
  <c r="L4109" i="1"/>
  <c r="L4110" i="1"/>
  <c r="L4111" i="1"/>
  <c r="L4112" i="1"/>
  <c r="L4113" i="1"/>
  <c r="L4114" i="1"/>
  <c r="L4115" i="1"/>
  <c r="L4117" i="1"/>
  <c r="L4118" i="1"/>
  <c r="L4119" i="1"/>
  <c r="L4120" i="1"/>
  <c r="L4121" i="1"/>
  <c r="L4122" i="1"/>
  <c r="L4124" i="1"/>
  <c r="L4125" i="1"/>
  <c r="L4126" i="1"/>
  <c r="L4127" i="1"/>
  <c r="L4129" i="1"/>
  <c r="L4130" i="1"/>
  <c r="L4131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6" i="1"/>
  <c r="L4147" i="1"/>
  <c r="L4148" i="1"/>
  <c r="L4149" i="1"/>
  <c r="L4150" i="1"/>
  <c r="L4151" i="1"/>
  <c r="L4152" i="1"/>
  <c r="L4153" i="1"/>
  <c r="L4154" i="1"/>
  <c r="L4155" i="1"/>
  <c r="L4156" i="1"/>
  <c r="L4158" i="1"/>
  <c r="L4159" i="1"/>
  <c r="L4160" i="1"/>
  <c r="L4163" i="1"/>
  <c r="L4165" i="1"/>
  <c r="L4166" i="1"/>
  <c r="L4167" i="1"/>
  <c r="L4168" i="1"/>
  <c r="L4169" i="1"/>
  <c r="L4170" i="1"/>
  <c r="L4172" i="1"/>
  <c r="L4173" i="1"/>
  <c r="L4174" i="1"/>
  <c r="L4175" i="1"/>
  <c r="L4176" i="1"/>
  <c r="L4177" i="1"/>
  <c r="L4179" i="1"/>
  <c r="L4180" i="1"/>
  <c r="L4182" i="1"/>
  <c r="L4183" i="1"/>
  <c r="L4184" i="1"/>
  <c r="L4186" i="1"/>
  <c r="L4190" i="1"/>
  <c r="L4191" i="1"/>
  <c r="L4192" i="1"/>
  <c r="L4193" i="1"/>
  <c r="L4194" i="1"/>
  <c r="L4195" i="1"/>
  <c r="L4196" i="1"/>
  <c r="L4197" i="1"/>
  <c r="L4198" i="1"/>
  <c r="L4200" i="1"/>
  <c r="L4201" i="1"/>
  <c r="L4203" i="1"/>
  <c r="L4204" i="1"/>
  <c r="L4205" i="1"/>
  <c r="L4208" i="1"/>
  <c r="L4209" i="1"/>
  <c r="L4211" i="1"/>
  <c r="L4212" i="1"/>
  <c r="L4214" i="1"/>
  <c r="L4216" i="1"/>
  <c r="L4217" i="1"/>
  <c r="L4218" i="1"/>
  <c r="L4219" i="1"/>
  <c r="L4222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1" i="1"/>
  <c r="L4242" i="1"/>
  <c r="L4243" i="1"/>
  <c r="L4244" i="1"/>
  <c r="L4246" i="1"/>
  <c r="L4247" i="1"/>
  <c r="L4248" i="1"/>
  <c r="L4250" i="1"/>
  <c r="N4250" i="1" s="1"/>
  <c r="L4251" i="1"/>
  <c r="L4252" i="1"/>
  <c r="L4253" i="1"/>
  <c r="L4256" i="1"/>
  <c r="L4257" i="1"/>
  <c r="L4258" i="1"/>
  <c r="L4259" i="1"/>
  <c r="L4260" i="1"/>
  <c r="L4261" i="1"/>
  <c r="L4263" i="1"/>
  <c r="L4264" i="1"/>
  <c r="L4265" i="1"/>
  <c r="L4266" i="1"/>
  <c r="L4270" i="1"/>
  <c r="L4271" i="1"/>
  <c r="L4272" i="1"/>
  <c r="L4273" i="1"/>
  <c r="L4274" i="1"/>
  <c r="L4275" i="1"/>
  <c r="L4276" i="1"/>
  <c r="L4277" i="1"/>
  <c r="L4279" i="1"/>
  <c r="L4280" i="1"/>
  <c r="L4281" i="1"/>
  <c r="L4282" i="1"/>
  <c r="L4283" i="1"/>
  <c r="L4284" i="1"/>
  <c r="L4285" i="1"/>
  <c r="L4288" i="1"/>
  <c r="L4289" i="1"/>
  <c r="L4290" i="1"/>
  <c r="L4291" i="1"/>
  <c r="L4292" i="1"/>
  <c r="L4293" i="1"/>
  <c r="L4298" i="1"/>
  <c r="L4300" i="1"/>
  <c r="L4301" i="1"/>
  <c r="L4302" i="1"/>
  <c r="L4303" i="1"/>
  <c r="L4304" i="1"/>
  <c r="L4305" i="1"/>
  <c r="L4306" i="1"/>
  <c r="L4307" i="1"/>
  <c r="L4308" i="1"/>
  <c r="L4309" i="1"/>
  <c r="L4310" i="1"/>
  <c r="L4312" i="1"/>
  <c r="L4313" i="1"/>
  <c r="L4315" i="1"/>
  <c r="L4316" i="1"/>
  <c r="L4317" i="1"/>
  <c r="L4320" i="1"/>
  <c r="L4321" i="1"/>
  <c r="L4322" i="1"/>
  <c r="L4323" i="1"/>
  <c r="L4324" i="1"/>
  <c r="L4325" i="1"/>
  <c r="L4326" i="1"/>
  <c r="L4328" i="1"/>
  <c r="L4330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9" i="1"/>
  <c r="L4350" i="1"/>
  <c r="L4351" i="1"/>
  <c r="L4352" i="1"/>
  <c r="L4353" i="1"/>
  <c r="L4354" i="1"/>
  <c r="L4355" i="1"/>
  <c r="L4356" i="1"/>
  <c r="L4357" i="1"/>
  <c r="L4358" i="1"/>
  <c r="L4359" i="1"/>
  <c r="L4362" i="1"/>
  <c r="L4363" i="1"/>
  <c r="L4366" i="1"/>
  <c r="L4367" i="1"/>
  <c r="L4368" i="1"/>
  <c r="L4369" i="1"/>
  <c r="L4370" i="1"/>
  <c r="L4371" i="1"/>
  <c r="L4372" i="1"/>
  <c r="L4373" i="1"/>
  <c r="L4374" i="1"/>
  <c r="L4375" i="1"/>
  <c r="L4376" i="1"/>
  <c r="L4378" i="1"/>
  <c r="L4379" i="1"/>
  <c r="L4380" i="1"/>
  <c r="L4381" i="1"/>
  <c r="L4382" i="1"/>
  <c r="L4383" i="1"/>
  <c r="L4386" i="1"/>
  <c r="L4387" i="1"/>
  <c r="L4388" i="1"/>
  <c r="L4389" i="1"/>
  <c r="L4390" i="1"/>
  <c r="L4391" i="1"/>
  <c r="L4392" i="1"/>
  <c r="L4393" i="1"/>
  <c r="L4394" i="1"/>
  <c r="L4395" i="1"/>
  <c r="L4398" i="1"/>
  <c r="L4400" i="1"/>
  <c r="L4401" i="1"/>
  <c r="L4402" i="1"/>
  <c r="L4404" i="1"/>
  <c r="L4405" i="1"/>
  <c r="L4406" i="1"/>
  <c r="L4407" i="1"/>
  <c r="L4408" i="1"/>
  <c r="L4409" i="1"/>
  <c r="L4411" i="1"/>
  <c r="L4412" i="1"/>
  <c r="L4413" i="1"/>
  <c r="L4414" i="1"/>
  <c r="L4415" i="1"/>
  <c r="L4416" i="1"/>
  <c r="L4417" i="1"/>
  <c r="L4418" i="1"/>
  <c r="L4420" i="1"/>
  <c r="L4421" i="1"/>
  <c r="L4422" i="1"/>
  <c r="L4423" i="1"/>
  <c r="L4424" i="1"/>
  <c r="L4425" i="1"/>
  <c r="L4426" i="1"/>
  <c r="L4427" i="1"/>
  <c r="L4429" i="1"/>
  <c r="L4433" i="1"/>
  <c r="L4434" i="1"/>
  <c r="L4435" i="1"/>
  <c r="L4436" i="1"/>
  <c r="L4438" i="1"/>
  <c r="L4439" i="1"/>
  <c r="L4440" i="1"/>
  <c r="L4441" i="1"/>
  <c r="L4444" i="1"/>
  <c r="L4445" i="1"/>
  <c r="L4446" i="1"/>
  <c r="L4447" i="1"/>
  <c r="L4448" i="1"/>
  <c r="L4449" i="1"/>
  <c r="L4450" i="1"/>
  <c r="L4452" i="1"/>
  <c r="L4453" i="1"/>
  <c r="L4454" i="1"/>
  <c r="L4455" i="1"/>
  <c r="L4456" i="1"/>
  <c r="L4457" i="1"/>
  <c r="L4458" i="1"/>
  <c r="L4459" i="1"/>
  <c r="L4461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5" i="1"/>
  <c r="L4486" i="1"/>
  <c r="L4487" i="1"/>
  <c r="L4489" i="1"/>
  <c r="L4490" i="1"/>
  <c r="L4491" i="1"/>
  <c r="L4492" i="1"/>
  <c r="L4493" i="1"/>
  <c r="L4494" i="1"/>
  <c r="L4499" i="1"/>
  <c r="L4500" i="1"/>
  <c r="L4501" i="1"/>
  <c r="L4502" i="1"/>
  <c r="B1439" i="2"/>
  <c r="M1439" i="2" s="1" a="1"/>
  <c r="M1439" i="2" s="1"/>
  <c r="B1440" i="2"/>
  <c r="J1440" i="2" s="1" a="1"/>
  <c r="J1440" i="2" s="1"/>
  <c r="B1441" i="2"/>
  <c r="J1441" i="2" s="1" a="1"/>
  <c r="J1441" i="2" s="1"/>
  <c r="B1442" i="2"/>
  <c r="J1442" i="2" s="1" a="1"/>
  <c r="J1442" i="2" s="1"/>
  <c r="B1443" i="2"/>
  <c r="M1443" i="2" s="1" a="1"/>
  <c r="M1443" i="2" s="1"/>
  <c r="B1444" i="2"/>
  <c r="H3654" i="1" s="1"/>
  <c r="M3654" i="1" s="1"/>
  <c r="B1445" i="2"/>
  <c r="M1445" i="2" s="1" a="1"/>
  <c r="M1445" i="2" s="1"/>
  <c r="B1446" i="2"/>
  <c r="H3658" i="1" s="1"/>
  <c r="M3658" i="1" s="1"/>
  <c r="B1447" i="2"/>
  <c r="H3660" i="1" s="1"/>
  <c r="M3660" i="1" s="1"/>
  <c r="B1448" i="2"/>
  <c r="J1448" i="2" s="1" a="1"/>
  <c r="J1448" i="2" s="1"/>
  <c r="B1449" i="2"/>
  <c r="M1449" i="2" s="1" a="1"/>
  <c r="M1449" i="2" s="1"/>
  <c r="B1450" i="2"/>
  <c r="M1450" i="2" s="1" a="1"/>
  <c r="M1450" i="2" s="1"/>
  <c r="B1451" i="2"/>
  <c r="M1451" i="2" s="1" a="1"/>
  <c r="M1451" i="2" s="1"/>
  <c r="B1452" i="2"/>
  <c r="H3670" i="1" s="1"/>
  <c r="M3670" i="1" s="1"/>
  <c r="B1453" i="2"/>
  <c r="J1453" i="2" s="1" a="1"/>
  <c r="J1453" i="2" s="1"/>
  <c r="B1454" i="2"/>
  <c r="J1454" i="2" s="1" a="1"/>
  <c r="J1454" i="2" s="1"/>
  <c r="B1455" i="2"/>
  <c r="J1455" i="2" s="1" a="1"/>
  <c r="J1455" i="2" s="1"/>
  <c r="B1456" i="2"/>
  <c r="J1456" i="2" s="1" a="1"/>
  <c r="J1456" i="2" s="1"/>
  <c r="B1457" i="2"/>
  <c r="H3632" i="1" s="1"/>
  <c r="M3632" i="1" s="1"/>
  <c r="B1458" i="2"/>
  <c r="M1458" i="2" s="1" a="1"/>
  <c r="M1458" i="2" s="1"/>
  <c r="B1459" i="2"/>
  <c r="J1459" i="2" s="1" a="1"/>
  <c r="J1459" i="2" s="1"/>
  <c r="B1460" i="2"/>
  <c r="J1460" i="2" s="1" a="1"/>
  <c r="J1460" i="2" s="1"/>
  <c r="B1461" i="2"/>
  <c r="J1461" i="2" s="1" a="1"/>
  <c r="J1461" i="2" s="1"/>
  <c r="B1462" i="2"/>
  <c r="J1462" i="2" s="1" a="1"/>
  <c r="J1462" i="2" s="1"/>
  <c r="B1463" i="2"/>
  <c r="J1463" i="2" s="1" a="1"/>
  <c r="J1463" i="2" s="1"/>
  <c r="B1464" i="2"/>
  <c r="H3646" i="1" s="1"/>
  <c r="M3646" i="1" s="1"/>
  <c r="B1465" i="2"/>
  <c r="H3648" i="1" s="1"/>
  <c r="M3648" i="1" s="1"/>
  <c r="B1466" i="2"/>
  <c r="J1466" i="2" s="1" a="1"/>
  <c r="J1466" i="2" s="1"/>
  <c r="B1467" i="2"/>
  <c r="J1467" i="2" s="1" a="1"/>
  <c r="J1467" i="2" s="1"/>
  <c r="B1468" i="2"/>
  <c r="M1468" i="2" s="1" a="1"/>
  <c r="M1468" i="2" s="1"/>
  <c r="B1469" i="2"/>
  <c r="M1469" i="2" s="1" a="1"/>
  <c r="M1469" i="2" s="1"/>
  <c r="B1470" i="2"/>
  <c r="H3760" i="1" s="1"/>
  <c r="M3760" i="1" s="1"/>
  <c r="B1471" i="2"/>
  <c r="J1471" i="2" s="1" a="1"/>
  <c r="J1471" i="2" s="1"/>
  <c r="B1472" i="2"/>
  <c r="H3765" i="1" s="1"/>
  <c r="M3765" i="1" s="1"/>
  <c r="B1473" i="2"/>
  <c r="M1473" i="2" s="1" a="1"/>
  <c r="M1473" i="2" s="1"/>
  <c r="B1474" i="2"/>
  <c r="J1474" i="2" s="1" a="1"/>
  <c r="J1474" i="2" s="1"/>
  <c r="B1475" i="2"/>
  <c r="M1475" i="2" s="1" a="1"/>
  <c r="M1475" i="2" s="1"/>
  <c r="B1476" i="2"/>
  <c r="J1476" i="2" s="1" a="1"/>
  <c r="J1476" i="2" s="1"/>
  <c r="B1477" i="2"/>
  <c r="H3568" i="1" s="1"/>
  <c r="M3568" i="1" s="1"/>
  <c r="B1478" i="2"/>
  <c r="H3570" i="1" s="1"/>
  <c r="M3570" i="1" s="1"/>
  <c r="B1479" i="2"/>
  <c r="M1479" i="2" s="1" a="1"/>
  <c r="M1479" i="2" s="1"/>
  <c r="B1480" i="2"/>
  <c r="J1480" i="2" s="1" a="1"/>
  <c r="J1480" i="2" s="1"/>
  <c r="B1481" i="2"/>
  <c r="J1481" i="2" s="1" a="1"/>
  <c r="J1481" i="2" s="1"/>
  <c r="B1482" i="2"/>
  <c r="J1482" i="2" s="1" a="1"/>
  <c r="J1482" i="2" s="1"/>
  <c r="B1483" i="2"/>
  <c r="J1483" i="2" s="1" a="1"/>
  <c r="J1483" i="2" s="1"/>
  <c r="B1484" i="2"/>
  <c r="J1484" i="2" s="1" a="1"/>
  <c r="J1484" i="2" s="1"/>
  <c r="B1485" i="2"/>
  <c r="J1485" i="2" s="1" a="1"/>
  <c r="J1485" i="2" s="1"/>
  <c r="B1486" i="2"/>
  <c r="H3587" i="1" s="1"/>
  <c r="M3587" i="1" s="1"/>
  <c r="B1487" i="2"/>
  <c r="M1487" i="2" s="1" a="1"/>
  <c r="M1487" i="2" s="1"/>
  <c r="B1488" i="2"/>
  <c r="J1488" i="2" s="1" a="1"/>
  <c r="J1488" i="2" s="1"/>
  <c r="B1489" i="2"/>
  <c r="H3592" i="1" s="1"/>
  <c r="M3592" i="1" s="1"/>
  <c r="B1490" i="2"/>
  <c r="J1490" i="2" s="1" a="1"/>
  <c r="J1490" i="2" s="1"/>
  <c r="B1491" i="2"/>
  <c r="M1491" i="2" s="1" a="1"/>
  <c r="M1491" i="2" s="1"/>
  <c r="B1492" i="2"/>
  <c r="M1492" i="2" s="1" a="1"/>
  <c r="M1492" i="2" s="1"/>
  <c r="B1493" i="2"/>
  <c r="H3707" i="1" s="1"/>
  <c r="M3707" i="1" s="1"/>
  <c r="B1494" i="2"/>
  <c r="H3708" i="1" s="1"/>
  <c r="M3708" i="1" s="1"/>
  <c r="B1495" i="2"/>
  <c r="H3710" i="1" s="1"/>
  <c r="M3710" i="1" s="1"/>
  <c r="B1496" i="2"/>
  <c r="J1496" i="2" s="1" a="1"/>
  <c r="J1496" i="2" s="1"/>
  <c r="B1497" i="2"/>
  <c r="M1497" i="2" s="1" a="1"/>
  <c r="M1497" i="2" s="1"/>
  <c r="B1498" i="2"/>
  <c r="M1498" i="2" s="1" a="1"/>
  <c r="M1498" i="2" s="1"/>
  <c r="B1499" i="2"/>
  <c r="J1499" i="2" s="1" a="1"/>
  <c r="J1499" i="2" s="1"/>
  <c r="B1500" i="2"/>
  <c r="H3720" i="1" s="1"/>
  <c r="M3720" i="1" s="1"/>
  <c r="B1501" i="2"/>
  <c r="J1501" i="2" s="1" a="1"/>
  <c r="J1501" i="2" s="1"/>
  <c r="B1502" i="2"/>
  <c r="J1502" i="2" s="1" a="1"/>
  <c r="J1502" i="2" s="1"/>
  <c r="B1503" i="2"/>
  <c r="H3729" i="1" s="1"/>
  <c r="M3729" i="1" s="1"/>
  <c r="B1504" i="2"/>
  <c r="H3730" i="1" s="1"/>
  <c r="M3730" i="1" s="1"/>
  <c r="B1505" i="2"/>
  <c r="J1505" i="2" s="1" a="1"/>
  <c r="J1505" i="2" s="1"/>
  <c r="B1506" i="2"/>
  <c r="J1506" i="2" s="1" a="1"/>
  <c r="J1506" i="2" s="1"/>
  <c r="B1507" i="2"/>
  <c r="J1507" i="2" s="1" a="1"/>
  <c r="J1507" i="2" s="1"/>
  <c r="B1508" i="2"/>
  <c r="M1508" i="2" s="1" a="1"/>
  <c r="M1508" i="2" s="1"/>
  <c r="B1509" i="2"/>
  <c r="H3740" i="1" s="1"/>
  <c r="M3740" i="1" s="1"/>
  <c r="B1510" i="2"/>
  <c r="M1510" i="2" s="1" a="1"/>
  <c r="M1510" i="2" s="1"/>
  <c r="B1511" i="2"/>
  <c r="M1511" i="2" s="1" a="1"/>
  <c r="M1511" i="2" s="1"/>
  <c r="B1512" i="2"/>
  <c r="M1512" i="2" s="1" a="1"/>
  <c r="M1512" i="2" s="1"/>
  <c r="B1513" i="2"/>
  <c r="H3749" i="1" s="1"/>
  <c r="M3749" i="1" s="1"/>
  <c r="B1514" i="2"/>
  <c r="H3686" i="1" s="1"/>
  <c r="M3686" i="1" s="1"/>
  <c r="B1515" i="2"/>
  <c r="J1515" i="2" s="1" a="1"/>
  <c r="J1515" i="2" s="1"/>
  <c r="B1516" i="2"/>
  <c r="J1516" i="2" s="1" a="1"/>
  <c r="J1516" i="2" s="1"/>
  <c r="B1517" i="2"/>
  <c r="M1517" i="2" s="1" a="1"/>
  <c r="M1517" i="2" s="1"/>
  <c r="B1518" i="2"/>
  <c r="H3697" i="1" s="1"/>
  <c r="M3697" i="1" s="1"/>
  <c r="B1519" i="2"/>
  <c r="M1519" i="2" s="1" a="1"/>
  <c r="M1519" i="2" s="1"/>
  <c r="B1520" i="2"/>
  <c r="M1520" i="2" s="1" a="1"/>
  <c r="M1520" i="2" s="1"/>
  <c r="B1521" i="2"/>
  <c r="H3703" i="1" s="1"/>
  <c r="M3703" i="1" s="1"/>
  <c r="B1522" i="2"/>
  <c r="M1522" i="2" s="1" a="1"/>
  <c r="M1522" i="2" s="1"/>
  <c r="B1523" i="2"/>
  <c r="H3615" i="1" s="1"/>
  <c r="M3615" i="1" s="1"/>
  <c r="B1524" i="2"/>
  <c r="H3616" i="1" s="1"/>
  <c r="M3616" i="1" s="1"/>
  <c r="B1525" i="2"/>
  <c r="J1525" i="2" s="1" a="1"/>
  <c r="J1525" i="2" s="1"/>
  <c r="B1526" i="2"/>
  <c r="M1526" i="2" s="1" a="1"/>
  <c r="M1526" i="2" s="1"/>
  <c r="B1527" i="2"/>
  <c r="M1527" i="2" s="1" a="1"/>
  <c r="M1527" i="2" s="1"/>
  <c r="B1528" i="2"/>
  <c r="H3625" i="1" s="1"/>
  <c r="M3625" i="1" s="1"/>
  <c r="B1529" i="2"/>
  <c r="H3626" i="1" s="1"/>
  <c r="M3626" i="1" s="1"/>
  <c r="B1530" i="2"/>
  <c r="M1530" i="2" s="1" a="1"/>
  <c r="M1530" i="2" s="1"/>
  <c r="B1531" i="2"/>
  <c r="H3605" i="1" s="1"/>
  <c r="M3605" i="1" s="1"/>
  <c r="B1532" i="2"/>
  <c r="M1532" i="2" s="1" a="1"/>
  <c r="M1532" i="2" s="1"/>
  <c r="B1533" i="2"/>
  <c r="H3608" i="1" s="1"/>
  <c r="M3608" i="1" s="1"/>
  <c r="B1534" i="2"/>
  <c r="J1534" i="2" s="1" a="1"/>
  <c r="J1534" i="2" s="1"/>
  <c r="B1535" i="2"/>
  <c r="J1535" i="2" s="1" a="1"/>
  <c r="J1535" i="2" s="1"/>
  <c r="B1536" i="2"/>
  <c r="H3681" i="1" s="1"/>
  <c r="M3681" i="1" s="1"/>
  <c r="B1537" i="2"/>
  <c r="H3683" i="1" s="1"/>
  <c r="M3683" i="1" s="1"/>
  <c r="B1538" i="2"/>
  <c r="H3685" i="1" s="1"/>
  <c r="M3685" i="1" s="1"/>
  <c r="B1539" i="2"/>
  <c r="H3601" i="1" s="1"/>
  <c r="M3601" i="1" s="1"/>
  <c r="B1540" i="2"/>
  <c r="J1540" i="2" s="1" a="1"/>
  <c r="J1540" i="2" s="1"/>
  <c r="B1541" i="2"/>
  <c r="H3786" i="1" s="1"/>
  <c r="M3786" i="1" s="1"/>
  <c r="B1542" i="2"/>
  <c r="M1542" i="2" s="1" a="1"/>
  <c r="M1542" i="2" s="1"/>
  <c r="B1543" i="2"/>
  <c r="J1543" i="2" s="1" a="1"/>
  <c r="J1543" i="2" s="1"/>
  <c r="B1544" i="2"/>
  <c r="J1544" i="2" s="1" a="1"/>
  <c r="J1544" i="2" s="1"/>
  <c r="B1545" i="2"/>
  <c r="J1545" i="2" s="1" a="1"/>
  <c r="J1545" i="2" s="1"/>
  <c r="B1546" i="2"/>
  <c r="H3704" i="1" s="1"/>
  <c r="M3704" i="1" s="1"/>
  <c r="B1547" i="2"/>
  <c r="J1547" i="2" s="1" a="1"/>
  <c r="J1547" i="2" s="1"/>
  <c r="B1548" i="2"/>
  <c r="H3610" i="1" s="1"/>
  <c r="M3610" i="1" s="1"/>
  <c r="H1439" i="2"/>
  <c r="L3776" i="1" s="1"/>
  <c r="H1440" i="2"/>
  <c r="I1440" i="2" s="1"/>
  <c r="H1441" i="2"/>
  <c r="I1441" i="2" s="1"/>
  <c r="H1442" i="2"/>
  <c r="I1442" i="2" s="1"/>
  <c r="H1443" i="2"/>
  <c r="I1443" i="2" s="1"/>
  <c r="H1444" i="2"/>
  <c r="I1444" i="2" s="1"/>
  <c r="H1445" i="2"/>
  <c r="L3657" i="1" s="1"/>
  <c r="H1446" i="2"/>
  <c r="I1446" i="2" s="1"/>
  <c r="H1447" i="2"/>
  <c r="L3661" i="1" s="1"/>
  <c r="H1448" i="2"/>
  <c r="I1448" i="2" s="1"/>
  <c r="H1449" i="2"/>
  <c r="I1449" i="2" s="1"/>
  <c r="H1450" i="2"/>
  <c r="I1450" i="2" s="1"/>
  <c r="H1451" i="2"/>
  <c r="L3668" i="1" s="1"/>
  <c r="H1452" i="2"/>
  <c r="I1452" i="2" s="1"/>
  <c r="H1453" i="2"/>
  <c r="L3673" i="1" s="1"/>
  <c r="H1454" i="2"/>
  <c r="I1454" i="2" s="1"/>
  <c r="H1455" i="2"/>
  <c r="I1455" i="2" s="1"/>
  <c r="H1456" i="2"/>
  <c r="I1456" i="2" s="1"/>
  <c r="H1457" i="2"/>
  <c r="I1457" i="2" s="1"/>
  <c r="H1458" i="2"/>
  <c r="I1458" i="2" s="1"/>
  <c r="H1459" i="2"/>
  <c r="I1459" i="2" s="1"/>
  <c r="H1460" i="2"/>
  <c r="I1460" i="2" s="1"/>
  <c r="H1461" i="2"/>
  <c r="L3641" i="1" s="1"/>
  <c r="H1462" i="2"/>
  <c r="I1462" i="2" s="1"/>
  <c r="H1463" i="2"/>
  <c r="L3645" i="1" s="1"/>
  <c r="H1464" i="2"/>
  <c r="I1464" i="2" s="1"/>
  <c r="H1465" i="2"/>
  <c r="I1465" i="2" s="1"/>
  <c r="H1466" i="2"/>
  <c r="L3753" i="1" s="1"/>
  <c r="H1467" i="2"/>
  <c r="L3755" i="1" s="1"/>
  <c r="H1468" i="2"/>
  <c r="L3756" i="1" s="1"/>
  <c r="H1469" i="2"/>
  <c r="I1469" i="2" s="1"/>
  <c r="H1470" i="2"/>
  <c r="I1470" i="2" s="1"/>
  <c r="H1471" i="2"/>
  <c r="L3762" i="1" s="1"/>
  <c r="H1472" i="2"/>
  <c r="I1472" i="2" s="1"/>
  <c r="H1473" i="2"/>
  <c r="I1473" i="2" s="1"/>
  <c r="H1474" i="2"/>
  <c r="I1474" i="2" s="1"/>
  <c r="H1475" i="2"/>
  <c r="I1475" i="2" s="1"/>
  <c r="H1476" i="2"/>
  <c r="I1476" i="2" s="1"/>
  <c r="H1477" i="2"/>
  <c r="I1477" i="2" s="1"/>
  <c r="H1478" i="2"/>
  <c r="I1478" i="2" s="1"/>
  <c r="H1479" i="2"/>
  <c r="L3572" i="1" s="1"/>
  <c r="H1480" i="2"/>
  <c r="I1480" i="2" s="1"/>
  <c r="H1481" i="2"/>
  <c r="L3577" i="1" s="1"/>
  <c r="H1482" i="2"/>
  <c r="L3579" i="1" s="1"/>
  <c r="H1483" i="2"/>
  <c r="L3581" i="1" s="1"/>
  <c r="H1484" i="2"/>
  <c r="I1484" i="2" s="1"/>
  <c r="H1485" i="2"/>
  <c r="I1485" i="2" s="1"/>
  <c r="H1486" i="2"/>
  <c r="I1486" i="2" s="1"/>
  <c r="H1487" i="2"/>
  <c r="L3588" i="1" s="1"/>
  <c r="H1488" i="2"/>
  <c r="I1488" i="2" s="1"/>
  <c r="H1489" i="2"/>
  <c r="L3592" i="1" s="1"/>
  <c r="H1490" i="2"/>
  <c r="I1490" i="2" s="1"/>
  <c r="H1491" i="2"/>
  <c r="L3597" i="1" s="1"/>
  <c r="H1492" i="2"/>
  <c r="I1492" i="2" s="1"/>
  <c r="H1493" i="2"/>
  <c r="I1493" i="2" s="1"/>
  <c r="H1494" i="2"/>
  <c r="L3709" i="1" s="1"/>
  <c r="H1495" i="2"/>
  <c r="I1495" i="2" s="1"/>
  <c r="H1496" i="2"/>
  <c r="I1496" i="2" s="1"/>
  <c r="H1497" i="2"/>
  <c r="I1497" i="2" s="1"/>
  <c r="H1498" i="2"/>
  <c r="I1498" i="2" s="1"/>
  <c r="H1499" i="2"/>
  <c r="I1499" i="2" s="1"/>
  <c r="H1500" i="2"/>
  <c r="I1500" i="2" s="1"/>
  <c r="H1501" i="2"/>
  <c r="I1501" i="2" s="1"/>
  <c r="H1502" i="2"/>
  <c r="I1502" i="2" s="1"/>
  <c r="H1503" i="2"/>
  <c r="L3729" i="1" s="1"/>
  <c r="H1504" i="2"/>
  <c r="I1504" i="2" s="1"/>
  <c r="H1505" i="2"/>
  <c r="I1505" i="2" s="1"/>
  <c r="H1506" i="2"/>
  <c r="I1506" i="2" s="1"/>
  <c r="H1507" i="2"/>
  <c r="L3737" i="1" s="1"/>
  <c r="H1508" i="2"/>
  <c r="I1508" i="2" s="1"/>
  <c r="H1509" i="2"/>
  <c r="L3741" i="1" s="1"/>
  <c r="H1510" i="2"/>
  <c r="I1510" i="2" s="1"/>
  <c r="H1511" i="2"/>
  <c r="I1511" i="2" s="1"/>
  <c r="H1512" i="2"/>
  <c r="I1512" i="2" s="1"/>
  <c r="H1513" i="2"/>
  <c r="I1513" i="2" s="1"/>
  <c r="H1514" i="2"/>
  <c r="I1514" i="2" s="1"/>
  <c r="H1515" i="2"/>
  <c r="L3689" i="1" s="1"/>
  <c r="H1516" i="2"/>
  <c r="I1516" i="2" s="1"/>
  <c r="H1517" i="2"/>
  <c r="I1517" i="2" s="1"/>
  <c r="H1518" i="2"/>
  <c r="I1518" i="2" s="1"/>
  <c r="H1519" i="2"/>
  <c r="L3698" i="1" s="1"/>
  <c r="H1520" i="2"/>
  <c r="I1520" i="2" s="1"/>
  <c r="H1521" i="2"/>
  <c r="I1521" i="2" s="1"/>
  <c r="H1522" i="2"/>
  <c r="I1522" i="2" s="1"/>
  <c r="H1523" i="2"/>
  <c r="I1523" i="2" s="1"/>
  <c r="H1524" i="2"/>
  <c r="I1524" i="2" s="1"/>
  <c r="H1525" i="2"/>
  <c r="I1525" i="2" s="1"/>
  <c r="H1526" i="2"/>
  <c r="I1526" i="2" s="1"/>
  <c r="H1527" i="2"/>
  <c r="L3622" i="1" s="1"/>
  <c r="H1528" i="2"/>
  <c r="L3625" i="1" s="1"/>
  <c r="H1529" i="2"/>
  <c r="I1529" i="2" s="1"/>
  <c r="H1530" i="2"/>
  <c r="L3629" i="1" s="1"/>
  <c r="H1531" i="2"/>
  <c r="I1531" i="2" s="1"/>
  <c r="H1532" i="2"/>
  <c r="I1532" i="2" s="1"/>
  <c r="H1533" i="2"/>
  <c r="L3609" i="1" s="1"/>
  <c r="H1534" i="2"/>
  <c r="I1534" i="2" s="1"/>
  <c r="H1535" i="2"/>
  <c r="L3724" i="1" s="1"/>
  <c r="H1536" i="2"/>
  <c r="I1536" i="2" s="1"/>
  <c r="H1537" i="2"/>
  <c r="I1537" i="2" s="1"/>
  <c r="H1538" i="2"/>
  <c r="I1538" i="2" s="1"/>
  <c r="H1539" i="2"/>
  <c r="I1539" i="2" s="1"/>
  <c r="H1540" i="2"/>
  <c r="L3784" i="1" s="1"/>
  <c r="H1541" i="2"/>
  <c r="I1541" i="2" s="1"/>
  <c r="H1542" i="2"/>
  <c r="I1542" i="2" s="1"/>
  <c r="H1543" i="2"/>
  <c r="I1543" i="2" s="1"/>
  <c r="H1544" i="2"/>
  <c r="I1544" i="2" s="1"/>
  <c r="H1545" i="2"/>
  <c r="L3693" i="1" s="1"/>
  <c r="H1546" i="2"/>
  <c r="L3705" i="1" s="1"/>
  <c r="H1547" i="2"/>
  <c r="L3631" i="1" s="1"/>
  <c r="H1548" i="2"/>
  <c r="I154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H3577" i="1"/>
  <c r="M3577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B1287" i="2"/>
  <c r="J1287" i="2" s="1" a="1"/>
  <c r="J1287" i="2" s="1"/>
  <c r="B1288" i="2"/>
  <c r="J1288" i="2" s="1" a="1"/>
  <c r="J1288" i="2" s="1"/>
  <c r="B1289" i="2"/>
  <c r="H3538" i="1" s="1"/>
  <c r="M3538" i="1" s="1"/>
  <c r="B1290" i="2"/>
  <c r="J1290" i="2" s="1" a="1"/>
  <c r="J1290" i="2" s="1"/>
  <c r="B1291" i="2"/>
  <c r="J1291" i="2" s="1" a="1"/>
  <c r="J1291" i="2" s="1"/>
  <c r="B1292" i="2"/>
  <c r="M1292" i="2" s="1" a="1"/>
  <c r="M1292" i="2" s="1"/>
  <c r="B1293" i="2"/>
  <c r="H3373" i="1" s="1"/>
  <c r="M3373" i="1" s="1"/>
  <c r="B1294" i="2"/>
  <c r="J1294" i="2" s="1" a="1"/>
  <c r="J1294" i="2" s="1"/>
  <c r="B1295" i="2"/>
  <c r="J1295" i="2" s="1" a="1"/>
  <c r="J1295" i="2" s="1"/>
  <c r="B1296" i="2"/>
  <c r="H3380" i="1" s="1"/>
  <c r="M3380" i="1" s="1"/>
  <c r="B1297" i="2"/>
  <c r="J1297" i="2" s="1" a="1"/>
  <c r="J1297" i="2" s="1"/>
  <c r="B1298" i="2"/>
  <c r="H3384" i="1" s="1"/>
  <c r="M3384" i="1" s="1"/>
  <c r="B1299" i="2"/>
  <c r="J1299" i="2" s="1" a="1"/>
  <c r="J1299" i="2" s="1"/>
  <c r="B1300" i="2"/>
  <c r="M1300" i="2" s="1" a="1"/>
  <c r="M1300" i="2" s="1"/>
  <c r="B1301" i="2"/>
  <c r="J1301" i="2" s="1" a="1"/>
  <c r="J1301" i="2" s="1"/>
  <c r="B1302" i="2"/>
  <c r="J1302" i="2" s="1" a="1"/>
  <c r="J1302" i="2" s="1"/>
  <c r="B1303" i="2"/>
  <c r="J1303" i="2" s="1" a="1"/>
  <c r="J1303" i="2" s="1"/>
  <c r="B1304" i="2"/>
  <c r="H3395" i="1" s="1"/>
  <c r="M3395" i="1" s="1"/>
  <c r="B1305" i="2"/>
  <c r="J1305" i="2" s="1" a="1"/>
  <c r="J1305" i="2" s="1"/>
  <c r="B1306" i="2"/>
  <c r="M1306" i="2" s="1" a="1"/>
  <c r="M1306" i="2" s="1"/>
  <c r="B1307" i="2"/>
  <c r="J1307" i="2" s="1" a="1"/>
  <c r="J1307" i="2" s="1"/>
  <c r="B1308" i="2"/>
  <c r="H3403" i="1" s="1"/>
  <c r="M3403" i="1" s="1"/>
  <c r="B1309" i="2"/>
  <c r="H3406" i="1" s="1"/>
  <c r="M3406" i="1" s="1"/>
  <c r="B1310" i="2"/>
  <c r="J1310" i="2" s="1" a="1"/>
  <c r="J1310" i="2" s="1"/>
  <c r="B1311" i="2"/>
  <c r="J1311" i="2" s="1" a="1"/>
  <c r="J1311" i="2" s="1"/>
  <c r="B1312" i="2"/>
  <c r="M1312" i="2" s="1" a="1"/>
  <c r="M1312" i="2" s="1"/>
  <c r="B1313" i="2"/>
  <c r="H3347" i="1" s="1"/>
  <c r="M3347" i="1" s="1"/>
  <c r="B1314" i="2"/>
  <c r="H3350" i="1" s="1"/>
  <c r="M3350" i="1" s="1"/>
  <c r="B1315" i="2"/>
  <c r="J1315" i="2" s="1" a="1"/>
  <c r="J1315" i="2" s="1"/>
  <c r="B1316" i="2"/>
  <c r="H3353" i="1" s="1"/>
  <c r="M3353" i="1" s="1"/>
  <c r="B1317" i="2"/>
  <c r="J1317" i="2" s="1" a="1"/>
  <c r="J1317" i="2" s="1"/>
  <c r="B1318" i="2"/>
  <c r="H3357" i="1" s="1"/>
  <c r="M3357" i="1" s="1"/>
  <c r="B1319" i="2"/>
  <c r="J1319" i="2" s="1" a="1"/>
  <c r="J1319" i="2" s="1"/>
  <c r="B1320" i="2"/>
  <c r="H3361" i="1" s="1"/>
  <c r="M3361" i="1" s="1"/>
  <c r="B1321" i="2"/>
  <c r="M1321" i="2" s="1" a="1"/>
  <c r="M1321" i="2" s="1"/>
  <c r="B1322" i="2"/>
  <c r="H3365" i="1" s="1"/>
  <c r="M3365" i="1" s="1"/>
  <c r="B1323" i="2"/>
  <c r="J1323" i="2" s="1" a="1"/>
  <c r="J1323" i="2" s="1"/>
  <c r="B1324" i="2"/>
  <c r="J1324" i="2" s="1" a="1"/>
  <c r="J1324" i="2" s="1"/>
  <c r="B1325" i="2"/>
  <c r="J1325" i="2" s="1" a="1"/>
  <c r="J1325" i="2" s="1"/>
  <c r="B1326" i="2"/>
  <c r="H3500" i="1" s="1"/>
  <c r="M3500" i="1" s="1"/>
  <c r="B1327" i="2"/>
  <c r="J1327" i="2" s="1" a="1"/>
  <c r="J1327" i="2" s="1"/>
  <c r="B1328" i="2"/>
  <c r="H3503" i="1" s="1"/>
  <c r="M3503" i="1" s="1"/>
  <c r="B1329" i="2"/>
  <c r="J1329" i="2" s="1" a="1"/>
  <c r="J1329" i="2" s="1"/>
  <c r="B1330" i="2"/>
  <c r="M1330" i="2" s="1" a="1"/>
  <c r="M1330" i="2" s="1"/>
  <c r="B1331" i="2"/>
  <c r="J1331" i="2" s="1" a="1"/>
  <c r="J1331" i="2" s="1"/>
  <c r="B1332" i="2"/>
  <c r="J1332" i="2" s="1" a="1"/>
  <c r="J1332" i="2" s="1"/>
  <c r="B1333" i="2"/>
  <c r="J1333" i="2" s="1" a="1"/>
  <c r="J1333" i="2" s="1"/>
  <c r="B1334" i="2"/>
  <c r="J1334" i="2" s="1" a="1"/>
  <c r="J1334" i="2" s="1"/>
  <c r="B1335" i="2"/>
  <c r="M1335" i="2" s="1" a="1"/>
  <c r="M1335" i="2" s="1"/>
  <c r="B1336" i="2"/>
  <c r="M1336" i="2" s="1" a="1"/>
  <c r="M1336" i="2" s="1"/>
  <c r="B1337" i="2"/>
  <c r="J1337" i="2" s="1" a="1"/>
  <c r="J1337" i="2" s="1"/>
  <c r="B1338" i="2"/>
  <c r="J1338" i="2" s="1" a="1"/>
  <c r="J1338" i="2" s="1"/>
  <c r="B1339" i="2"/>
  <c r="M1339" i="2" s="1" a="1"/>
  <c r="M1339" i="2" s="1"/>
  <c r="B1340" i="2"/>
  <c r="J1340" i="2" s="1" a="1"/>
  <c r="J1340" i="2" s="1"/>
  <c r="B1341" i="2"/>
  <c r="J1341" i="2" s="1" a="1"/>
  <c r="J1341" i="2" s="1"/>
  <c r="B1342" i="2"/>
  <c r="J1342" i="2" s="1" a="1"/>
  <c r="J1342" i="2" s="1"/>
  <c r="B1343" i="2"/>
  <c r="M1343" i="2" s="1" a="1"/>
  <c r="M1343" i="2" s="1"/>
  <c r="B1344" i="2"/>
  <c r="J1344" i="2" s="1" a="1"/>
  <c r="J1344" i="2" s="1"/>
  <c r="B1345" i="2"/>
  <c r="J1345" i="2" s="1" a="1"/>
  <c r="J1345" i="2" s="1"/>
  <c r="B1346" i="2"/>
  <c r="H3255" i="1" s="1"/>
  <c r="M3255" i="1" s="1"/>
  <c r="B1347" i="2"/>
  <c r="J1347" i="2" s="1" a="1"/>
  <c r="J1347" i="2" s="1"/>
  <c r="B1348" i="2"/>
  <c r="J1348" i="2" s="1" a="1"/>
  <c r="J1348" i="2" s="1"/>
  <c r="B1349" i="2"/>
  <c r="J1349" i="2" s="1" a="1"/>
  <c r="J1349" i="2" s="1"/>
  <c r="B1350" i="2"/>
  <c r="J1350" i="2" s="1" a="1"/>
  <c r="J1350" i="2" s="1"/>
  <c r="B1351" i="2"/>
  <c r="M1351" i="2" s="1" a="1"/>
  <c r="M1351" i="2" s="1"/>
  <c r="B1352" i="2"/>
  <c r="J1352" i="2" s="1" a="1"/>
  <c r="J1352" i="2" s="1"/>
  <c r="B1353" i="2"/>
  <c r="M1353" i="2" s="1" a="1"/>
  <c r="M1353" i="2" s="1"/>
  <c r="B1354" i="2"/>
  <c r="J1354" i="2" s="1" a="1"/>
  <c r="J1354" i="2" s="1"/>
  <c r="B1355" i="2"/>
  <c r="J1355" i="2" s="1" a="1"/>
  <c r="J1355" i="2" s="1"/>
  <c r="B1356" i="2"/>
  <c r="H3451" i="1" s="1"/>
  <c r="M3451" i="1" s="1"/>
  <c r="B1357" i="2"/>
  <c r="J1357" i="2" s="1" a="1"/>
  <c r="J1357" i="2" s="1"/>
  <c r="B1358" i="2"/>
  <c r="J1358" i="2" s="1" a="1"/>
  <c r="J1358" i="2" s="1"/>
  <c r="B1359" i="2"/>
  <c r="H3458" i="1" s="1"/>
  <c r="M3458" i="1" s="1"/>
  <c r="B1360" i="2"/>
  <c r="J1360" i="2" s="1" a="1"/>
  <c r="J1360" i="2" s="1"/>
  <c r="B1361" i="2"/>
  <c r="H3463" i="1" s="1"/>
  <c r="M3463" i="1" s="1"/>
  <c r="B1362" i="2"/>
  <c r="H3465" i="1" s="1"/>
  <c r="M3465" i="1" s="1"/>
  <c r="B1363" i="2"/>
  <c r="M1363" i="2" s="1" a="1"/>
  <c r="M1363" i="2" s="1"/>
  <c r="B1364" i="2"/>
  <c r="H3469" i="1" s="1"/>
  <c r="M3469" i="1" s="1"/>
  <c r="B1365" i="2"/>
  <c r="J1365" i="2" s="1" a="1"/>
  <c r="J1365" i="2" s="1"/>
  <c r="B1366" i="2"/>
  <c r="H3474" i="1" s="1"/>
  <c r="M3474" i="1" s="1"/>
  <c r="B1367" i="2"/>
  <c r="H3475" i="1" s="1"/>
  <c r="M3475" i="1" s="1"/>
  <c r="B1368" i="2"/>
  <c r="J1368" i="2" s="1" a="1"/>
  <c r="J1368" i="2" s="1"/>
  <c r="B1369" i="2"/>
  <c r="J1369" i="2" s="1" a="1"/>
  <c r="J1369" i="2" s="1"/>
  <c r="B1370" i="2"/>
  <c r="J1370" i="2" s="1" a="1"/>
  <c r="J1370" i="2" s="1"/>
  <c r="B1371" i="2"/>
  <c r="M1371" i="2" s="1" a="1"/>
  <c r="M1371" i="2" s="1"/>
  <c r="B1372" i="2"/>
  <c r="J1372" i="2" s="1" a="1"/>
  <c r="J1372" i="2" s="1"/>
  <c r="B1373" i="2"/>
  <c r="J1373" i="2" s="1" a="1"/>
  <c r="J1373" i="2" s="1"/>
  <c r="B1374" i="2"/>
  <c r="J1374" i="2" s="1" a="1"/>
  <c r="J1374" i="2" s="1"/>
  <c r="B1375" i="2"/>
  <c r="H3301" i="1" s="1"/>
  <c r="M3301" i="1" s="1"/>
  <c r="B1376" i="2"/>
  <c r="J1376" i="2" s="1" a="1"/>
  <c r="J1376" i="2" s="1"/>
  <c r="B1377" i="2"/>
  <c r="J1377" i="2" s="1" a="1"/>
  <c r="J1377" i="2" s="1"/>
  <c r="B1378" i="2"/>
  <c r="J1378" i="2" s="1" a="1"/>
  <c r="J1378" i="2" s="1"/>
  <c r="B1379" i="2"/>
  <c r="J1379" i="2" s="1" a="1"/>
  <c r="J1379" i="2" s="1"/>
  <c r="B1380" i="2"/>
  <c r="J1380" i="2" s="1" a="1"/>
  <c r="J1380" i="2" s="1"/>
  <c r="B1381" i="2"/>
  <c r="J1381" i="2" s="1" a="1"/>
  <c r="J1381" i="2" s="1"/>
  <c r="B1382" i="2"/>
  <c r="J1382" i="2" s="1" a="1"/>
  <c r="J1382" i="2" s="1"/>
  <c r="B1383" i="2"/>
  <c r="M1383" i="2" s="1" a="1"/>
  <c r="M1383" i="2" s="1"/>
  <c r="B1384" i="2"/>
  <c r="J1384" i="2" s="1" a="1"/>
  <c r="J1384" i="2" s="1"/>
  <c r="B1385" i="2"/>
  <c r="J1385" i="2" s="1" a="1"/>
  <c r="J1385" i="2" s="1"/>
  <c r="B1386" i="2"/>
  <c r="J1386" i="2" s="1" a="1"/>
  <c r="J1386" i="2" s="1"/>
  <c r="B1387" i="2"/>
  <c r="M1387" i="2" s="1" a="1"/>
  <c r="M1387" i="2" s="1"/>
  <c r="B1388" i="2"/>
  <c r="J1388" i="2" s="1" a="1"/>
  <c r="J1388" i="2" s="1"/>
  <c r="B1389" i="2"/>
  <c r="H3329" i="1" s="1"/>
  <c r="M3329" i="1" s="1"/>
  <c r="B1390" i="2"/>
  <c r="J1390" i="2" s="1" a="1"/>
  <c r="J1390" i="2" s="1"/>
  <c r="B1391" i="2"/>
  <c r="J1391" i="2" s="1" a="1"/>
  <c r="J1391" i="2" s="1"/>
  <c r="B1392" i="2"/>
  <c r="J1392" i="2" s="1" a="1"/>
  <c r="J1392" i="2" s="1"/>
  <c r="B1393" i="2"/>
  <c r="J1393" i="2" s="1" a="1"/>
  <c r="J1393" i="2" s="1"/>
  <c r="B1394" i="2"/>
  <c r="J1394" i="2" s="1" a="1"/>
  <c r="J1394" i="2" s="1"/>
  <c r="B1395" i="2"/>
  <c r="J1395" i="2" s="1" a="1"/>
  <c r="J1395" i="2" s="1"/>
  <c r="B1396" i="2"/>
  <c r="M1396" i="2" s="1" a="1"/>
  <c r="M1396" i="2" s="1"/>
  <c r="B1397" i="2"/>
  <c r="J1397" i="2" s="1" a="1"/>
  <c r="J1397" i="2" s="1"/>
  <c r="B1398" i="2"/>
  <c r="H3422" i="1" s="1"/>
  <c r="M3422" i="1" s="1"/>
  <c r="B1399" i="2"/>
  <c r="H3424" i="1" s="1"/>
  <c r="M3424" i="1" s="1"/>
  <c r="B1400" i="2"/>
  <c r="J1400" i="2" s="1" a="1"/>
  <c r="J1400" i="2" s="1"/>
  <c r="B1401" i="2"/>
  <c r="J1401" i="2" s="1" a="1"/>
  <c r="J1401" i="2" s="1"/>
  <c r="B1402" i="2"/>
  <c r="J1402" i="2" s="1" a="1"/>
  <c r="J1402" i="2" s="1"/>
  <c r="B1403" i="2"/>
  <c r="J1403" i="2" s="1" a="1"/>
  <c r="J1403" i="2" s="1"/>
  <c r="B1404" i="2"/>
  <c r="H3437" i="1" s="1"/>
  <c r="M3437" i="1" s="1"/>
  <c r="B1405" i="2"/>
  <c r="M1405" i="2" s="1" a="1"/>
  <c r="M1405" i="2" s="1"/>
  <c r="B1406" i="2"/>
  <c r="H3547" i="1" s="1"/>
  <c r="M3547" i="1" s="1"/>
  <c r="B1407" i="2"/>
  <c r="M1407" i="2" s="1" a="1"/>
  <c r="M1407" i="2" s="1"/>
  <c r="B1408" i="2"/>
  <c r="J1408" i="2" s="1" a="1"/>
  <c r="J1408" i="2" s="1"/>
  <c r="B1409" i="2"/>
  <c r="J1409" i="2" s="1" a="1"/>
  <c r="J1409" i="2" s="1"/>
  <c r="B1410" i="2"/>
  <c r="J1410" i="2" s="1" a="1"/>
  <c r="J1410" i="2" s="1"/>
  <c r="B1411" i="2"/>
  <c r="J1411" i="2" s="1" a="1"/>
  <c r="J1411" i="2" s="1"/>
  <c r="B1412" i="2"/>
  <c r="J1412" i="2" s="1" a="1"/>
  <c r="J1412" i="2" s="1"/>
  <c r="B1413" i="2"/>
  <c r="M1413" i="2" s="1" a="1"/>
  <c r="M1413" i="2" s="1"/>
  <c r="B1414" i="2"/>
  <c r="L1414" i="2" s="1" a="1"/>
  <c r="L1414" i="2" s="1"/>
  <c r="B1415" i="2"/>
  <c r="J1415" i="2" s="1" a="1"/>
  <c r="J1415" i="2" s="1"/>
  <c r="B1416" i="2"/>
  <c r="J1416" i="2" s="1" a="1"/>
  <c r="J1416" i="2" s="1"/>
  <c r="B1417" i="2"/>
  <c r="M1417" i="2" s="1" a="1"/>
  <c r="M1417" i="2" s="1"/>
  <c r="B1418" i="2"/>
  <c r="J1418" i="2" s="1" a="1"/>
  <c r="J1418" i="2" s="1"/>
  <c r="B1419" i="2"/>
  <c r="M1419" i="2" s="1" a="1"/>
  <c r="M1419" i="2" s="1"/>
  <c r="B1420" i="2"/>
  <c r="M1420" i="2" s="1" a="1"/>
  <c r="M1420" i="2" s="1"/>
  <c r="B1421" i="2"/>
  <c r="H3532" i="1" s="1"/>
  <c r="M3532" i="1" s="1"/>
  <c r="B1422" i="2"/>
  <c r="M1422" i="2" s="1" a="1"/>
  <c r="M1422" i="2" s="1"/>
  <c r="B1423" i="2"/>
  <c r="H3461" i="1" s="1"/>
  <c r="M3461" i="1" s="1"/>
  <c r="B1424" i="2"/>
  <c r="J1424" i="2" s="1" a="1"/>
  <c r="J1424" i="2" s="1"/>
  <c r="B1425" i="2"/>
  <c r="J1425" i="2" s="1" a="1"/>
  <c r="J1425" i="2" s="1"/>
  <c r="B1426" i="2"/>
  <c r="H3416" i="1" s="1"/>
  <c r="M3416" i="1" s="1"/>
  <c r="B1427" i="2"/>
  <c r="J1427" i="2" s="1" a="1"/>
  <c r="J1427" i="2" s="1"/>
  <c r="B1428" i="2"/>
  <c r="J1428" i="2" s="1" a="1"/>
  <c r="J1428" i="2" s="1"/>
  <c r="B1429" i="2"/>
  <c r="J1429" i="2" s="1" a="1"/>
  <c r="J1429" i="2" s="1"/>
  <c r="B1430" i="2"/>
  <c r="M1430" i="2" s="1" a="1"/>
  <c r="M1430" i="2" s="1"/>
  <c r="B1431" i="2"/>
  <c r="H3543" i="1" s="1"/>
  <c r="M3543" i="1" s="1"/>
  <c r="B1432" i="2"/>
  <c r="J1432" i="2" s="1" a="1"/>
  <c r="J1432" i="2" s="1"/>
  <c r="B1433" i="2"/>
  <c r="M1433" i="2" s="1" a="1"/>
  <c r="M1433" i="2" s="1"/>
  <c r="B1434" i="2"/>
  <c r="J1434" i="2" s="1" a="1"/>
  <c r="J1434" i="2" s="1"/>
  <c r="B1435" i="2"/>
  <c r="H3433" i="1" s="1"/>
  <c r="M3433" i="1" s="1"/>
  <c r="B1436" i="2"/>
  <c r="J1436" i="2" s="1" a="1"/>
  <c r="J1436" i="2" s="1"/>
  <c r="B1437" i="2"/>
  <c r="J1437" i="2" s="1" a="1"/>
  <c r="J1437" i="2" s="1"/>
  <c r="B1438" i="2"/>
  <c r="M1438" i="2" s="1" a="1"/>
  <c r="M1438" i="2" s="1"/>
  <c r="H1342" i="2"/>
  <c r="I1342" i="2" s="1"/>
  <c r="H1343" i="2"/>
  <c r="I1343" i="2" s="1"/>
  <c r="H1344" i="2"/>
  <c r="I1344" i="2" s="1"/>
  <c r="H1345" i="2"/>
  <c r="L3254" i="1" s="1"/>
  <c r="H1346" i="2"/>
  <c r="I1346" i="2" s="1"/>
  <c r="H1347" i="2"/>
  <c r="I1347" i="2" s="1"/>
  <c r="H1348" i="2"/>
  <c r="I1348" i="2" s="1"/>
  <c r="H1349" i="2"/>
  <c r="I1349" i="2" s="1"/>
  <c r="H1405" i="2"/>
  <c r="I1405" i="2" s="1"/>
  <c r="H1406" i="2"/>
  <c r="I1406" i="2" s="1"/>
  <c r="H1407" i="2"/>
  <c r="I1407" i="2" s="1"/>
  <c r="H1408" i="2"/>
  <c r="I1408" i="2" s="1"/>
  <c r="H1409" i="2"/>
  <c r="I1409" i="2" s="1"/>
  <c r="H1410" i="2"/>
  <c r="I1410" i="2" s="1"/>
  <c r="H1411" i="2"/>
  <c r="L3283" i="1" s="1"/>
  <c r="H1412" i="2"/>
  <c r="I1412" i="2" s="1"/>
  <c r="H1413" i="2"/>
  <c r="I1413" i="2" s="1"/>
  <c r="H1414" i="2"/>
  <c r="I1414" i="2" s="1"/>
  <c r="H1415" i="2"/>
  <c r="I1415" i="2" s="1"/>
  <c r="H1416" i="2"/>
  <c r="I1416" i="2" s="1"/>
  <c r="H1417" i="2"/>
  <c r="I1417" i="2" s="1"/>
  <c r="H1418" i="2"/>
  <c r="I1418" i="2" s="1"/>
  <c r="H1419" i="2"/>
  <c r="I1419" i="2" s="1"/>
  <c r="H1420" i="2"/>
  <c r="I1420" i="2" s="1"/>
  <c r="H1422" i="2"/>
  <c r="I1422" i="2" s="1"/>
  <c r="H1428" i="2"/>
  <c r="I1428" i="2" s="1"/>
  <c r="H1436" i="2"/>
  <c r="I1436" i="2" s="1"/>
  <c r="H1437" i="2"/>
  <c r="I1437" i="2" s="1"/>
  <c r="H1438" i="2"/>
  <c r="I1438" i="2" s="1"/>
  <c r="L3273" i="1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L4498" i="1" l="1"/>
  <c r="L4123" i="1"/>
  <c r="L4106" i="1"/>
  <c r="L4051" i="1"/>
  <c r="L4034" i="1"/>
  <c r="H4017" i="1"/>
  <c r="M4017" i="1" s="1"/>
  <c r="J1738" i="2" a="1"/>
  <c r="J1738" i="2" s="1"/>
  <c r="J1722" i="2" a="1"/>
  <c r="J1722" i="2" s="1"/>
  <c r="J1706" i="2" a="1"/>
  <c r="J1706" i="2" s="1"/>
  <c r="M2119" i="2" a="1"/>
  <c r="M2119" i="2" s="1"/>
  <c r="J2052" i="2" a="1"/>
  <c r="J2052" i="2" s="1"/>
  <c r="L4497" i="1"/>
  <c r="L4399" i="1"/>
  <c r="L4223" i="1"/>
  <c r="L3879" i="1"/>
  <c r="J2187" i="2" a="1"/>
  <c r="J2187" i="2" s="1"/>
  <c r="J2171" i="2" a="1"/>
  <c r="J2171" i="2" s="1"/>
  <c r="L3878" i="1"/>
  <c r="H4226" i="1"/>
  <c r="M4226" i="1" s="1"/>
  <c r="M1850" i="2" a="1"/>
  <c r="M1850" i="2" s="1"/>
  <c r="L2235" i="2" a="1"/>
  <c r="L2235" i="2" s="1"/>
  <c r="J2235" i="2" a="1"/>
  <c r="J2235" i="2" s="1"/>
  <c r="J2219" i="2" a="1"/>
  <c r="J2219" i="2" s="1"/>
  <c r="P2219" i="2" s="1"/>
  <c r="J2203" i="2" a="1"/>
  <c r="J2203" i="2" s="1"/>
  <c r="M2267" i="2" a="1"/>
  <c r="M2267" i="2" s="1"/>
  <c r="M2251" i="2" a="1"/>
  <c r="M2251" i="2" s="1"/>
  <c r="L2251" i="2" a="1"/>
  <c r="L2251" i="2" s="1"/>
  <c r="J2251" i="2" a="1"/>
  <c r="J2251" i="2" s="1"/>
  <c r="J2071" i="2" a="1"/>
  <c r="J2071" i="2" s="1"/>
  <c r="L4432" i="1"/>
  <c r="J1770" i="2" a="1"/>
  <c r="J1770" i="2" s="1"/>
  <c r="J2116" i="2" a="1"/>
  <c r="J2116" i="2" s="1"/>
  <c r="L2267" i="2" a="1"/>
  <c r="L2267" i="2" s="1"/>
  <c r="L4171" i="1"/>
  <c r="J2267" i="2" a="1"/>
  <c r="J2267" i="2" s="1"/>
  <c r="H3965" i="1"/>
  <c r="M3965" i="1" s="1"/>
  <c r="L2119" i="2" a="1"/>
  <c r="L2119" i="2" s="1"/>
  <c r="L4332" i="1"/>
  <c r="L4269" i="1"/>
  <c r="L4187" i="1"/>
  <c r="L3945" i="1"/>
  <c r="L3929" i="1"/>
  <c r="L3909" i="1"/>
  <c r="H3964" i="1"/>
  <c r="M3964" i="1" s="1"/>
  <c r="M1802" i="2" a="1"/>
  <c r="M1802" i="2" s="1"/>
  <c r="J1840" i="2" a="1"/>
  <c r="J1840" i="2" s="1"/>
  <c r="L2117" i="2" a="1"/>
  <c r="L2117" i="2" s="1"/>
  <c r="N4635" i="1"/>
  <c r="N4619" i="1"/>
  <c r="N4587" i="1"/>
  <c r="L4268" i="1"/>
  <c r="L3928" i="1"/>
  <c r="L3908" i="1"/>
  <c r="L3847" i="1"/>
  <c r="M1818" i="2" a="1"/>
  <c r="M1818" i="2" s="1"/>
  <c r="L2116" i="2" a="1"/>
  <c r="L2116" i="2" s="1"/>
  <c r="L4385" i="1"/>
  <c r="L4287" i="1"/>
  <c r="L2125" i="2" a="1"/>
  <c r="L2125" i="2" s="1"/>
  <c r="J2125" i="2" a="1"/>
  <c r="J2125" i="2" s="1"/>
  <c r="L4189" i="1"/>
  <c r="L4207" i="1"/>
  <c r="L4318" i="1"/>
  <c r="J2093" i="2" a="1"/>
  <c r="J2093" i="2" s="1"/>
  <c r="L2109" i="2" a="1"/>
  <c r="L2109" i="2" s="1"/>
  <c r="P1608" i="2"/>
  <c r="L4460" i="1"/>
  <c r="L4329" i="1"/>
  <c r="L4009" i="1"/>
  <c r="J2275" i="2" a="1"/>
  <c r="J2275" i="2" s="1"/>
  <c r="L2086" i="2" a="1"/>
  <c r="L2086" i="2" s="1"/>
  <c r="L3875" i="1"/>
  <c r="M2118" i="2" a="1"/>
  <c r="M2118" i="2" s="1"/>
  <c r="J2038" i="2" a="1"/>
  <c r="J2038" i="2" s="1"/>
  <c r="P2038" i="2" s="1"/>
  <c r="L4428" i="1"/>
  <c r="L3925" i="1"/>
  <c r="L3905" i="1"/>
  <c r="J2244" i="2" a="1"/>
  <c r="J2244" i="2" s="1"/>
  <c r="L4297" i="1"/>
  <c r="L3924" i="1"/>
  <c r="L3904" i="1"/>
  <c r="L4296" i="1"/>
  <c r="J2260" i="2" a="1"/>
  <c r="J2260" i="2" s="1"/>
  <c r="J2022" i="2" a="1"/>
  <c r="J2022" i="2" s="1"/>
  <c r="L4419" i="1"/>
  <c r="L4157" i="1"/>
  <c r="L4053" i="1"/>
  <c r="L3998" i="1"/>
  <c r="N4875" i="1"/>
  <c r="N4859" i="1"/>
  <c r="N4843" i="1"/>
  <c r="N4827" i="1"/>
  <c r="N4811" i="1"/>
  <c r="N4795" i="1"/>
  <c r="N4779" i="1"/>
  <c r="N4763" i="1"/>
  <c r="N4747" i="1"/>
  <c r="N4731" i="1"/>
  <c r="J2262" i="2" a="1"/>
  <c r="J2262" i="2" s="1"/>
  <c r="P2262" i="2" s="1"/>
  <c r="J2246" i="2" a="1"/>
  <c r="J2246" i="2" s="1"/>
  <c r="L3978" i="1"/>
  <c r="L2121" i="2" a="1"/>
  <c r="L2121" i="2" s="1"/>
  <c r="L3833" i="1"/>
  <c r="M1875" i="2" a="1"/>
  <c r="M1875" i="2" s="1"/>
  <c r="L2073" i="2" a="1"/>
  <c r="L2073" i="2" s="1"/>
  <c r="N4872" i="1"/>
  <c r="N4856" i="1"/>
  <c r="N4840" i="1"/>
  <c r="N4824" i="1"/>
  <c r="N4808" i="1"/>
  <c r="N4792" i="1"/>
  <c r="N4776" i="1"/>
  <c r="N4760" i="1"/>
  <c r="N4744" i="1"/>
  <c r="L3832" i="1"/>
  <c r="H3950" i="1"/>
  <c r="M3950" i="1" s="1"/>
  <c r="M2121" i="2" a="1"/>
  <c r="M2121" i="2" s="1"/>
  <c r="M2105" i="2" a="1"/>
  <c r="M2105" i="2" s="1"/>
  <c r="M2089" i="2" a="1"/>
  <c r="M2089" i="2" s="1"/>
  <c r="J2122" i="2" a="1"/>
  <c r="J2122" i="2" s="1"/>
  <c r="P2122" i="2" s="1"/>
  <c r="L2262" i="2" a="1"/>
  <c r="L2262" i="2" s="1"/>
  <c r="N4821" i="1"/>
  <c r="N4805" i="1"/>
  <c r="N4789" i="1"/>
  <c r="N4773" i="1"/>
  <c r="N4757" i="1"/>
  <c r="N4741" i="1"/>
  <c r="L4206" i="1"/>
  <c r="L4188" i="1"/>
  <c r="L3865" i="1"/>
  <c r="L2278" i="2" a="1"/>
  <c r="L2278" i="2" s="1"/>
  <c r="L4483" i="1"/>
  <c r="L4319" i="1"/>
  <c r="L3864" i="1"/>
  <c r="J2255" i="2" a="1"/>
  <c r="J2255" i="2" s="1"/>
  <c r="P1919" i="2"/>
  <c r="J2271" i="2" a="1"/>
  <c r="J2271" i="2" s="1"/>
  <c r="N4850" i="1"/>
  <c r="N4865" i="1"/>
  <c r="N4849" i="1"/>
  <c r="N4833" i="1"/>
  <c r="N4817" i="1"/>
  <c r="N4801" i="1"/>
  <c r="N4785" i="1"/>
  <c r="N4769" i="1"/>
  <c r="N4753" i="1"/>
  <c r="N4737" i="1"/>
  <c r="L4092" i="1"/>
  <c r="L3801" i="1"/>
  <c r="N4880" i="1"/>
  <c r="N4864" i="1"/>
  <c r="N4848" i="1"/>
  <c r="N4832" i="1"/>
  <c r="N4816" i="1"/>
  <c r="N4800" i="1"/>
  <c r="N4784" i="1"/>
  <c r="N4768" i="1"/>
  <c r="N4752" i="1"/>
  <c r="N4736" i="1"/>
  <c r="L3800" i="1"/>
  <c r="L4384" i="1"/>
  <c r="L4255" i="1"/>
  <c r="L3999" i="1"/>
  <c r="L3947" i="1"/>
  <c r="J2089" i="2" a="1"/>
  <c r="J2089" i="2" s="1"/>
  <c r="O2089" i="2" s="1"/>
  <c r="P2205" i="2"/>
  <c r="O2205" i="2"/>
  <c r="M1819" i="2" a="1"/>
  <c r="M1819" i="2" s="1"/>
  <c r="M1803" i="2" a="1"/>
  <c r="M1803" i="2" s="1"/>
  <c r="J1771" i="2" a="1"/>
  <c r="J1771" i="2" s="1"/>
  <c r="P1967" i="2"/>
  <c r="J1867" i="2" a="1"/>
  <c r="J1867" i="2" s="1"/>
  <c r="L2130" i="2" a="1"/>
  <c r="L2130" i="2" s="1"/>
  <c r="J2109" i="2" a="1"/>
  <c r="J2109" i="2" s="1"/>
  <c r="J2276" i="2" a="1"/>
  <c r="J2276" i="2" s="1"/>
  <c r="P2276" i="2" s="1"/>
  <c r="J2196" i="2" a="1"/>
  <c r="J2196" i="2" s="1"/>
  <c r="O2196" i="2" s="1"/>
  <c r="M1835" i="2" a="1"/>
  <c r="M1835" i="2" s="1"/>
  <c r="O2010" i="2"/>
  <c r="J2073" i="2" a="1"/>
  <c r="J2073" i="2" s="1"/>
  <c r="P2073" i="2" s="1"/>
  <c r="J1835" i="2" a="1"/>
  <c r="J1835" i="2" s="1"/>
  <c r="J2105" i="2" a="1"/>
  <c r="J2105" i="2" s="1"/>
  <c r="O2105" i="2" s="1"/>
  <c r="M2276" i="2" a="1"/>
  <c r="M2276" i="2" s="1"/>
  <c r="H3966" i="1"/>
  <c r="M3966" i="1" s="1"/>
  <c r="H3942" i="1"/>
  <c r="M3942" i="1" s="1"/>
  <c r="J1787" i="2" a="1"/>
  <c r="J1787" i="2" s="1"/>
  <c r="P1930" i="2"/>
  <c r="M2073" i="2" a="1"/>
  <c r="M2073" i="2" s="1"/>
  <c r="L2100" i="2" a="1"/>
  <c r="L2100" i="2" s="1"/>
  <c r="J2101" i="2" a="1"/>
  <c r="J2101" i="2" s="1"/>
  <c r="J2009" i="2" a="1"/>
  <c r="J2009" i="2" s="1"/>
  <c r="P2009" i="2" s="1"/>
  <c r="H3987" i="1"/>
  <c r="M3987" i="1" s="1"/>
  <c r="O1999" i="2"/>
  <c r="L2228" i="2" a="1"/>
  <c r="L2228" i="2" s="1"/>
  <c r="N4834" i="1"/>
  <c r="N4818" i="1"/>
  <c r="N4802" i="1"/>
  <c r="N4770" i="1"/>
  <c r="N4754" i="1"/>
  <c r="N4738" i="1"/>
  <c r="H4373" i="1"/>
  <c r="M4373" i="1" s="1"/>
  <c r="H4228" i="1"/>
  <c r="M4228" i="1" s="1"/>
  <c r="H4018" i="1"/>
  <c r="M4018" i="1" s="1"/>
  <c r="J2041" i="2" a="1"/>
  <c r="J2041" i="2" s="1"/>
  <c r="L2260" i="2" a="1"/>
  <c r="L2260" i="2" s="1"/>
  <c r="L2244" i="2" a="1"/>
  <c r="L2244" i="2" s="1"/>
  <c r="H3935" i="1"/>
  <c r="M3935" i="1" s="1"/>
  <c r="J1755" i="2" a="1"/>
  <c r="J1755" i="2" s="1"/>
  <c r="L2114" i="2" a="1"/>
  <c r="L2114" i="2" s="1"/>
  <c r="J2121" i="2" a="1"/>
  <c r="J2121" i="2" s="1"/>
  <c r="L2276" i="2" a="1"/>
  <c r="L2276" i="2" s="1"/>
  <c r="H3974" i="1"/>
  <c r="M3974" i="1" s="1"/>
  <c r="H3934" i="1"/>
  <c r="M3934" i="1" s="1"/>
  <c r="L2089" i="2" a="1"/>
  <c r="L2089" i="2" s="1"/>
  <c r="J2057" i="2" a="1"/>
  <c r="J2057" i="2" s="1"/>
  <c r="M1883" i="2" a="1"/>
  <c r="M1883" i="2" s="1"/>
  <c r="M1839" i="2" a="1"/>
  <c r="M1839" i="2" s="1"/>
  <c r="J2117" i="2" a="1"/>
  <c r="J2117" i="2" s="1"/>
  <c r="O2117" i="2" s="1"/>
  <c r="J2036" i="2" a="1"/>
  <c r="J2036" i="2" s="1"/>
  <c r="P2036" i="2" s="1"/>
  <c r="J2277" i="2" a="1"/>
  <c r="J2277" i="2" s="1"/>
  <c r="H3912" i="1"/>
  <c r="M3912" i="1" s="1"/>
  <c r="J2273" i="2" a="1"/>
  <c r="J2273" i="2" s="1"/>
  <c r="M1866" i="2" a="1"/>
  <c r="M1866" i="2" s="1"/>
  <c r="J1818" i="2" a="1"/>
  <c r="J1818" i="2" s="1"/>
  <c r="L2127" i="2" a="1"/>
  <c r="L2127" i="2" s="1"/>
  <c r="J1786" i="2" a="1"/>
  <c r="J1786" i="2" s="1"/>
  <c r="L2106" i="2" a="1"/>
  <c r="L2106" i="2" s="1"/>
  <c r="L2261" i="2" a="1"/>
  <c r="L2261" i="2" s="1"/>
  <c r="H3932" i="1"/>
  <c r="M3932" i="1" s="1"/>
  <c r="L2122" i="2" a="1"/>
  <c r="L2122" i="2" s="1"/>
  <c r="L2082" i="2" a="1"/>
  <c r="L2082" i="2" s="1"/>
  <c r="J2106" i="2" a="1"/>
  <c r="J2106" i="2" s="1"/>
  <c r="O2106" i="2" s="1"/>
  <c r="J2074" i="2" a="1"/>
  <c r="J2074" i="2" s="1"/>
  <c r="P2074" i="2" s="1"/>
  <c r="J2031" i="2" a="1"/>
  <c r="J2031" i="2" s="1"/>
  <c r="L2229" i="2" a="1"/>
  <c r="L2229" i="2" s="1"/>
  <c r="M1882" i="2" a="1"/>
  <c r="M1882" i="2" s="1"/>
  <c r="L2274" i="2" a="1"/>
  <c r="L2274" i="2" s="1"/>
  <c r="J1802" i="2" a="1"/>
  <c r="J1802" i="2" s="1"/>
  <c r="N4678" i="1"/>
  <c r="N4662" i="1"/>
  <c r="J1866" i="2" a="1"/>
  <c r="J1866" i="2" s="1"/>
  <c r="N4858" i="1"/>
  <c r="N4842" i="1"/>
  <c r="N4826" i="1"/>
  <c r="N4810" i="1"/>
  <c r="N4794" i="1"/>
  <c r="N4778" i="1"/>
  <c r="N4762" i="1"/>
  <c r="N4746" i="1"/>
  <c r="N4873" i="1"/>
  <c r="N4857" i="1"/>
  <c r="N4841" i="1"/>
  <c r="N4825" i="1"/>
  <c r="N4809" i="1"/>
  <c r="N4793" i="1"/>
  <c r="N4777" i="1"/>
  <c r="N4761" i="1"/>
  <c r="N4745" i="1"/>
  <c r="N4868" i="1"/>
  <c r="N4852" i="1"/>
  <c r="N4836" i="1"/>
  <c r="N4820" i="1"/>
  <c r="N4804" i="1"/>
  <c r="N4788" i="1"/>
  <c r="N4772" i="1"/>
  <c r="N4756" i="1"/>
  <c r="N4740" i="1"/>
  <c r="N4851" i="1"/>
  <c r="N4835" i="1"/>
  <c r="N4819" i="1"/>
  <c r="N4803" i="1"/>
  <c r="N4787" i="1"/>
  <c r="N4771" i="1"/>
  <c r="N4755" i="1"/>
  <c r="N4739" i="1"/>
  <c r="N4879" i="1"/>
  <c r="N4863" i="1"/>
  <c r="N4847" i="1"/>
  <c r="N4831" i="1"/>
  <c r="N4815" i="1"/>
  <c r="N4799" i="1"/>
  <c r="N4783" i="1"/>
  <c r="N4767" i="1"/>
  <c r="N4751" i="1"/>
  <c r="N4735" i="1"/>
  <c r="N4828" i="1"/>
  <c r="N4812" i="1"/>
  <c r="N4796" i="1"/>
  <c r="N4780" i="1"/>
  <c r="N4764" i="1"/>
  <c r="N4748" i="1"/>
  <c r="N4732" i="1"/>
  <c r="N4730" i="1"/>
  <c r="N4786" i="1"/>
  <c r="P2274" i="2"/>
  <c r="O2274" i="2"/>
  <c r="P2257" i="2"/>
  <c r="M1873" i="2" a="1"/>
  <c r="M1873" i="2" s="1"/>
  <c r="J1777" i="2" a="1"/>
  <c r="J1777" i="2" s="1"/>
  <c r="H3979" i="1"/>
  <c r="M3979" i="1" s="1"/>
  <c r="J1841" i="2" a="1"/>
  <c r="J1841" i="2" s="1"/>
  <c r="L2103" i="2" a="1"/>
  <c r="L2103" i="2" s="1"/>
  <c r="J2119" i="2" a="1"/>
  <c r="J2119" i="2" s="1"/>
  <c r="P2119" i="2" s="1"/>
  <c r="L2102" i="2" a="1"/>
  <c r="L2102" i="2" s="1"/>
  <c r="P2210" i="2"/>
  <c r="N4750" i="1"/>
  <c r="J2268" i="2" a="1"/>
  <c r="J2268" i="2" s="1"/>
  <c r="P2268" i="2" s="1"/>
  <c r="J2087" i="2" a="1"/>
  <c r="J2087" i="2" s="1"/>
  <c r="P2087" i="2" s="1"/>
  <c r="H4867" i="1"/>
  <c r="M4867" i="1" s="1"/>
  <c r="N4867" i="1" s="1"/>
  <c r="J1826" i="2" a="1"/>
  <c r="J1826" i="2" s="1"/>
  <c r="O1826" i="2" s="1"/>
  <c r="J2110" i="2" a="1"/>
  <c r="J2110" i="2" s="1"/>
  <c r="O2110" i="2" s="1"/>
  <c r="J2086" i="2" a="1"/>
  <c r="J2086" i="2" s="1"/>
  <c r="P2086" i="2" s="1"/>
  <c r="J2078" i="2" a="1"/>
  <c r="J2078" i="2" s="1"/>
  <c r="P2078" i="2" s="1"/>
  <c r="L2268" i="2" a="1"/>
  <c r="L2268" i="2" s="1"/>
  <c r="J2278" i="2" a="1"/>
  <c r="J2278" i="2" s="1"/>
  <c r="O2278" i="2" s="1"/>
  <c r="H3946" i="1"/>
  <c r="M3946" i="1" s="1"/>
  <c r="J2055" i="2" a="1"/>
  <c r="J2055" i="2" s="1"/>
  <c r="P2055" i="2" s="1"/>
  <c r="J1809" i="2" a="1"/>
  <c r="J1809" i="2" s="1"/>
  <c r="J2103" i="2" a="1"/>
  <c r="J2103" i="2" s="1"/>
  <c r="P2103" i="2" s="1"/>
  <c r="L2071" i="2" a="1"/>
  <c r="L2071" i="2" s="1"/>
  <c r="J2126" i="2" a="1"/>
  <c r="J2126" i="2" s="1"/>
  <c r="O2126" i="2" s="1"/>
  <c r="M1857" i="2" a="1"/>
  <c r="M1857" i="2" s="1"/>
  <c r="O2238" i="2"/>
  <c r="P2238" i="2"/>
  <c r="O2222" i="2"/>
  <c r="P2222" i="2"/>
  <c r="O2159" i="2"/>
  <c r="P2159" i="2"/>
  <c r="O2158" i="2"/>
  <c r="P2158" i="2"/>
  <c r="O2275" i="2"/>
  <c r="P2275" i="2"/>
  <c r="O2258" i="2"/>
  <c r="P2258" i="2"/>
  <c r="O2208" i="2"/>
  <c r="P2208" i="2"/>
  <c r="O2221" i="2"/>
  <c r="P2221" i="2"/>
  <c r="O2207" i="2"/>
  <c r="P2207" i="2"/>
  <c r="O2192" i="2"/>
  <c r="P2192" i="2"/>
  <c r="O2176" i="2"/>
  <c r="P2176" i="2"/>
  <c r="O2160" i="2"/>
  <c r="P2160" i="2"/>
  <c r="P2278" i="2"/>
  <c r="O2206" i="2"/>
  <c r="P2206" i="2"/>
  <c r="O2191" i="2"/>
  <c r="P2191" i="2"/>
  <c r="O2175" i="2"/>
  <c r="P2175" i="2"/>
  <c r="P2190" i="2"/>
  <c r="O2190" i="2"/>
  <c r="O2174" i="2"/>
  <c r="P2174" i="2"/>
  <c r="P2144" i="2"/>
  <c r="O2144" i="2"/>
  <c r="O2173" i="2"/>
  <c r="P2173" i="2"/>
  <c r="O2261" i="2"/>
  <c r="P2261" i="2"/>
  <c r="O2204" i="2"/>
  <c r="P2204" i="2"/>
  <c r="O2188" i="2"/>
  <c r="P2188" i="2"/>
  <c r="O2231" i="2"/>
  <c r="P2231" i="2"/>
  <c r="O2171" i="2"/>
  <c r="P2171" i="2"/>
  <c r="O2157" i="2"/>
  <c r="P2157" i="2"/>
  <c r="P2141" i="2"/>
  <c r="O2141" i="2"/>
  <c r="O2156" i="2"/>
  <c r="P2156" i="2"/>
  <c r="P2140" i="2"/>
  <c r="O2140" i="2"/>
  <c r="O2244" i="2"/>
  <c r="P2244" i="2"/>
  <c r="O2215" i="2"/>
  <c r="P2215" i="2"/>
  <c r="O2139" i="2"/>
  <c r="P2139" i="2"/>
  <c r="O2154" i="2"/>
  <c r="P2154" i="2"/>
  <c r="P2272" i="2"/>
  <c r="O2272" i="2"/>
  <c r="P2227" i="2"/>
  <c r="O2227" i="2"/>
  <c r="O2256" i="2"/>
  <c r="P2256" i="2"/>
  <c r="O2255" i="2"/>
  <c r="P2255" i="2"/>
  <c r="O2239" i="2"/>
  <c r="P2239" i="2"/>
  <c r="P2224" i="2"/>
  <c r="O2224" i="2"/>
  <c r="P2164" i="2"/>
  <c r="P2145" i="2"/>
  <c r="N4874" i="1"/>
  <c r="N4871" i="1"/>
  <c r="N4855" i="1"/>
  <c r="N4839" i="1"/>
  <c r="N4823" i="1"/>
  <c r="N4807" i="1"/>
  <c r="N4791" i="1"/>
  <c r="N4775" i="1"/>
  <c r="N4759" i="1"/>
  <c r="N4743" i="1"/>
  <c r="N4878" i="1"/>
  <c r="N4862" i="1"/>
  <c r="N4846" i="1"/>
  <c r="N4830" i="1"/>
  <c r="N4814" i="1"/>
  <c r="N4798" i="1"/>
  <c r="N4782" i="1"/>
  <c r="N4766" i="1"/>
  <c r="N4734" i="1"/>
  <c r="N4870" i="1"/>
  <c r="N4854" i="1"/>
  <c r="N4838" i="1"/>
  <c r="N4822" i="1"/>
  <c r="N4806" i="1"/>
  <c r="N4790" i="1"/>
  <c r="N4774" i="1"/>
  <c r="N4758" i="1"/>
  <c r="N4742" i="1"/>
  <c r="N4877" i="1"/>
  <c r="N4861" i="1"/>
  <c r="N4845" i="1"/>
  <c r="N4829" i="1"/>
  <c r="N4813" i="1"/>
  <c r="N4797" i="1"/>
  <c r="N4781" i="1"/>
  <c r="N4765" i="1"/>
  <c r="N4749" i="1"/>
  <c r="N4733" i="1"/>
  <c r="O2091" i="2"/>
  <c r="N4866" i="1"/>
  <c r="N4876" i="1"/>
  <c r="N4860" i="1"/>
  <c r="N4844" i="1"/>
  <c r="P2229" i="2"/>
  <c r="O2229" i="2"/>
  <c r="O2271" i="2"/>
  <c r="P2271" i="2"/>
  <c r="O2260" i="2"/>
  <c r="P2260" i="2"/>
  <c r="P2228" i="2"/>
  <c r="O2228" i="2"/>
  <c r="P2195" i="2"/>
  <c r="O2195" i="2"/>
  <c r="P2237" i="2"/>
  <c r="O2237" i="2"/>
  <c r="P2183" i="2"/>
  <c r="O2183" i="2"/>
  <c r="P2172" i="2"/>
  <c r="O2172" i="2"/>
  <c r="P2138" i="2"/>
  <c r="O2138" i="2"/>
  <c r="P2226" i="2"/>
  <c r="O2226" i="2"/>
  <c r="O2259" i="2"/>
  <c r="P2259" i="2"/>
  <c r="N4869" i="1"/>
  <c r="N4853" i="1"/>
  <c r="N4837" i="1"/>
  <c r="P2246" i="2"/>
  <c r="O2246" i="2"/>
  <c r="P2203" i="2"/>
  <c r="O2203" i="2"/>
  <c r="O2134" i="2"/>
  <c r="P2134" i="2"/>
  <c r="O2277" i="2"/>
  <c r="P2277" i="2"/>
  <c r="P2245" i="2"/>
  <c r="O2245" i="2"/>
  <c r="P2223" i="2"/>
  <c r="O2223" i="2"/>
  <c r="O2212" i="2"/>
  <c r="P2212" i="2"/>
  <c r="O2133" i="2"/>
  <c r="P2133" i="2"/>
  <c r="O2276" i="2"/>
  <c r="O2211" i="2"/>
  <c r="P2211" i="2"/>
  <c r="P2178" i="2"/>
  <c r="O2178" i="2"/>
  <c r="O2254" i="2"/>
  <c r="P2254" i="2"/>
  <c r="O2189" i="2"/>
  <c r="P2189" i="2"/>
  <c r="P2243" i="2"/>
  <c r="O2243" i="2"/>
  <c r="P2143" i="2"/>
  <c r="O2143" i="2"/>
  <c r="P2194" i="2"/>
  <c r="O2194" i="2"/>
  <c r="P2242" i="2"/>
  <c r="O2242" i="2"/>
  <c r="P2199" i="2"/>
  <c r="O2199" i="2"/>
  <c r="P2155" i="2"/>
  <c r="O2155" i="2"/>
  <c r="P2142" i="2"/>
  <c r="O2142" i="2"/>
  <c r="P2150" i="2"/>
  <c r="O2150" i="2"/>
  <c r="P2220" i="2"/>
  <c r="O2220" i="2"/>
  <c r="O2262" i="2"/>
  <c r="P2240" i="2"/>
  <c r="O2240" i="2"/>
  <c r="O2230" i="2"/>
  <c r="P2230" i="2"/>
  <c r="O2186" i="2"/>
  <c r="P2186" i="2"/>
  <c r="O2044" i="2"/>
  <c r="O2267" i="2"/>
  <c r="P2149" i="2"/>
  <c r="O2248" i="2"/>
  <c r="O2184" i="2"/>
  <c r="O2266" i="2"/>
  <c r="O2148" i="2"/>
  <c r="O2279" i="2"/>
  <c r="O2263" i="2"/>
  <c r="O2247" i="2"/>
  <c r="O2167" i="2"/>
  <c r="O2151" i="2"/>
  <c r="O2135" i="2"/>
  <c r="P1984" i="2"/>
  <c r="O2035" i="2"/>
  <c r="O2166" i="2"/>
  <c r="P2147" i="2"/>
  <c r="O2033" i="2"/>
  <c r="O2165" i="2"/>
  <c r="P2146" i="2"/>
  <c r="O2163" i="2"/>
  <c r="P2131" i="2"/>
  <c r="O2017" i="2"/>
  <c r="O2182" i="2"/>
  <c r="P2162" i="2"/>
  <c r="O2181" i="2"/>
  <c r="O1928" i="2"/>
  <c r="O2219" i="2"/>
  <c r="O2202" i="2"/>
  <c r="O2180" i="2"/>
  <c r="O1926" i="2"/>
  <c r="O2236" i="2"/>
  <c r="O2218" i="2"/>
  <c r="O2200" i="2"/>
  <c r="P2179" i="2"/>
  <c r="O2235" i="2"/>
  <c r="O2217" i="2"/>
  <c r="P2198" i="2"/>
  <c r="O2253" i="2"/>
  <c r="P2234" i="2"/>
  <c r="O2216" i="2"/>
  <c r="O2197" i="2"/>
  <c r="O2252" i="2"/>
  <c r="O2232" i="2"/>
  <c r="P2214" i="2"/>
  <c r="P2196" i="2"/>
  <c r="O2270" i="2"/>
  <c r="P2251" i="2"/>
  <c r="O2213" i="2"/>
  <c r="O2269" i="2"/>
  <c r="O2250" i="2"/>
  <c r="P2132" i="2"/>
  <c r="O2265" i="2"/>
  <c r="O2249" i="2"/>
  <c r="O2233" i="2"/>
  <c r="O2201" i="2"/>
  <c r="O2187" i="2"/>
  <c r="P2187" i="2"/>
  <c r="P2170" i="2"/>
  <c r="O2170" i="2"/>
  <c r="O2281" i="2"/>
  <c r="P2281" i="2"/>
  <c r="O2185" i="2"/>
  <c r="P2185" i="2"/>
  <c r="O2169" i="2"/>
  <c r="P2169" i="2"/>
  <c r="O2153" i="2"/>
  <c r="P2153" i="2"/>
  <c r="O2137" i="2"/>
  <c r="P2137" i="2"/>
  <c r="O2280" i="2"/>
  <c r="P2280" i="2"/>
  <c r="O2264" i="2"/>
  <c r="P2264" i="2"/>
  <c r="O2168" i="2"/>
  <c r="P2168" i="2"/>
  <c r="P2152" i="2"/>
  <c r="O2152" i="2"/>
  <c r="O2136" i="2"/>
  <c r="P2136" i="2"/>
  <c r="O2234" i="2"/>
  <c r="P2148" i="2"/>
  <c r="P2165" i="2"/>
  <c r="O2251" i="2"/>
  <c r="P2182" i="2"/>
  <c r="P2200" i="2"/>
  <c r="P2217" i="2"/>
  <c r="P2197" i="2"/>
  <c r="O2214" i="2"/>
  <c r="P2181" i="2"/>
  <c r="O2198" i="2"/>
  <c r="O2164" i="2"/>
  <c r="P2269" i="2"/>
  <c r="P2252" i="2"/>
  <c r="P2267" i="2"/>
  <c r="P2235" i="2"/>
  <c r="P2266" i="2"/>
  <c r="P2250" i="2"/>
  <c r="P2218" i="2"/>
  <c r="P2265" i="2"/>
  <c r="P2249" i="2"/>
  <c r="P2233" i="2"/>
  <c r="P2201" i="2"/>
  <c r="P2248" i="2"/>
  <c r="P2232" i="2"/>
  <c r="P2216" i="2"/>
  <c r="P2184" i="2"/>
  <c r="P2166" i="2"/>
  <c r="O2131" i="2"/>
  <c r="O2058" i="2"/>
  <c r="O2146" i="2"/>
  <c r="O2043" i="2"/>
  <c r="P2180" i="2"/>
  <c r="O2129" i="2"/>
  <c r="P1946" i="2"/>
  <c r="L4443" i="1"/>
  <c r="L4278" i="1"/>
  <c r="L3970" i="1"/>
  <c r="L3848" i="1"/>
  <c r="H3914" i="1"/>
  <c r="M3914" i="1" s="1"/>
  <c r="J1851" i="2" a="1"/>
  <c r="J1851" i="2" s="1"/>
  <c r="J1803" i="2" a="1"/>
  <c r="J1803" i="2" s="1"/>
  <c r="O1803" i="2" s="1"/>
  <c r="J2107" i="2" a="1"/>
  <c r="J2107" i="2" s="1"/>
  <c r="O2107" i="2" s="1"/>
  <c r="L4442" i="1"/>
  <c r="L3919" i="1"/>
  <c r="H3975" i="1"/>
  <c r="M3975" i="1" s="1"/>
  <c r="J1759" i="2" a="1"/>
  <c r="J1759" i="2" s="1"/>
  <c r="O1759" i="2" s="1"/>
  <c r="P1773" i="2"/>
  <c r="J2123" i="2" a="1"/>
  <c r="J2123" i="2" s="1"/>
  <c r="O2123" i="2" s="1"/>
  <c r="J2095" i="2" a="1"/>
  <c r="J2095" i="2" s="1"/>
  <c r="P2095" i="2" s="1"/>
  <c r="O2075" i="2"/>
  <c r="O2056" i="2"/>
  <c r="O1987" i="2"/>
  <c r="P1955" i="2"/>
  <c r="P2093" i="2"/>
  <c r="O1948" i="2"/>
  <c r="L4688" i="1"/>
  <c r="N4688" i="1" s="1"/>
  <c r="O2094" i="2"/>
  <c r="O1970" i="2"/>
  <c r="O1954" i="2"/>
  <c r="O1922" i="2"/>
  <c r="L4672" i="1"/>
  <c r="N4672" i="1" s="1"/>
  <c r="L4656" i="1"/>
  <c r="N4656" i="1" s="1"/>
  <c r="I1916" i="2"/>
  <c r="L4640" i="1"/>
  <c r="N4640" i="1" s="1"/>
  <c r="J2111" i="2" a="1"/>
  <c r="J2111" i="2" s="1"/>
  <c r="P2111" i="2" s="1"/>
  <c r="O2090" i="2"/>
  <c r="P2015" i="2"/>
  <c r="P1983" i="2"/>
  <c r="L4729" i="1"/>
  <c r="L4624" i="1"/>
  <c r="N4624" i="1" s="1"/>
  <c r="P1768" i="2"/>
  <c r="O2036" i="2"/>
  <c r="P1934" i="2"/>
  <c r="L4728" i="1"/>
  <c r="N4728" i="1" s="1"/>
  <c r="L4608" i="1"/>
  <c r="N4608" i="1" s="1"/>
  <c r="L1912" i="2" a="1"/>
  <c r="L1912" i="2" s="1"/>
  <c r="O2051" i="2"/>
  <c r="J2068" i="2" a="1"/>
  <c r="J2068" i="2" s="1"/>
  <c r="P2068" i="2" s="1"/>
  <c r="P2049" i="2"/>
  <c r="P1976" i="2"/>
  <c r="L4592" i="1"/>
  <c r="N4592" i="1" s="1"/>
  <c r="J2047" i="2" a="1"/>
  <c r="J2047" i="2" s="1"/>
  <c r="P2047" i="2" s="1"/>
  <c r="P1932" i="2"/>
  <c r="O2070" i="2"/>
  <c r="L4576" i="1"/>
  <c r="N4576" i="1" s="1"/>
  <c r="O1985" i="2"/>
  <c r="O2067" i="2"/>
  <c r="N4699" i="1"/>
  <c r="N4667" i="1"/>
  <c r="L4724" i="1"/>
  <c r="N4724" i="1" s="1"/>
  <c r="L4560" i="1"/>
  <c r="N4560" i="1" s="1"/>
  <c r="J2127" i="2" a="1"/>
  <c r="J2127" i="2" s="1"/>
  <c r="O2127" i="2" s="1"/>
  <c r="J2063" i="2" a="1"/>
  <c r="J2063" i="2" s="1"/>
  <c r="O2063" i="2" s="1"/>
  <c r="P1978" i="2"/>
  <c r="O2065" i="2"/>
  <c r="L4722" i="1"/>
  <c r="N4722" i="1" s="1"/>
  <c r="L4544" i="1"/>
  <c r="N4544" i="1" s="1"/>
  <c r="L4348" i="1"/>
  <c r="L4314" i="1"/>
  <c r="N4314" i="1" s="1"/>
  <c r="L4202" i="1"/>
  <c r="N4202" i="1" s="1"/>
  <c r="L4185" i="1"/>
  <c r="H3978" i="1"/>
  <c r="M3978" i="1" s="1"/>
  <c r="O2015" i="2"/>
  <c r="O1983" i="2"/>
  <c r="O1951" i="2"/>
  <c r="L2079" i="2" a="1"/>
  <c r="L2079" i="2" s="1"/>
  <c r="J2084" i="2" a="1"/>
  <c r="J2084" i="2" s="1"/>
  <c r="P2084" i="2" s="1"/>
  <c r="P1962" i="2"/>
  <c r="L4720" i="1"/>
  <c r="N4720" i="1" s="1"/>
  <c r="L4528" i="1"/>
  <c r="N4528" i="1" s="1"/>
  <c r="J2079" i="2" a="1"/>
  <c r="J2079" i="2" s="1"/>
  <c r="O2079" i="2" s="1"/>
  <c r="P2042" i="2"/>
  <c r="L4708" i="1"/>
  <c r="N4708" i="1" s="1"/>
  <c r="L4706" i="1"/>
  <c r="N4706" i="1" s="1"/>
  <c r="J2100" i="2" a="1"/>
  <c r="J2100" i="2" s="1"/>
  <c r="P2100" i="2" s="1"/>
  <c r="O1994" i="2"/>
  <c r="L4704" i="1"/>
  <c r="N4704" i="1" s="1"/>
  <c r="P1972" i="2"/>
  <c r="P1951" i="2"/>
  <c r="L4690" i="1"/>
  <c r="N4690" i="1" s="1"/>
  <c r="P2056" i="2"/>
  <c r="P1970" i="2"/>
  <c r="P1933" i="2"/>
  <c r="O1961" i="2"/>
  <c r="P1945" i="2"/>
  <c r="O1929" i="2"/>
  <c r="P1922" i="2"/>
  <c r="O2099" i="2"/>
  <c r="O2083" i="2"/>
  <c r="O2019" i="2"/>
  <c r="O1971" i="2"/>
  <c r="O2122" i="2"/>
  <c r="O2120" i="2"/>
  <c r="O2113" i="2"/>
  <c r="P1954" i="2"/>
  <c r="P1982" i="2"/>
  <c r="P1950" i="2"/>
  <c r="O2040" i="2"/>
  <c r="O2028" i="2"/>
  <c r="O1980" i="2"/>
  <c r="J2115" i="2" a="1"/>
  <c r="J2115" i="2" s="1"/>
  <c r="P2115" i="2" s="1"/>
  <c r="O2024" i="2"/>
  <c r="O2007" i="2"/>
  <c r="O1991" i="2"/>
  <c r="P1975" i="2"/>
  <c r="N4710" i="1"/>
  <c r="P1992" i="2"/>
  <c r="O2108" i="2"/>
  <c r="O2076" i="2"/>
  <c r="O2060" i="2"/>
  <c r="J2092" i="2" a="1"/>
  <c r="J2092" i="2" s="1"/>
  <c r="O2092" i="2" s="1"/>
  <c r="O2088" i="2"/>
  <c r="O2037" i="2"/>
  <c r="P1987" i="2"/>
  <c r="O1939" i="2"/>
  <c r="O1986" i="2"/>
  <c r="P1935" i="2"/>
  <c r="O2121" i="2"/>
  <c r="O2057" i="2"/>
  <c r="O2041" i="2"/>
  <c r="O2025" i="2"/>
  <c r="O1977" i="2"/>
  <c r="O2104" i="2"/>
  <c r="O1944" i="2"/>
  <c r="P2019" i="2"/>
  <c r="O1972" i="2"/>
  <c r="P1924" i="2"/>
  <c r="P2053" i="2"/>
  <c r="O2021" i="2"/>
  <c r="O2005" i="2"/>
  <c r="O1989" i="2"/>
  <c r="O1973" i="2"/>
  <c r="P1941" i="2"/>
  <c r="N4726" i="1"/>
  <c r="J2124" i="2" a="1"/>
  <c r="J2124" i="2" s="1"/>
  <c r="P1923" i="2"/>
  <c r="O2116" i="2"/>
  <c r="L2124" i="2" a="1"/>
  <c r="L2124" i="2" s="1"/>
  <c r="P2013" i="2"/>
  <c r="O2130" i="2"/>
  <c r="O2008" i="2"/>
  <c r="O1960" i="2"/>
  <c r="N4712" i="1"/>
  <c r="O2003" i="2"/>
  <c r="O1956" i="2"/>
  <c r="O1955" i="2"/>
  <c r="P2030" i="2"/>
  <c r="P2014" i="2"/>
  <c r="O1998" i="2"/>
  <c r="O1918" i="2"/>
  <c r="P2125" i="2"/>
  <c r="P1965" i="2"/>
  <c r="O1993" i="2"/>
  <c r="P1993" i="2"/>
  <c r="O1925" i="2"/>
  <c r="P1925" i="2"/>
  <c r="O2050" i="2"/>
  <c r="P2050" i="2"/>
  <c r="P2024" i="2"/>
  <c r="O1968" i="2"/>
  <c r="P2113" i="2"/>
  <c r="P1985" i="2"/>
  <c r="O2002" i="2"/>
  <c r="L4719" i="1"/>
  <c r="N4719" i="1" s="1"/>
  <c r="L4703" i="1"/>
  <c r="N4703" i="1" s="1"/>
  <c r="L4671" i="1"/>
  <c r="N4671" i="1" s="1"/>
  <c r="L4655" i="1"/>
  <c r="N4655" i="1" s="1"/>
  <c r="L4543" i="1"/>
  <c r="N4543" i="1" s="1"/>
  <c r="O2000" i="2"/>
  <c r="L4718" i="1"/>
  <c r="N4718" i="1" s="1"/>
  <c r="L4702" i="1"/>
  <c r="N4702" i="1" s="1"/>
  <c r="L4686" i="1"/>
  <c r="N4686" i="1" s="1"/>
  <c r="L4670" i="1"/>
  <c r="N4670" i="1" s="1"/>
  <c r="L4654" i="1"/>
  <c r="N4654" i="1" s="1"/>
  <c r="L4638" i="1"/>
  <c r="N4638" i="1" s="1"/>
  <c r="L4622" i="1"/>
  <c r="N4622" i="1" s="1"/>
  <c r="L4606" i="1"/>
  <c r="N4606" i="1" s="1"/>
  <c r="L4590" i="1"/>
  <c r="N4590" i="1" s="1"/>
  <c r="L4574" i="1"/>
  <c r="N4574" i="1" s="1"/>
  <c r="L4558" i="1"/>
  <c r="N4558" i="1" s="1"/>
  <c r="L4542" i="1"/>
  <c r="N4542" i="1" s="1"/>
  <c r="P2110" i="2"/>
  <c r="O2030" i="2"/>
  <c r="O1966" i="2"/>
  <c r="O1934" i="2"/>
  <c r="P2071" i="2"/>
  <c r="P2051" i="2"/>
  <c r="P2101" i="2"/>
  <c r="L4701" i="1"/>
  <c r="N4701" i="1" s="1"/>
  <c r="L4685" i="1"/>
  <c r="N4685" i="1" s="1"/>
  <c r="L4653" i="1"/>
  <c r="L4637" i="1"/>
  <c r="N4637" i="1" s="1"/>
  <c r="L4621" i="1"/>
  <c r="N4621" i="1" s="1"/>
  <c r="L4605" i="1"/>
  <c r="N4605" i="1" s="1"/>
  <c r="L4589" i="1"/>
  <c r="N4589" i="1" s="1"/>
  <c r="L4573" i="1"/>
  <c r="N4573" i="1" s="1"/>
  <c r="L4557" i="1"/>
  <c r="N4557" i="1" s="1"/>
  <c r="L4541" i="1"/>
  <c r="N4541" i="1" s="1"/>
  <c r="N4596" i="1"/>
  <c r="P2108" i="2"/>
  <c r="O2125" i="2"/>
  <c r="O2109" i="2"/>
  <c r="O2093" i="2"/>
  <c r="O2077" i="2"/>
  <c r="O2061" i="2"/>
  <c r="O2045" i="2"/>
  <c r="O2029" i="2"/>
  <c r="O2013" i="2"/>
  <c r="O1965" i="2"/>
  <c r="O1949" i="2"/>
  <c r="O1933" i="2"/>
  <c r="P2109" i="2"/>
  <c r="P2089" i="2"/>
  <c r="P1998" i="2"/>
  <c r="P1966" i="2"/>
  <c r="O2066" i="2"/>
  <c r="L4716" i="1"/>
  <c r="N4716" i="1" s="1"/>
  <c r="L4684" i="1"/>
  <c r="N4684" i="1" s="1"/>
  <c r="L4668" i="1"/>
  <c r="N4668" i="1" s="1"/>
  <c r="L4652" i="1"/>
  <c r="N4652" i="1" s="1"/>
  <c r="L4620" i="1"/>
  <c r="N4620" i="1" s="1"/>
  <c r="L4604" i="1"/>
  <c r="N4604" i="1" s="1"/>
  <c r="L4588" i="1"/>
  <c r="N4588" i="1" s="1"/>
  <c r="L4572" i="1"/>
  <c r="N4572" i="1" s="1"/>
  <c r="L4556" i="1"/>
  <c r="N4556" i="1" s="1"/>
  <c r="L4540" i="1"/>
  <c r="N4540" i="1" s="1"/>
  <c r="L4524" i="1"/>
  <c r="N4524" i="1" s="1"/>
  <c r="P2002" i="2"/>
  <c r="N4532" i="1"/>
  <c r="P1980" i="2"/>
  <c r="P1948" i="2"/>
  <c r="P2088" i="2"/>
  <c r="P1949" i="2"/>
  <c r="P2029" i="2"/>
  <c r="L4715" i="1"/>
  <c r="N4715" i="1" s="1"/>
  <c r="L4651" i="1"/>
  <c r="N4651" i="1" s="1"/>
  <c r="L4603" i="1"/>
  <c r="N4603" i="1" s="1"/>
  <c r="O1935" i="2"/>
  <c r="P1964" i="2"/>
  <c r="N4660" i="1"/>
  <c r="N4644" i="1"/>
  <c r="L4713" i="1"/>
  <c r="N4713" i="1" s="1"/>
  <c r="L4649" i="1"/>
  <c r="N4649" i="1" s="1"/>
  <c r="L4633" i="1"/>
  <c r="N4633" i="1" s="1"/>
  <c r="L4617" i="1"/>
  <c r="N4617" i="1" s="1"/>
  <c r="L4569" i="1"/>
  <c r="N4569" i="1" s="1"/>
  <c r="L4553" i="1"/>
  <c r="N4553" i="1" s="1"/>
  <c r="L4537" i="1"/>
  <c r="N4537" i="1" s="1"/>
  <c r="N4612" i="1"/>
  <c r="O2009" i="2"/>
  <c r="P2085" i="2"/>
  <c r="P2045" i="2"/>
  <c r="P1994" i="2"/>
  <c r="L4680" i="1"/>
  <c r="N4680" i="1" s="1"/>
  <c r="L4648" i="1"/>
  <c r="N4648" i="1" s="1"/>
  <c r="L4632" i="1"/>
  <c r="N4632" i="1" s="1"/>
  <c r="L4616" i="1"/>
  <c r="N4616" i="1" s="1"/>
  <c r="L4600" i="1"/>
  <c r="N4600" i="1" s="1"/>
  <c r="L4568" i="1"/>
  <c r="N4568" i="1" s="1"/>
  <c r="L4552" i="1"/>
  <c r="N4552" i="1" s="1"/>
  <c r="L4536" i="1"/>
  <c r="N4536" i="1" s="1"/>
  <c r="L4520" i="1"/>
  <c r="N4520" i="1" s="1"/>
  <c r="P2104" i="2"/>
  <c r="P2062" i="2"/>
  <c r="P1961" i="2"/>
  <c r="L4535" i="1"/>
  <c r="N4535" i="1" s="1"/>
  <c r="P2041" i="2"/>
  <c r="P2003" i="2"/>
  <c r="O2071" i="2"/>
  <c r="O2039" i="2"/>
  <c r="O2023" i="2"/>
  <c r="O1975" i="2"/>
  <c r="O1959" i="2"/>
  <c r="O1943" i="2"/>
  <c r="O1927" i="2"/>
  <c r="P2061" i="2"/>
  <c r="P2025" i="2"/>
  <c r="P2008" i="2"/>
  <c r="P1960" i="2"/>
  <c r="P1944" i="2"/>
  <c r="P1929" i="2"/>
  <c r="L4694" i="1"/>
  <c r="N4694" i="1" s="1"/>
  <c r="L4566" i="1"/>
  <c r="N4566" i="1" s="1"/>
  <c r="L4518" i="1"/>
  <c r="N4518" i="1" s="1"/>
  <c r="N4580" i="1"/>
  <c r="O2118" i="2"/>
  <c r="O1990" i="2"/>
  <c r="O1942" i="2"/>
  <c r="P2121" i="2"/>
  <c r="P2060" i="2"/>
  <c r="L4725" i="1"/>
  <c r="N4725" i="1" s="1"/>
  <c r="L4709" i="1"/>
  <c r="N4709" i="1" s="1"/>
  <c r="L4693" i="1"/>
  <c r="N4693" i="1" s="1"/>
  <c r="L4677" i="1"/>
  <c r="N4677" i="1" s="1"/>
  <c r="L4661" i="1"/>
  <c r="N4661" i="1" s="1"/>
  <c r="L4645" i="1"/>
  <c r="N4645" i="1" s="1"/>
  <c r="L4629" i="1"/>
  <c r="N4629" i="1" s="1"/>
  <c r="L4613" i="1"/>
  <c r="N4613" i="1" s="1"/>
  <c r="L4597" i="1"/>
  <c r="N4597" i="1" s="1"/>
  <c r="L4581" i="1"/>
  <c r="N4581" i="1" s="1"/>
  <c r="L4565" i="1"/>
  <c r="N4565" i="1" s="1"/>
  <c r="L4549" i="1"/>
  <c r="N4549" i="1" s="1"/>
  <c r="L4533" i="1"/>
  <c r="N4533" i="1" s="1"/>
  <c r="O2085" i="2"/>
  <c r="O2069" i="2"/>
  <c r="O2053" i="2"/>
  <c r="O1957" i="2"/>
  <c r="O1941" i="2"/>
  <c r="P1990" i="2"/>
  <c r="P1942" i="2"/>
  <c r="L4676" i="1"/>
  <c r="N4676" i="1" s="1"/>
  <c r="L4564" i="1"/>
  <c r="N4564" i="1" s="1"/>
  <c r="L4548" i="1"/>
  <c r="N4548" i="1" s="1"/>
  <c r="O2020" i="2"/>
  <c r="O1940" i="2"/>
  <c r="P2077" i="2"/>
  <c r="P2005" i="2"/>
  <c r="P1989" i="2"/>
  <c r="P1973" i="2"/>
  <c r="P1957" i="2"/>
  <c r="L4723" i="1"/>
  <c r="N4723" i="1" s="1"/>
  <c r="L4707" i="1"/>
  <c r="N4707" i="1" s="1"/>
  <c r="L4691" i="1"/>
  <c r="N4691" i="1" s="1"/>
  <c r="L4675" i="1"/>
  <c r="N4675" i="1" s="1"/>
  <c r="L4659" i="1"/>
  <c r="N4659" i="1" s="1"/>
  <c r="L4643" i="1"/>
  <c r="N4643" i="1" s="1"/>
  <c r="L4627" i="1"/>
  <c r="N4627" i="1" s="1"/>
  <c r="L4611" i="1"/>
  <c r="N4611" i="1" s="1"/>
  <c r="L4579" i="1"/>
  <c r="N4579" i="1" s="1"/>
  <c r="L4563" i="1"/>
  <c r="N4563" i="1" s="1"/>
  <c r="L4547" i="1"/>
  <c r="N4547" i="1" s="1"/>
  <c r="L4531" i="1"/>
  <c r="N4531" i="1" s="1"/>
  <c r="O1923" i="2"/>
  <c r="P2057" i="2"/>
  <c r="P2021" i="2"/>
  <c r="L4674" i="1"/>
  <c r="N4674" i="1" s="1"/>
  <c r="L4658" i="1"/>
  <c r="N4658" i="1" s="1"/>
  <c r="L4642" i="1"/>
  <c r="N4642" i="1" s="1"/>
  <c r="L4562" i="1"/>
  <c r="N4562" i="1" s="1"/>
  <c r="L4546" i="1"/>
  <c r="N4546" i="1" s="1"/>
  <c r="L4530" i="1"/>
  <c r="N4530" i="1" s="1"/>
  <c r="P2116" i="2"/>
  <c r="P2094" i="2"/>
  <c r="P2075" i="2"/>
  <c r="P2020" i="2"/>
  <c r="L4721" i="1"/>
  <c r="N4721" i="1" s="1"/>
  <c r="L4705" i="1"/>
  <c r="N4705" i="1" s="1"/>
  <c r="L4689" i="1"/>
  <c r="N4689" i="1" s="1"/>
  <c r="L4673" i="1"/>
  <c r="N4673" i="1" s="1"/>
  <c r="L4657" i="1"/>
  <c r="N4657" i="1" s="1"/>
  <c r="L4641" i="1"/>
  <c r="N4641" i="1" s="1"/>
  <c r="L4625" i="1"/>
  <c r="N4625" i="1" s="1"/>
  <c r="L4609" i="1"/>
  <c r="N4609" i="1" s="1"/>
  <c r="L4577" i="1"/>
  <c r="N4577" i="1" s="1"/>
  <c r="L4545" i="1"/>
  <c r="N4545" i="1" s="1"/>
  <c r="L4529" i="1"/>
  <c r="N4529" i="1" s="1"/>
  <c r="N4595" i="1"/>
  <c r="N4526" i="1"/>
  <c r="N4525" i="1"/>
  <c r="N4700" i="1"/>
  <c r="N4636" i="1"/>
  <c r="N4683" i="1"/>
  <c r="N4571" i="1"/>
  <c r="N4555" i="1"/>
  <c r="N4523" i="1"/>
  <c r="L4517" i="1"/>
  <c r="N4517" i="1" s="1"/>
  <c r="N4714" i="1"/>
  <c r="N4698" i="1"/>
  <c r="N4682" i="1"/>
  <c r="N4666" i="1"/>
  <c r="N4650" i="1"/>
  <c r="N4634" i="1"/>
  <c r="N4618" i="1"/>
  <c r="N4602" i="1"/>
  <c r="N4586" i="1"/>
  <c r="N4570" i="1"/>
  <c r="N4554" i="1"/>
  <c r="N4538" i="1"/>
  <c r="N4522" i="1"/>
  <c r="N4697" i="1"/>
  <c r="N4681" i="1"/>
  <c r="N4601" i="1"/>
  <c r="N4585" i="1"/>
  <c r="N4521" i="1"/>
  <c r="N4630" i="1"/>
  <c r="N4598" i="1"/>
  <c r="P2007" i="2"/>
  <c r="P1938" i="2"/>
  <c r="P2072" i="2"/>
  <c r="P1968" i="2"/>
  <c r="O1981" i="2"/>
  <c r="P2118" i="2"/>
  <c r="P2070" i="2"/>
  <c r="P2054" i="2"/>
  <c r="P1981" i="2"/>
  <c r="P1956" i="2"/>
  <c r="O1945" i="2"/>
  <c r="P2130" i="2"/>
  <c r="P1977" i="2"/>
  <c r="P1986" i="2"/>
  <c r="O2054" i="2"/>
  <c r="O2038" i="2"/>
  <c r="O2022" i="2"/>
  <c r="O2006" i="2"/>
  <c r="O1974" i="2"/>
  <c r="O1958" i="2"/>
  <c r="P1991" i="2"/>
  <c r="P1959" i="2"/>
  <c r="P1943" i="2"/>
  <c r="P2059" i="2"/>
  <c r="P2006" i="2"/>
  <c r="P1974" i="2"/>
  <c r="P1958" i="2"/>
  <c r="O1924" i="2"/>
  <c r="P2040" i="2"/>
  <c r="P2022" i="2"/>
  <c r="P1988" i="2"/>
  <c r="N4727" i="1"/>
  <c r="N4711" i="1"/>
  <c r="N4695" i="1"/>
  <c r="N4679" i="1"/>
  <c r="N4663" i="1"/>
  <c r="N4647" i="1"/>
  <c r="N4631" i="1"/>
  <c r="N4615" i="1"/>
  <c r="N4599" i="1"/>
  <c r="N4583" i="1"/>
  <c r="N4567" i="1"/>
  <c r="N4551" i="1"/>
  <c r="N4519" i="1"/>
  <c r="N4692" i="1"/>
  <c r="L2096" i="2" a="1"/>
  <c r="L2096" i="2" s="1"/>
  <c r="M2128" i="2" a="1"/>
  <c r="M2128" i="2" s="1"/>
  <c r="L2112" i="2" a="1"/>
  <c r="L2112" i="2" s="1"/>
  <c r="L2080" i="2" a="1"/>
  <c r="L2080" i="2" s="1"/>
  <c r="J2048" i="2" a="1"/>
  <c r="J2048" i="2" s="1"/>
  <c r="P2048" i="2" s="1"/>
  <c r="J2032" i="2" a="1"/>
  <c r="J2032" i="2" s="1"/>
  <c r="L2128" i="2" a="1"/>
  <c r="L2128" i="2" s="1"/>
  <c r="J2128" i="2" a="1"/>
  <c r="J2128" i="2" s="1"/>
  <c r="P2128" i="2" s="1"/>
  <c r="J2112" i="2" a="1"/>
  <c r="J2112" i="2" s="1"/>
  <c r="P2112" i="2" s="1"/>
  <c r="J2096" i="2" a="1"/>
  <c r="J2096" i="2" s="1"/>
  <c r="P2096" i="2" s="1"/>
  <c r="J2080" i="2" a="1"/>
  <c r="J2080" i="2" s="1"/>
  <c r="J2064" i="2" a="1"/>
  <c r="J2064" i="2" s="1"/>
  <c r="P2064" i="2" s="1"/>
  <c r="J2016" i="2" a="1"/>
  <c r="J2016" i="2" s="1"/>
  <c r="H3918" i="1"/>
  <c r="M3918" i="1" s="1"/>
  <c r="J1807" i="2" a="1"/>
  <c r="J1807" i="2" s="1"/>
  <c r="P1807" i="2" s="1"/>
  <c r="J1769" i="2" a="1"/>
  <c r="J1769" i="2" s="1"/>
  <c r="O1769" i="2" s="1"/>
  <c r="L2113" i="2" a="1"/>
  <c r="L2113" i="2" s="1"/>
  <c r="L2098" i="2" a="1"/>
  <c r="L2098" i="2" s="1"/>
  <c r="M2129" i="2" a="1"/>
  <c r="M2129" i="2" s="1"/>
  <c r="L2097" i="2" a="1"/>
  <c r="L2097" i="2" s="1"/>
  <c r="J2114" i="2" a="1"/>
  <c r="J2114" i="2" s="1"/>
  <c r="P2114" i="2" s="1"/>
  <c r="J2102" i="2" a="1"/>
  <c r="J2102" i="2" s="1"/>
  <c r="P2102" i="2" s="1"/>
  <c r="J2034" i="2" a="1"/>
  <c r="J2034" i="2" s="1"/>
  <c r="M1833" i="2" a="1"/>
  <c r="M1833" i="2" s="1"/>
  <c r="J2098" i="2" a="1"/>
  <c r="J2098" i="2" s="1"/>
  <c r="P2098" i="2" s="1"/>
  <c r="J2097" i="2" a="1"/>
  <c r="J2097" i="2" s="1"/>
  <c r="P2097" i="2" s="1"/>
  <c r="H4717" i="1"/>
  <c r="M4717" i="1" s="1"/>
  <c r="N4717" i="1" s="1"/>
  <c r="H4669" i="1"/>
  <c r="M4669" i="1" s="1"/>
  <c r="N4669" i="1" s="1"/>
  <c r="H4653" i="1"/>
  <c r="M4653" i="1" s="1"/>
  <c r="J1836" i="2" a="1"/>
  <c r="J1836" i="2" s="1"/>
  <c r="O1836" i="2" s="1"/>
  <c r="J2082" i="2" a="1"/>
  <c r="J2082" i="2" s="1"/>
  <c r="P2082" i="2" s="1"/>
  <c r="H3881" i="1"/>
  <c r="M3881" i="1" s="1"/>
  <c r="H3849" i="1"/>
  <c r="M3849" i="1" s="1"/>
  <c r="J1757" i="2" a="1"/>
  <c r="J1757" i="2" s="1"/>
  <c r="O1757" i="2" s="1"/>
  <c r="M2081" i="2" a="1"/>
  <c r="M2081" i="2" s="1"/>
  <c r="L2118" i="2" a="1"/>
  <c r="L2118" i="2" s="1"/>
  <c r="L2050" i="2" a="1"/>
  <c r="L2050" i="2" s="1"/>
  <c r="J2081" i="2" a="1"/>
  <c r="J2081" i="2" s="1"/>
  <c r="P2081" i="2" s="1"/>
  <c r="H4729" i="1"/>
  <c r="M4729" i="1" s="1"/>
  <c r="H4665" i="1"/>
  <c r="M4665" i="1" s="1"/>
  <c r="N4665" i="1" s="1"/>
  <c r="H4401" i="1"/>
  <c r="M4401" i="1" s="1"/>
  <c r="H4369" i="1"/>
  <c r="M4369" i="1" s="1"/>
  <c r="H4225" i="1"/>
  <c r="M4225" i="1" s="1"/>
  <c r="H3963" i="1"/>
  <c r="M3963" i="1" s="1"/>
  <c r="L4504" i="1"/>
  <c r="I1912" i="2"/>
  <c r="I1906" i="2"/>
  <c r="O1906" i="2" s="1"/>
  <c r="I1917" i="2"/>
  <c r="O1917" i="2" s="1"/>
  <c r="M1908" i="2" a="1"/>
  <c r="M1908" i="2" s="1"/>
  <c r="H3378" i="1"/>
  <c r="M3378" i="1" s="1"/>
  <c r="J1829" i="2" a="1"/>
  <c r="J1829" i="2" s="1"/>
  <c r="O1829" i="2" s="1"/>
  <c r="H3955" i="1"/>
  <c r="M3955" i="1" s="1"/>
  <c r="M1877" i="2" a="1"/>
  <c r="M1877" i="2" s="1"/>
  <c r="J1813" i="2" a="1"/>
  <c r="J1813" i="2" s="1"/>
  <c r="O1813" i="2" s="1"/>
  <c r="H3903" i="1"/>
  <c r="M3903" i="1" s="1"/>
  <c r="J1845" i="2" a="1"/>
  <c r="J1845" i="2" s="1"/>
  <c r="O1845" i="2" s="1"/>
  <c r="O1910" i="2"/>
  <c r="H3929" i="1"/>
  <c r="M3929" i="1" s="1"/>
  <c r="H3909" i="1"/>
  <c r="M3909" i="1" s="1"/>
  <c r="H3928" i="1"/>
  <c r="M3928" i="1" s="1"/>
  <c r="H3908" i="1"/>
  <c r="M3908" i="1" s="1"/>
  <c r="J1800" i="2" a="1"/>
  <c r="J1800" i="2" s="1"/>
  <c r="O1800" i="2" s="1"/>
  <c r="J1819" i="2" a="1"/>
  <c r="J1819" i="2" s="1"/>
  <c r="O1819" i="2" s="1"/>
  <c r="H3961" i="1"/>
  <c r="M3961" i="1" s="1"/>
  <c r="J1816" i="2" a="1"/>
  <c r="J1816" i="2" s="1"/>
  <c r="O1816" i="2" s="1"/>
  <c r="M1848" i="2" a="1"/>
  <c r="M1848" i="2" s="1"/>
  <c r="M1832" i="2" a="1"/>
  <c r="M1832" i="2" s="1"/>
  <c r="N4516" i="1"/>
  <c r="J1784" i="2" a="1"/>
  <c r="J1784" i="2" s="1"/>
  <c r="O1784" i="2" s="1"/>
  <c r="P1685" i="2"/>
  <c r="O1911" i="2"/>
  <c r="M1295" i="2" a="1"/>
  <c r="M1295" i="2" s="1"/>
  <c r="M1917" i="2" a="1"/>
  <c r="M1917" i="2" s="1"/>
  <c r="L1917" i="2" a="1"/>
  <c r="L1917" i="2" s="1"/>
  <c r="L4510" i="1"/>
  <c r="L4509" i="1"/>
  <c r="L4508" i="1"/>
  <c r="I1904" i="2"/>
  <c r="O1904" i="2" s="1"/>
  <c r="L4506" i="1"/>
  <c r="L4503" i="1"/>
  <c r="J1873" i="2" a="1"/>
  <c r="J1873" i="2" s="1"/>
  <c r="O1873" i="2" s="1"/>
  <c r="N4515" i="1"/>
  <c r="P1736" i="2"/>
  <c r="J1915" i="2" a="1"/>
  <c r="J1915" i="2" s="1"/>
  <c r="O1915" i="2" s="1"/>
  <c r="N4511" i="1"/>
  <c r="O1907" i="2"/>
  <c r="L4514" i="1"/>
  <c r="N4514" i="1" s="1"/>
  <c r="L4513" i="1"/>
  <c r="L4512" i="1"/>
  <c r="L4507" i="1"/>
  <c r="N4507" i="1" s="1"/>
  <c r="L1916" i="2" a="1"/>
  <c r="L1916" i="2" s="1"/>
  <c r="J1916" i="2" a="1"/>
  <c r="J1916" i="2" s="1"/>
  <c r="O1916" i="2" s="1"/>
  <c r="L1908" i="2" a="1"/>
  <c r="L1908" i="2" s="1"/>
  <c r="L1907" i="2" a="1"/>
  <c r="L1907" i="2" s="1"/>
  <c r="P1695" i="2"/>
  <c r="P1663" i="2"/>
  <c r="P1615" i="2"/>
  <c r="P1599" i="2"/>
  <c r="P1583" i="2"/>
  <c r="M1909" i="2" a="1"/>
  <c r="M1909" i="2" s="1"/>
  <c r="L1906" i="2" a="1"/>
  <c r="L1906" i="2" s="1"/>
  <c r="J1912" i="2" a="1"/>
  <c r="J1912" i="2" s="1"/>
  <c r="P1912" i="2" s="1"/>
  <c r="L1905" i="2" a="1"/>
  <c r="L1905" i="2" s="1"/>
  <c r="M1916" i="2" a="1"/>
  <c r="M1916" i="2" s="1"/>
  <c r="J1908" i="2" a="1"/>
  <c r="J1908" i="2" s="1"/>
  <c r="O1908" i="2" s="1"/>
  <c r="M1915" i="2" a="1"/>
  <c r="M1915" i="2" s="1"/>
  <c r="J1905" i="2" a="1"/>
  <c r="J1905" i="2" s="1"/>
  <c r="P1905" i="2" s="1"/>
  <c r="H3982" i="1"/>
  <c r="M3982" i="1" s="1"/>
  <c r="H3948" i="1"/>
  <c r="M3948" i="1" s="1"/>
  <c r="J1779" i="2" a="1"/>
  <c r="J1779" i="2" s="1"/>
  <c r="O1779" i="2" s="1"/>
  <c r="J1763" i="2" a="1"/>
  <c r="J1763" i="2" s="1"/>
  <c r="O1763" i="2" s="1"/>
  <c r="J1747" i="2" a="1"/>
  <c r="J1747" i="2" s="1"/>
  <c r="O1747" i="2" s="1"/>
  <c r="M1912" i="2" a="1"/>
  <c r="M1912" i="2" s="1"/>
  <c r="H3981" i="1"/>
  <c r="M3981" i="1" s="1"/>
  <c r="M1869" i="2" a="1"/>
  <c r="M1869" i="2" s="1"/>
  <c r="J1883" i="2" a="1"/>
  <c r="J1883" i="2" s="1"/>
  <c r="O1883" i="2" s="1"/>
  <c r="M1910" i="2" a="1"/>
  <c r="M1910" i="2" s="1"/>
  <c r="H3980" i="1"/>
  <c r="M3980" i="1" s="1"/>
  <c r="J1794" i="2" a="1"/>
  <c r="J1794" i="2" s="1"/>
  <c r="O1794" i="2" s="1"/>
  <c r="M1885" i="2" a="1"/>
  <c r="M1885" i="2" s="1"/>
  <c r="L1914" i="2" a="1"/>
  <c r="L1914" i="2" s="1"/>
  <c r="P1631" i="2"/>
  <c r="L1913" i="2" a="1"/>
  <c r="L1913" i="2" s="1"/>
  <c r="J1789" i="2" a="1"/>
  <c r="J1789" i="2" s="1"/>
  <c r="P1789" i="2" s="1"/>
  <c r="P1579" i="2"/>
  <c r="H3919" i="1"/>
  <c r="M3919" i="1" s="1"/>
  <c r="J1914" i="2" a="1"/>
  <c r="J1914" i="2" s="1"/>
  <c r="P1914" i="2" s="1"/>
  <c r="J1913" i="2" a="1"/>
  <c r="J1913" i="2" s="1"/>
  <c r="P1913" i="2" s="1"/>
  <c r="L1915" i="2" a="1"/>
  <c r="L1915" i="2" s="1"/>
  <c r="P1677" i="2"/>
  <c r="L1911" i="2" a="1"/>
  <c r="L1911" i="2" s="1"/>
  <c r="H4513" i="1"/>
  <c r="M4513" i="1" s="1"/>
  <c r="H4206" i="1"/>
  <c r="M4206" i="1" s="1"/>
  <c r="H4014" i="1"/>
  <c r="M4014" i="1" s="1"/>
  <c r="H3947" i="1"/>
  <c r="M3947" i="1" s="1"/>
  <c r="N3947" i="1" s="1"/>
  <c r="H3931" i="1"/>
  <c r="M3931" i="1" s="1"/>
  <c r="N3931" i="1" s="1"/>
  <c r="M1856" i="2" a="1"/>
  <c r="M1856" i="2" s="1"/>
  <c r="H4512" i="1"/>
  <c r="M4512" i="1" s="1"/>
  <c r="H4510" i="1"/>
  <c r="M4510" i="1" s="1"/>
  <c r="H4509" i="1"/>
  <c r="M4509" i="1" s="1"/>
  <c r="H4508" i="1"/>
  <c r="M4508" i="1" s="1"/>
  <c r="M1911" i="2" a="1"/>
  <c r="M1911" i="2" s="1"/>
  <c r="H4506" i="1"/>
  <c r="M4506" i="1" s="1"/>
  <c r="H4505" i="1"/>
  <c r="M4505" i="1" s="1"/>
  <c r="N4505" i="1" s="1"/>
  <c r="P1743" i="2"/>
  <c r="P1727" i="2"/>
  <c r="P1711" i="2"/>
  <c r="P1679" i="2"/>
  <c r="P1647" i="2"/>
  <c r="P1567" i="2"/>
  <c r="P1551" i="2"/>
  <c r="H4504" i="1"/>
  <c r="M4504" i="1" s="1"/>
  <c r="P1791" i="2"/>
  <c r="M1907" i="2" a="1"/>
  <c r="M1907" i="2" s="1"/>
  <c r="H4503" i="1"/>
  <c r="M4503" i="1" s="1"/>
  <c r="P1916" i="2"/>
  <c r="P1910" i="2"/>
  <c r="P1909" i="2"/>
  <c r="O1909" i="2"/>
  <c r="P1907" i="2"/>
  <c r="P1906" i="2"/>
  <c r="P1911" i="2"/>
  <c r="M1906" i="2" a="1"/>
  <c r="M1906" i="2" s="1"/>
  <c r="L1910" i="2" a="1"/>
  <c r="L1910" i="2" s="1"/>
  <c r="L3825" i="1"/>
  <c r="N3825" i="1" s="1"/>
  <c r="H3951" i="1"/>
  <c r="M3951" i="1" s="1"/>
  <c r="N3951" i="1" s="1"/>
  <c r="M1871" i="2" a="1"/>
  <c r="M1871" i="2" s="1"/>
  <c r="J1894" i="2" a="1"/>
  <c r="J1894" i="2" s="1"/>
  <c r="O1894" i="2" s="1"/>
  <c r="L1909" i="2" a="1"/>
  <c r="L1909" i="2" s="1"/>
  <c r="L4451" i="1"/>
  <c r="N4451" i="1" s="1"/>
  <c r="L4311" i="1"/>
  <c r="N4311" i="1" s="1"/>
  <c r="L4240" i="1"/>
  <c r="L4116" i="1"/>
  <c r="L3979" i="1"/>
  <c r="N3979" i="1" s="1"/>
  <c r="L3946" i="1"/>
  <c r="N3946" i="1" s="1"/>
  <c r="L3824" i="1"/>
  <c r="N3824" i="1" s="1"/>
  <c r="H3983" i="1"/>
  <c r="M3983" i="1" s="1"/>
  <c r="N4200" i="1"/>
  <c r="N4184" i="1"/>
  <c r="L4377" i="1"/>
  <c r="N4377" i="1" s="1"/>
  <c r="L4254" i="1"/>
  <c r="N4254" i="1" s="1"/>
  <c r="L4199" i="1"/>
  <c r="N4199" i="1" s="1"/>
  <c r="L4044" i="1"/>
  <c r="N4044" i="1" s="1"/>
  <c r="L3991" i="1"/>
  <c r="N3991" i="1" s="1"/>
  <c r="L3889" i="1"/>
  <c r="N3889" i="1" s="1"/>
  <c r="J1795" i="2" a="1"/>
  <c r="J1795" i="2" s="1"/>
  <c r="O1795" i="2" s="1"/>
  <c r="L4410" i="1"/>
  <c r="N4410" i="1" s="1"/>
  <c r="L4286" i="1"/>
  <c r="L4181" i="1"/>
  <c r="L4093" i="1"/>
  <c r="N4093" i="1" s="1"/>
  <c r="J1811" i="2" a="1"/>
  <c r="J1811" i="2" s="1"/>
  <c r="O1811" i="2" s="1"/>
  <c r="J1860" i="2" a="1"/>
  <c r="J1860" i="2" s="1"/>
  <c r="O1860" i="2" s="1"/>
  <c r="M1288" i="2" a="1"/>
  <c r="M1288" i="2" s="1"/>
  <c r="O1768" i="2"/>
  <c r="N4168" i="1"/>
  <c r="H3535" i="1"/>
  <c r="M3535" i="1" s="1"/>
  <c r="O1889" i="2"/>
  <c r="O1857" i="2"/>
  <c r="O1841" i="2"/>
  <c r="O1825" i="2"/>
  <c r="O1809" i="2"/>
  <c r="O1793" i="2"/>
  <c r="O1777" i="2"/>
  <c r="O1761" i="2"/>
  <c r="O1745" i="2"/>
  <c r="O1729" i="2"/>
  <c r="O1713" i="2"/>
  <c r="O1697" i="2"/>
  <c r="O1681" i="2"/>
  <c r="O1665" i="2"/>
  <c r="O1649" i="2"/>
  <c r="O1617" i="2"/>
  <c r="O1601" i="2"/>
  <c r="O1585" i="2"/>
  <c r="O1569" i="2"/>
  <c r="O1553" i="2"/>
  <c r="O1866" i="2"/>
  <c r="O1850" i="2"/>
  <c r="O1818" i="2"/>
  <c r="O1802" i="2"/>
  <c r="O1786" i="2"/>
  <c r="O1770" i="2"/>
  <c r="O1754" i="2"/>
  <c r="O1738" i="2"/>
  <c r="O1722" i="2"/>
  <c r="O1706" i="2"/>
  <c r="O1690" i="2"/>
  <c r="O1674" i="2"/>
  <c r="O1658" i="2"/>
  <c r="O1642" i="2"/>
  <c r="O1626" i="2"/>
  <c r="O1610" i="2"/>
  <c r="O1594" i="2"/>
  <c r="O1578" i="2"/>
  <c r="O1562" i="2"/>
  <c r="O1418" i="2"/>
  <c r="O1897" i="2"/>
  <c r="O1865" i="2"/>
  <c r="O1833" i="2"/>
  <c r="O1801" i="2"/>
  <c r="O1657" i="2"/>
  <c r="O1609" i="2"/>
  <c r="O1561" i="2"/>
  <c r="O1864" i="2"/>
  <c r="O1832" i="2"/>
  <c r="O1608" i="2"/>
  <c r="O1560" i="2"/>
  <c r="O1895" i="2"/>
  <c r="O1879" i="2"/>
  <c r="O1863" i="2"/>
  <c r="O1847" i="2"/>
  <c r="O1831" i="2"/>
  <c r="O1815" i="2"/>
  <c r="O1799" i="2"/>
  <c r="O1783" i="2"/>
  <c r="O1767" i="2"/>
  <c r="O1751" i="2"/>
  <c r="O1735" i="2"/>
  <c r="O1719" i="2"/>
  <c r="O1703" i="2"/>
  <c r="O1687" i="2"/>
  <c r="O1671" i="2"/>
  <c r="O1655" i="2"/>
  <c r="O1639" i="2"/>
  <c r="O1623" i="2"/>
  <c r="O1607" i="2"/>
  <c r="O1591" i="2"/>
  <c r="O1575" i="2"/>
  <c r="O1559" i="2"/>
  <c r="O1543" i="2"/>
  <c r="O1415" i="2"/>
  <c r="O1878" i="2"/>
  <c r="O1814" i="2"/>
  <c r="O1798" i="2"/>
  <c r="O1782" i="2"/>
  <c r="O1766" i="2"/>
  <c r="O1750" i="2"/>
  <c r="O1734" i="2"/>
  <c r="O1718" i="2"/>
  <c r="O1702" i="2"/>
  <c r="O1686" i="2"/>
  <c r="O1670" i="2"/>
  <c r="O1654" i="2"/>
  <c r="O1638" i="2"/>
  <c r="O1622" i="2"/>
  <c r="O1606" i="2"/>
  <c r="O1590" i="2"/>
  <c r="O1574" i="2"/>
  <c r="O1558" i="2"/>
  <c r="O1462" i="2"/>
  <c r="O1765" i="2"/>
  <c r="O1717" i="2"/>
  <c r="O1557" i="2"/>
  <c r="O1891" i="2"/>
  <c r="O1875" i="2"/>
  <c r="O1859" i="2"/>
  <c r="O1843" i="2"/>
  <c r="O1827" i="2"/>
  <c r="O1731" i="2"/>
  <c r="O1715" i="2"/>
  <c r="O1699" i="2"/>
  <c r="O1667" i="2"/>
  <c r="O1651" i="2"/>
  <c r="O1635" i="2"/>
  <c r="O1619" i="2"/>
  <c r="O1603" i="2"/>
  <c r="O1587" i="2"/>
  <c r="O1571" i="2"/>
  <c r="O1555" i="2"/>
  <c r="O1459" i="2"/>
  <c r="O1347" i="2"/>
  <c r="O1890" i="2"/>
  <c r="O1874" i="2"/>
  <c r="O1858" i="2"/>
  <c r="O1810" i="2"/>
  <c r="O1778" i="2"/>
  <c r="O1762" i="2"/>
  <c r="O1746" i="2"/>
  <c r="O1730" i="2"/>
  <c r="O1714" i="2"/>
  <c r="O1698" i="2"/>
  <c r="O1682" i="2"/>
  <c r="O1666" i="2"/>
  <c r="O1650" i="2"/>
  <c r="O1634" i="2"/>
  <c r="O1618" i="2"/>
  <c r="O1602" i="2"/>
  <c r="O1586" i="2"/>
  <c r="O1570" i="2"/>
  <c r="O1554" i="2"/>
  <c r="O1506" i="2"/>
  <c r="O1490" i="2"/>
  <c r="O1474" i="2"/>
  <c r="O1442" i="2"/>
  <c r="O1410" i="2"/>
  <c r="O1505" i="2"/>
  <c r="O1441" i="2"/>
  <c r="O1409" i="2"/>
  <c r="O1888" i="2"/>
  <c r="O1872" i="2"/>
  <c r="O1856" i="2"/>
  <c r="O1840" i="2"/>
  <c r="O1824" i="2"/>
  <c r="O1808" i="2"/>
  <c r="O1792" i="2"/>
  <c r="O1776" i="2"/>
  <c r="O1760" i="2"/>
  <c r="O1744" i="2"/>
  <c r="O1728" i="2"/>
  <c r="O1712" i="2"/>
  <c r="O1696" i="2"/>
  <c r="O1680" i="2"/>
  <c r="O1664" i="2"/>
  <c r="O1648" i="2"/>
  <c r="O1632" i="2"/>
  <c r="O1616" i="2"/>
  <c r="O1600" i="2"/>
  <c r="O1584" i="2"/>
  <c r="O1568" i="2"/>
  <c r="O1552" i="2"/>
  <c r="O1488" i="2"/>
  <c r="O1456" i="2"/>
  <c r="O1440" i="2"/>
  <c r="O1408" i="2"/>
  <c r="O1344" i="2"/>
  <c r="O1893" i="2"/>
  <c r="O1877" i="2"/>
  <c r="O1861" i="2"/>
  <c r="O1797" i="2"/>
  <c r="O1781" i="2"/>
  <c r="O1749" i="2"/>
  <c r="O1733" i="2"/>
  <c r="O1701" i="2"/>
  <c r="O1685" i="2"/>
  <c r="O1669" i="2"/>
  <c r="O1653" i="2"/>
  <c r="O1637" i="2"/>
  <c r="O1621" i="2"/>
  <c r="O1605" i="2"/>
  <c r="O1589" i="2"/>
  <c r="O1573" i="2"/>
  <c r="O1525" i="2"/>
  <c r="O1349" i="2"/>
  <c r="O1892" i="2"/>
  <c r="O1876" i="2"/>
  <c r="O1844" i="2"/>
  <c r="O1828" i="2"/>
  <c r="O1812" i="2"/>
  <c r="O1796" i="2"/>
  <c r="O1780" i="2"/>
  <c r="O1764" i="2"/>
  <c r="O1748" i="2"/>
  <c r="O1732" i="2"/>
  <c r="O1716" i="2"/>
  <c r="O1700" i="2"/>
  <c r="O1684" i="2"/>
  <c r="O1668" i="2"/>
  <c r="O1652" i="2"/>
  <c r="O1636" i="2"/>
  <c r="O1620" i="2"/>
  <c r="O1604" i="2"/>
  <c r="O1588" i="2"/>
  <c r="O1572" i="2"/>
  <c r="O1556" i="2"/>
  <c r="O1476" i="2"/>
  <c r="O1460" i="2"/>
  <c r="O1428" i="2"/>
  <c r="O1412" i="2"/>
  <c r="O1348" i="2"/>
  <c r="O1903" i="2"/>
  <c r="O1887" i="2"/>
  <c r="O1871" i="2"/>
  <c r="O1855" i="2"/>
  <c r="O1839" i="2"/>
  <c r="O1823" i="2"/>
  <c r="O1791" i="2"/>
  <c r="O1775" i="2"/>
  <c r="O1743" i="2"/>
  <c r="O1727" i="2"/>
  <c r="O1711" i="2"/>
  <c r="O1695" i="2"/>
  <c r="O1679" i="2"/>
  <c r="O1663" i="2"/>
  <c r="O1647" i="2"/>
  <c r="O1631" i="2"/>
  <c r="O1615" i="2"/>
  <c r="O1599" i="2"/>
  <c r="O1583" i="2"/>
  <c r="O1567" i="2"/>
  <c r="O1551" i="2"/>
  <c r="O1455" i="2"/>
  <c r="O1886" i="2"/>
  <c r="O1870" i="2"/>
  <c r="O1854" i="2"/>
  <c r="O1838" i="2"/>
  <c r="O1822" i="2"/>
  <c r="O1806" i="2"/>
  <c r="O1790" i="2"/>
  <c r="O1774" i="2"/>
  <c r="O1758" i="2"/>
  <c r="O1742" i="2"/>
  <c r="O1726" i="2"/>
  <c r="O1710" i="2"/>
  <c r="O1694" i="2"/>
  <c r="O1678" i="2"/>
  <c r="O1662" i="2"/>
  <c r="O1646" i="2"/>
  <c r="O1630" i="2"/>
  <c r="O1614" i="2"/>
  <c r="O1598" i="2"/>
  <c r="O1582" i="2"/>
  <c r="O1566" i="2"/>
  <c r="O1550" i="2"/>
  <c r="O1534" i="2"/>
  <c r="O1502" i="2"/>
  <c r="O1454" i="2"/>
  <c r="O1342" i="2"/>
  <c r="O1901" i="2"/>
  <c r="O1885" i="2"/>
  <c r="O1869" i="2"/>
  <c r="O1821" i="2"/>
  <c r="O1805" i="2"/>
  <c r="O1773" i="2"/>
  <c r="O1741" i="2"/>
  <c r="O1725" i="2"/>
  <c r="O1709" i="2"/>
  <c r="O1693" i="2"/>
  <c r="O1677" i="2"/>
  <c r="O1661" i="2"/>
  <c r="O1645" i="2"/>
  <c r="O1629" i="2"/>
  <c r="O1613" i="2"/>
  <c r="O1597" i="2"/>
  <c r="O1581" i="2"/>
  <c r="O1565" i="2"/>
  <c r="O1549" i="2"/>
  <c r="O1501" i="2"/>
  <c r="O1485" i="2"/>
  <c r="O1437" i="2"/>
  <c r="O1884" i="2"/>
  <c r="O1852" i="2"/>
  <c r="O1820" i="2"/>
  <c r="O1804" i="2"/>
  <c r="O1788" i="2"/>
  <c r="O1772" i="2"/>
  <c r="O1756" i="2"/>
  <c r="O1740" i="2"/>
  <c r="O1724" i="2"/>
  <c r="O1708" i="2"/>
  <c r="O1692" i="2"/>
  <c r="O1676" i="2"/>
  <c r="O1660" i="2"/>
  <c r="O1644" i="2"/>
  <c r="O1628" i="2"/>
  <c r="O1612" i="2"/>
  <c r="O1596" i="2"/>
  <c r="O1580" i="2"/>
  <c r="O1564" i="2"/>
  <c r="O1516" i="2"/>
  <c r="O1484" i="2"/>
  <c r="O1436" i="2"/>
  <c r="O1867" i="2"/>
  <c r="O1851" i="2"/>
  <c r="O1835" i="2"/>
  <c r="O1787" i="2"/>
  <c r="O1771" i="2"/>
  <c r="O1755" i="2"/>
  <c r="O1739" i="2"/>
  <c r="O1723" i="2"/>
  <c r="O1707" i="2"/>
  <c r="O1691" i="2"/>
  <c r="O1675" i="2"/>
  <c r="O1659" i="2"/>
  <c r="O1643" i="2"/>
  <c r="O1627" i="2"/>
  <c r="O1611" i="2"/>
  <c r="O1595" i="2"/>
  <c r="O1579" i="2"/>
  <c r="O1563" i="2"/>
  <c r="O1499" i="2"/>
  <c r="O1881" i="2"/>
  <c r="O1817" i="2"/>
  <c r="O1785" i="2"/>
  <c r="O1753" i="2"/>
  <c r="O1737" i="2"/>
  <c r="O1721" i="2"/>
  <c r="O1705" i="2"/>
  <c r="O1689" i="2"/>
  <c r="O1673" i="2"/>
  <c r="O1641" i="2"/>
  <c r="O1625" i="2"/>
  <c r="O1593" i="2"/>
  <c r="O1577" i="2"/>
  <c r="O1880" i="2"/>
  <c r="O1848" i="2"/>
  <c r="O1752" i="2"/>
  <c r="O1736" i="2"/>
  <c r="O1720" i="2"/>
  <c r="O1704" i="2"/>
  <c r="O1688" i="2"/>
  <c r="O1672" i="2"/>
  <c r="O1656" i="2"/>
  <c r="O1640" i="2"/>
  <c r="O1624" i="2"/>
  <c r="O1592" i="2"/>
  <c r="O1576" i="2"/>
  <c r="O1544" i="2"/>
  <c r="O1496" i="2"/>
  <c r="O1480" i="2"/>
  <c r="O1448" i="2"/>
  <c r="O1416" i="2"/>
  <c r="P1904" i="2"/>
  <c r="M1904" i="2" a="1"/>
  <c r="M1904" i="2" s="1"/>
  <c r="L1904" i="2" a="1"/>
  <c r="L1904" i="2" s="1"/>
  <c r="H3383" i="1"/>
  <c r="M3383" i="1" s="1"/>
  <c r="J1837" i="2" a="1"/>
  <c r="J1837" i="2" s="1"/>
  <c r="O1837" i="2" s="1"/>
  <c r="L4213" i="1"/>
  <c r="N4213" i="1" s="1"/>
  <c r="L4162" i="1"/>
  <c r="N4162" i="1" s="1"/>
  <c r="L4145" i="1"/>
  <c r="N4145" i="1" s="1"/>
  <c r="L4026" i="1"/>
  <c r="N4026" i="1" s="1"/>
  <c r="L4008" i="1"/>
  <c r="N4008" i="1" s="1"/>
  <c r="L3838" i="1"/>
  <c r="J1834" i="2" a="1"/>
  <c r="J1834" i="2" s="1"/>
  <c r="O1834" i="2" s="1"/>
  <c r="J1853" i="2" a="1"/>
  <c r="J1853" i="2" s="1"/>
  <c r="O1853" i="2" s="1"/>
  <c r="J1882" i="2" a="1"/>
  <c r="J1882" i="2" s="1"/>
  <c r="O1882" i="2" s="1"/>
  <c r="J1862" i="2" a="1"/>
  <c r="J1862" i="2" s="1"/>
  <c r="O1862" i="2" s="1"/>
  <c r="J1842" i="2" a="1"/>
  <c r="J1842" i="2" s="1"/>
  <c r="O1842" i="2" s="1"/>
  <c r="P1808" i="2"/>
  <c r="N4216" i="1"/>
  <c r="N4088" i="1"/>
  <c r="P1642" i="2"/>
  <c r="N4456" i="1"/>
  <c r="N4440" i="1"/>
  <c r="N4455" i="1"/>
  <c r="N4439" i="1"/>
  <c r="L4488" i="1"/>
  <c r="N4488" i="1" s="1"/>
  <c r="L4437" i="1"/>
  <c r="N4437" i="1" s="1"/>
  <c r="L4403" i="1"/>
  <c r="L4245" i="1"/>
  <c r="L4210" i="1"/>
  <c r="N4210" i="1" s="1"/>
  <c r="L4178" i="1"/>
  <c r="N4178" i="1" s="1"/>
  <c r="L4161" i="1"/>
  <c r="N4161" i="1" s="1"/>
  <c r="L4128" i="1"/>
  <c r="N4128" i="1" s="1"/>
  <c r="L4079" i="1"/>
  <c r="N4079" i="1" s="1"/>
  <c r="L3913" i="1"/>
  <c r="N3913" i="1" s="1"/>
  <c r="L3806" i="1"/>
  <c r="N3806" i="1" s="1"/>
  <c r="L3788" i="1"/>
  <c r="N3788" i="1" s="1"/>
  <c r="H3920" i="1"/>
  <c r="M3920" i="1" s="1"/>
  <c r="N3920" i="1" s="1"/>
  <c r="J1868" i="2" a="1"/>
  <c r="J1868" i="2" s="1"/>
  <c r="O1868" i="2" s="1"/>
  <c r="J1830" i="2" a="1"/>
  <c r="J1830" i="2" s="1"/>
  <c r="O1830" i="2" s="1"/>
  <c r="H3671" i="1"/>
  <c r="M3671" i="1" s="1"/>
  <c r="J1468" i="2" a="1"/>
  <c r="J1468" i="2" s="1"/>
  <c r="N4120" i="1"/>
  <c r="N4104" i="1"/>
  <c r="J1846" i="2" a="1"/>
  <c r="J1846" i="2" s="1"/>
  <c r="O1846" i="2" s="1"/>
  <c r="N4152" i="1"/>
  <c r="N4136" i="1"/>
  <c r="P1739" i="2"/>
  <c r="L1901" i="2" a="1"/>
  <c r="L1901" i="2" s="1"/>
  <c r="L1898" i="2" a="1"/>
  <c r="L1898" i="2" s="1"/>
  <c r="L1895" i="2" a="1"/>
  <c r="L1895" i="2" s="1"/>
  <c r="L1894" i="2" a="1"/>
  <c r="L1894" i="2" s="1"/>
  <c r="M1314" i="2" a="1"/>
  <c r="M1314" i="2" s="1"/>
  <c r="L1884" i="2" a="1"/>
  <c r="L1884" i="2" s="1"/>
  <c r="L1817" i="2" a="1"/>
  <c r="L1817" i="2" s="1"/>
  <c r="L1535" i="2" a="1"/>
  <c r="L1535" i="2" s="1"/>
  <c r="L1519" i="2" a="1"/>
  <c r="L1519" i="2" s="1"/>
  <c r="L1503" i="2" a="1"/>
  <c r="L1503" i="2" s="1"/>
  <c r="L1487" i="2" a="1"/>
  <c r="L1487" i="2" s="1"/>
  <c r="L1471" i="2" a="1"/>
  <c r="L1471" i="2" s="1"/>
  <c r="L1455" i="2" a="1"/>
  <c r="L1455" i="2" s="1"/>
  <c r="L1439" i="2" a="1"/>
  <c r="L1439" i="2" s="1"/>
  <c r="L1423" i="2" a="1"/>
  <c r="L1423" i="2" s="1"/>
  <c r="L1407" i="2" a="1"/>
  <c r="L1407" i="2" s="1"/>
  <c r="L1391" i="2" a="1"/>
  <c r="L1391" i="2" s="1"/>
  <c r="L1375" i="2" a="1"/>
  <c r="L1375" i="2" s="1"/>
  <c r="L1359" i="2" a="1"/>
  <c r="L1359" i="2" s="1"/>
  <c r="L1343" i="2" a="1"/>
  <c r="L1343" i="2" s="1"/>
  <c r="L1327" i="2" a="1"/>
  <c r="L1327" i="2" s="1"/>
  <c r="L1311" i="2" a="1"/>
  <c r="L1311" i="2" s="1"/>
  <c r="L1295" i="2" a="1"/>
  <c r="L1295" i="2" s="1"/>
  <c r="L1893" i="2" a="1"/>
  <c r="L1893" i="2" s="1"/>
  <c r="L1871" i="2" a="1"/>
  <c r="L1871" i="2" s="1"/>
  <c r="L1859" i="2" a="1"/>
  <c r="L1859" i="2" s="1"/>
  <c r="L1850" i="2" a="1"/>
  <c r="L1850" i="2" s="1"/>
  <c r="L1838" i="2" a="1"/>
  <c r="L1838" i="2" s="1"/>
  <c r="L1534" i="2" a="1"/>
  <c r="L1534" i="2" s="1"/>
  <c r="L1518" i="2" a="1"/>
  <c r="L1518" i="2" s="1"/>
  <c r="L1502" i="2" a="1"/>
  <c r="L1502" i="2" s="1"/>
  <c r="L1486" i="2" a="1"/>
  <c r="L1486" i="2" s="1"/>
  <c r="L1470" i="2" a="1"/>
  <c r="L1470" i="2" s="1"/>
  <c r="L1454" i="2" a="1"/>
  <c r="L1454" i="2" s="1"/>
  <c r="L1438" i="2" a="1"/>
  <c r="L1438" i="2" s="1"/>
  <c r="L1422" i="2" a="1"/>
  <c r="L1422" i="2" s="1"/>
  <c r="L1406" i="2" a="1"/>
  <c r="L1406" i="2" s="1"/>
  <c r="L1390" i="2" a="1"/>
  <c r="L1390" i="2" s="1"/>
  <c r="L1374" i="2" a="1"/>
  <c r="L1374" i="2" s="1"/>
  <c r="L1358" i="2" a="1"/>
  <c r="L1358" i="2" s="1"/>
  <c r="L1342" i="2" a="1"/>
  <c r="L1342" i="2" s="1"/>
  <c r="L1326" i="2" a="1"/>
  <c r="L1326" i="2" s="1"/>
  <c r="L1310" i="2" a="1"/>
  <c r="L1310" i="2" s="1"/>
  <c r="L1294" i="2" a="1"/>
  <c r="L1294" i="2" s="1"/>
  <c r="L1892" i="2" a="1"/>
  <c r="L1892" i="2" s="1"/>
  <c r="L1858" i="2" a="1"/>
  <c r="L1858" i="2" s="1"/>
  <c r="L1849" i="2" a="1"/>
  <c r="L1849" i="2" s="1"/>
  <c r="L1825" i="2" a="1"/>
  <c r="L1825" i="2" s="1"/>
  <c r="L1815" i="2" a="1"/>
  <c r="L1815" i="2" s="1"/>
  <c r="L1533" i="2" a="1"/>
  <c r="L1533" i="2" s="1"/>
  <c r="L1517" i="2" a="1"/>
  <c r="L1517" i="2" s="1"/>
  <c r="L1501" i="2" a="1"/>
  <c r="L1501" i="2" s="1"/>
  <c r="L1485" i="2" a="1"/>
  <c r="L1485" i="2" s="1"/>
  <c r="L1469" i="2" a="1"/>
  <c r="L1469" i="2" s="1"/>
  <c r="L1453" i="2" a="1"/>
  <c r="L1453" i="2" s="1"/>
  <c r="L1437" i="2" a="1"/>
  <c r="L1437" i="2" s="1"/>
  <c r="L1421" i="2" a="1"/>
  <c r="L1421" i="2" s="1"/>
  <c r="L1405" i="2" a="1"/>
  <c r="L1405" i="2" s="1"/>
  <c r="L1389" i="2" a="1"/>
  <c r="L1389" i="2" s="1"/>
  <c r="L1373" i="2" a="1"/>
  <c r="L1373" i="2" s="1"/>
  <c r="L1357" i="2" a="1"/>
  <c r="L1357" i="2" s="1"/>
  <c r="L1341" i="2" a="1"/>
  <c r="L1341" i="2" s="1"/>
  <c r="L1325" i="2" a="1"/>
  <c r="L1325" i="2" s="1"/>
  <c r="L1309" i="2" a="1"/>
  <c r="L1309" i="2" s="1"/>
  <c r="L1293" i="2" a="1"/>
  <c r="L1293" i="2" s="1"/>
  <c r="L1903" i="2" a="1"/>
  <c r="L1903" i="2" s="1"/>
  <c r="L1891" i="2" a="1"/>
  <c r="L1891" i="2" s="1"/>
  <c r="L1870" i="2" a="1"/>
  <c r="L1870" i="2" s="1"/>
  <c r="L1848" i="2" a="1"/>
  <c r="L1848" i="2" s="1"/>
  <c r="L1548" i="2" a="1"/>
  <c r="L1548" i="2" s="1"/>
  <c r="L1532" i="2" a="1"/>
  <c r="L1532" i="2" s="1"/>
  <c r="L1516" i="2" a="1"/>
  <c r="L1516" i="2" s="1"/>
  <c r="L1500" i="2" a="1"/>
  <c r="L1500" i="2" s="1"/>
  <c r="L1484" i="2" a="1"/>
  <c r="L1484" i="2" s="1"/>
  <c r="L1468" i="2" a="1"/>
  <c r="L1468" i="2" s="1"/>
  <c r="L1452" i="2" a="1"/>
  <c r="L1452" i="2" s="1"/>
  <c r="L1436" i="2" a="1"/>
  <c r="L1436" i="2" s="1"/>
  <c r="L1420" i="2" a="1"/>
  <c r="L1420" i="2" s="1"/>
  <c r="L1404" i="2" a="1"/>
  <c r="L1404" i="2" s="1"/>
  <c r="L1388" i="2" a="1"/>
  <c r="L1388" i="2" s="1"/>
  <c r="L1372" i="2" a="1"/>
  <c r="L1372" i="2" s="1"/>
  <c r="L1356" i="2" a="1"/>
  <c r="L1356" i="2" s="1"/>
  <c r="L1340" i="2" a="1"/>
  <c r="L1340" i="2" s="1"/>
  <c r="L1324" i="2" a="1"/>
  <c r="L1324" i="2" s="1"/>
  <c r="L1308" i="2" a="1"/>
  <c r="L1308" i="2" s="1"/>
  <c r="L1292" i="2" a="1"/>
  <c r="L1292" i="2" s="1"/>
  <c r="P1759" i="2"/>
  <c r="L1890" i="2" a="1"/>
  <c r="L1890" i="2" s="1"/>
  <c r="L1881" i="2" a="1"/>
  <c r="L1881" i="2" s="1"/>
  <c r="L1857" i="2" a="1"/>
  <c r="L1857" i="2" s="1"/>
  <c r="L1847" i="2" a="1"/>
  <c r="L1847" i="2" s="1"/>
  <c r="L1547" i="2" a="1"/>
  <c r="L1547" i="2" s="1"/>
  <c r="L1531" i="2" a="1"/>
  <c r="L1531" i="2" s="1"/>
  <c r="L1515" i="2" a="1"/>
  <c r="L1515" i="2" s="1"/>
  <c r="L1499" i="2" a="1"/>
  <c r="L1499" i="2" s="1"/>
  <c r="L1483" i="2" a="1"/>
  <c r="L1483" i="2" s="1"/>
  <c r="L1467" i="2" a="1"/>
  <c r="L1467" i="2" s="1"/>
  <c r="L1451" i="2" a="1"/>
  <c r="L1451" i="2" s="1"/>
  <c r="L1435" i="2" a="1"/>
  <c r="L1435" i="2" s="1"/>
  <c r="L1419" i="2" a="1"/>
  <c r="L1419" i="2" s="1"/>
  <c r="L1403" i="2" a="1"/>
  <c r="L1403" i="2" s="1"/>
  <c r="L1387" i="2" a="1"/>
  <c r="L1387" i="2" s="1"/>
  <c r="L1371" i="2" a="1"/>
  <c r="L1371" i="2" s="1"/>
  <c r="L1355" i="2" a="1"/>
  <c r="L1355" i="2" s="1"/>
  <c r="L1339" i="2" a="1"/>
  <c r="L1339" i="2" s="1"/>
  <c r="L1323" i="2" a="1"/>
  <c r="L1323" i="2" s="1"/>
  <c r="L1307" i="2" a="1"/>
  <c r="L1307" i="2" s="1"/>
  <c r="L1291" i="2" a="1"/>
  <c r="L1291" i="2" s="1"/>
  <c r="L1902" i="2" a="1"/>
  <c r="L1902" i="2" s="1"/>
  <c r="L1880" i="2" a="1"/>
  <c r="L1880" i="2" s="1"/>
  <c r="L1869" i="2" a="1"/>
  <c r="L1869" i="2" s="1"/>
  <c r="L1812" i="2" a="1"/>
  <c r="L1812" i="2" s="1"/>
  <c r="L1546" i="2" a="1"/>
  <c r="L1546" i="2" s="1"/>
  <c r="L1530" i="2" a="1"/>
  <c r="L1530" i="2" s="1"/>
  <c r="L1514" i="2" a="1"/>
  <c r="L1514" i="2" s="1"/>
  <c r="L1498" i="2" a="1"/>
  <c r="L1498" i="2" s="1"/>
  <c r="L1482" i="2" a="1"/>
  <c r="L1482" i="2" s="1"/>
  <c r="L1466" i="2" a="1"/>
  <c r="L1466" i="2" s="1"/>
  <c r="L1450" i="2" a="1"/>
  <c r="L1450" i="2" s="1"/>
  <c r="L1434" i="2" a="1"/>
  <c r="L1434" i="2" s="1"/>
  <c r="L1418" i="2" a="1"/>
  <c r="L1418" i="2" s="1"/>
  <c r="L1402" i="2" a="1"/>
  <c r="L1402" i="2" s="1"/>
  <c r="L1386" i="2" a="1"/>
  <c r="L1386" i="2" s="1"/>
  <c r="L1370" i="2" a="1"/>
  <c r="L1370" i="2" s="1"/>
  <c r="L1354" i="2" a="1"/>
  <c r="L1354" i="2" s="1"/>
  <c r="L1338" i="2" a="1"/>
  <c r="L1338" i="2" s="1"/>
  <c r="L1322" i="2" a="1"/>
  <c r="L1322" i="2" s="1"/>
  <c r="L1306" i="2" a="1"/>
  <c r="L1306" i="2" s="1"/>
  <c r="L1290" i="2" a="1"/>
  <c r="L1290" i="2" s="1"/>
  <c r="L1889" i="2" a="1"/>
  <c r="L1889" i="2" s="1"/>
  <c r="L1879" i="2" a="1"/>
  <c r="L1879" i="2" s="1"/>
  <c r="L1856" i="2" a="1"/>
  <c r="L1856" i="2" s="1"/>
  <c r="L1823" i="2" a="1"/>
  <c r="L1823" i="2" s="1"/>
  <c r="L1545" i="2" a="1"/>
  <c r="L1545" i="2" s="1"/>
  <c r="L1529" i="2" a="1"/>
  <c r="L1529" i="2" s="1"/>
  <c r="L1513" i="2" a="1"/>
  <c r="L1513" i="2" s="1"/>
  <c r="L1497" i="2" a="1"/>
  <c r="L1497" i="2" s="1"/>
  <c r="L1481" i="2" a="1"/>
  <c r="L1481" i="2" s="1"/>
  <c r="L1465" i="2" a="1"/>
  <c r="L1465" i="2" s="1"/>
  <c r="L1449" i="2" a="1"/>
  <c r="L1449" i="2" s="1"/>
  <c r="L1433" i="2" a="1"/>
  <c r="L1433" i="2" s="1"/>
  <c r="L1417" i="2" a="1"/>
  <c r="L1417" i="2" s="1"/>
  <c r="L1401" i="2" a="1"/>
  <c r="L1401" i="2" s="1"/>
  <c r="L1385" i="2" a="1"/>
  <c r="L1385" i="2" s="1"/>
  <c r="L1369" i="2" a="1"/>
  <c r="L1369" i="2" s="1"/>
  <c r="L1353" i="2" a="1"/>
  <c r="L1353" i="2" s="1"/>
  <c r="L1337" i="2" a="1"/>
  <c r="L1337" i="2" s="1"/>
  <c r="L1321" i="2" a="1"/>
  <c r="L1321" i="2" s="1"/>
  <c r="L1305" i="2" a="1"/>
  <c r="L1305" i="2" s="1"/>
  <c r="L1289" i="2" a="1"/>
  <c r="L1289" i="2" s="1"/>
  <c r="L1878" i="2" a="1"/>
  <c r="L1878" i="2" s="1"/>
  <c r="L1844" i="2" a="1"/>
  <c r="L1844" i="2" s="1"/>
  <c r="L1801" i="2" a="1"/>
  <c r="L1801" i="2" s="1"/>
  <c r="L1544" i="2" a="1"/>
  <c r="L1544" i="2" s="1"/>
  <c r="L1528" i="2" a="1"/>
  <c r="L1528" i="2" s="1"/>
  <c r="L1512" i="2" a="1"/>
  <c r="L1512" i="2" s="1"/>
  <c r="L1496" i="2" a="1"/>
  <c r="L1496" i="2" s="1"/>
  <c r="L1480" i="2" a="1"/>
  <c r="L1480" i="2" s="1"/>
  <c r="L1464" i="2" a="1"/>
  <c r="L1464" i="2" s="1"/>
  <c r="L1448" i="2" a="1"/>
  <c r="L1448" i="2" s="1"/>
  <c r="L1432" i="2" a="1"/>
  <c r="L1432" i="2" s="1"/>
  <c r="L1416" i="2" a="1"/>
  <c r="L1416" i="2" s="1"/>
  <c r="L1400" i="2" a="1"/>
  <c r="L1400" i="2" s="1"/>
  <c r="L1384" i="2" a="1"/>
  <c r="L1384" i="2" s="1"/>
  <c r="L1368" i="2" a="1"/>
  <c r="L1368" i="2" s="1"/>
  <c r="L1352" i="2" a="1"/>
  <c r="L1352" i="2" s="1"/>
  <c r="L1336" i="2" a="1"/>
  <c r="L1336" i="2" s="1"/>
  <c r="L1320" i="2" a="1"/>
  <c r="L1320" i="2" s="1"/>
  <c r="L1304" i="2" a="1"/>
  <c r="L1304" i="2" s="1"/>
  <c r="L1288" i="2" a="1"/>
  <c r="L1288" i="2" s="1"/>
  <c r="L1888" i="2" a="1"/>
  <c r="L1888" i="2" s="1"/>
  <c r="L1877" i="2" a="1"/>
  <c r="L1877" i="2" s="1"/>
  <c r="L1855" i="2" a="1"/>
  <c r="L1855" i="2" s="1"/>
  <c r="L1843" i="2" a="1"/>
  <c r="L1843" i="2" s="1"/>
  <c r="L1822" i="2" a="1"/>
  <c r="L1822" i="2" s="1"/>
  <c r="L1543" i="2" a="1"/>
  <c r="L1543" i="2" s="1"/>
  <c r="L1527" i="2" a="1"/>
  <c r="L1527" i="2" s="1"/>
  <c r="L1511" i="2" a="1"/>
  <c r="L1511" i="2" s="1"/>
  <c r="L1495" i="2" a="1"/>
  <c r="L1495" i="2" s="1"/>
  <c r="L1479" i="2" a="1"/>
  <c r="L1479" i="2" s="1"/>
  <c r="L1463" i="2" a="1"/>
  <c r="L1463" i="2" s="1"/>
  <c r="L1447" i="2" a="1"/>
  <c r="L1447" i="2" s="1"/>
  <c r="L1431" i="2" a="1"/>
  <c r="L1431" i="2" s="1"/>
  <c r="L1415" i="2" a="1"/>
  <c r="L1415" i="2" s="1"/>
  <c r="L1399" i="2" a="1"/>
  <c r="L1399" i="2" s="1"/>
  <c r="L1383" i="2" a="1"/>
  <c r="L1383" i="2" s="1"/>
  <c r="L1367" i="2" a="1"/>
  <c r="L1367" i="2" s="1"/>
  <c r="L1351" i="2" a="1"/>
  <c r="L1351" i="2" s="1"/>
  <c r="L1335" i="2" a="1"/>
  <c r="L1335" i="2" s="1"/>
  <c r="L1319" i="2" a="1"/>
  <c r="L1319" i="2" s="1"/>
  <c r="L1303" i="2" a="1"/>
  <c r="L1303" i="2" s="1"/>
  <c r="L1287" i="2" a="1"/>
  <c r="L1287" i="2" s="1"/>
  <c r="L1900" i="2" a="1"/>
  <c r="L1900" i="2" s="1"/>
  <c r="L1876" i="2" a="1"/>
  <c r="L1876" i="2" s="1"/>
  <c r="L1833" i="2" a="1"/>
  <c r="L1833" i="2" s="1"/>
  <c r="L1799" i="2" a="1"/>
  <c r="L1799" i="2" s="1"/>
  <c r="L1542" i="2" a="1"/>
  <c r="L1542" i="2" s="1"/>
  <c r="L1526" i="2" a="1"/>
  <c r="L1526" i="2" s="1"/>
  <c r="L1510" i="2" a="1"/>
  <c r="L1510" i="2" s="1"/>
  <c r="L1494" i="2" a="1"/>
  <c r="L1494" i="2" s="1"/>
  <c r="L1478" i="2" a="1"/>
  <c r="L1478" i="2" s="1"/>
  <c r="L1462" i="2" a="1"/>
  <c r="L1462" i="2" s="1"/>
  <c r="L1446" i="2" a="1"/>
  <c r="L1446" i="2" s="1"/>
  <c r="L1430" i="2" a="1"/>
  <c r="L1430" i="2" s="1"/>
  <c r="L1398" i="2" a="1"/>
  <c r="L1398" i="2" s="1"/>
  <c r="L1382" i="2" a="1"/>
  <c r="L1382" i="2" s="1"/>
  <c r="L1366" i="2" a="1"/>
  <c r="L1366" i="2" s="1"/>
  <c r="L1350" i="2" a="1"/>
  <c r="L1350" i="2" s="1"/>
  <c r="L1334" i="2" a="1"/>
  <c r="L1334" i="2" s="1"/>
  <c r="L1318" i="2" a="1"/>
  <c r="L1318" i="2" s="1"/>
  <c r="L1302" i="2" a="1"/>
  <c r="L1302" i="2" s="1"/>
  <c r="H3508" i="1"/>
  <c r="M3508" i="1" s="1"/>
  <c r="J1314" i="2" a="1"/>
  <c r="J1314" i="2" s="1"/>
  <c r="L1887" i="2" a="1"/>
  <c r="L1887" i="2" s="1"/>
  <c r="L1875" i="2" a="1"/>
  <c r="L1875" i="2" s="1"/>
  <c r="L1854" i="2" a="1"/>
  <c r="L1854" i="2" s="1"/>
  <c r="L1832" i="2" a="1"/>
  <c r="L1832" i="2" s="1"/>
  <c r="L1821" i="2" a="1"/>
  <c r="L1821" i="2" s="1"/>
  <c r="L1541" i="2" a="1"/>
  <c r="L1541" i="2" s="1"/>
  <c r="L1525" i="2" a="1"/>
  <c r="L1525" i="2" s="1"/>
  <c r="L1509" i="2" a="1"/>
  <c r="L1509" i="2" s="1"/>
  <c r="L1493" i="2" a="1"/>
  <c r="L1493" i="2" s="1"/>
  <c r="L1477" i="2" a="1"/>
  <c r="L1477" i="2" s="1"/>
  <c r="L1461" i="2" a="1"/>
  <c r="L1461" i="2" s="1"/>
  <c r="L1445" i="2" a="1"/>
  <c r="L1445" i="2" s="1"/>
  <c r="L1429" i="2" a="1"/>
  <c r="L1429" i="2" s="1"/>
  <c r="L1413" i="2" a="1"/>
  <c r="L1413" i="2" s="1"/>
  <c r="L1397" i="2" a="1"/>
  <c r="L1397" i="2" s="1"/>
  <c r="L1381" i="2" a="1"/>
  <c r="L1381" i="2" s="1"/>
  <c r="L1365" i="2" a="1"/>
  <c r="L1365" i="2" s="1"/>
  <c r="L1349" i="2" a="1"/>
  <c r="L1349" i="2" s="1"/>
  <c r="L1333" i="2" a="1"/>
  <c r="L1333" i="2" s="1"/>
  <c r="L1317" i="2" a="1"/>
  <c r="L1317" i="2" s="1"/>
  <c r="L1301" i="2" a="1"/>
  <c r="L1301" i="2" s="1"/>
  <c r="J1298" i="2" a="1"/>
  <c r="J1298" i="2" s="1"/>
  <c r="M1888" i="2" a="1"/>
  <c r="M1888" i="2" s="1"/>
  <c r="L1899" i="2" a="1"/>
  <c r="L1899" i="2" s="1"/>
  <c r="L1874" i="2" a="1"/>
  <c r="L1874" i="2" s="1"/>
  <c r="L1865" i="2" a="1"/>
  <c r="L1865" i="2" s="1"/>
  <c r="L1831" i="2" a="1"/>
  <c r="L1831" i="2" s="1"/>
  <c r="L1540" i="2" a="1"/>
  <c r="L1540" i="2" s="1"/>
  <c r="L1524" i="2" a="1"/>
  <c r="L1524" i="2" s="1"/>
  <c r="L1508" i="2" a="1"/>
  <c r="L1508" i="2" s="1"/>
  <c r="L1492" i="2" a="1"/>
  <c r="L1492" i="2" s="1"/>
  <c r="L1476" i="2" a="1"/>
  <c r="L1476" i="2" s="1"/>
  <c r="L1460" i="2" a="1"/>
  <c r="L1460" i="2" s="1"/>
  <c r="L1444" i="2" a="1"/>
  <c r="L1444" i="2" s="1"/>
  <c r="L1428" i="2" a="1"/>
  <c r="L1428" i="2" s="1"/>
  <c r="L1412" i="2" a="1"/>
  <c r="L1412" i="2" s="1"/>
  <c r="L1396" i="2" a="1"/>
  <c r="L1396" i="2" s="1"/>
  <c r="L1380" i="2" a="1"/>
  <c r="L1380" i="2" s="1"/>
  <c r="L1364" i="2" a="1"/>
  <c r="L1364" i="2" s="1"/>
  <c r="L1348" i="2" a="1"/>
  <c r="L1348" i="2" s="1"/>
  <c r="L1332" i="2" a="1"/>
  <c r="L1332" i="2" s="1"/>
  <c r="L1316" i="2" a="1"/>
  <c r="L1316" i="2" s="1"/>
  <c r="L1300" i="2" a="1"/>
  <c r="L1300" i="2" s="1"/>
  <c r="L1886" i="2" a="1"/>
  <c r="L1886" i="2" s="1"/>
  <c r="L1864" i="2" a="1"/>
  <c r="L1864" i="2" s="1"/>
  <c r="L1539" i="2" a="1"/>
  <c r="L1539" i="2" s="1"/>
  <c r="L1523" i="2" a="1"/>
  <c r="L1523" i="2" s="1"/>
  <c r="L1507" i="2" a="1"/>
  <c r="L1507" i="2" s="1"/>
  <c r="L1491" i="2" a="1"/>
  <c r="L1491" i="2" s="1"/>
  <c r="L1475" i="2" a="1"/>
  <c r="L1475" i="2" s="1"/>
  <c r="L1459" i="2" a="1"/>
  <c r="L1459" i="2" s="1"/>
  <c r="L1443" i="2" a="1"/>
  <c r="L1443" i="2" s="1"/>
  <c r="L1427" i="2" a="1"/>
  <c r="L1427" i="2" s="1"/>
  <c r="L1411" i="2" a="1"/>
  <c r="L1411" i="2" s="1"/>
  <c r="L1395" i="2" a="1"/>
  <c r="L1395" i="2" s="1"/>
  <c r="L1379" i="2" a="1"/>
  <c r="L1379" i="2" s="1"/>
  <c r="L1363" i="2" a="1"/>
  <c r="L1363" i="2" s="1"/>
  <c r="L1347" i="2" a="1"/>
  <c r="L1347" i="2" s="1"/>
  <c r="L1331" i="2" a="1"/>
  <c r="L1331" i="2" s="1"/>
  <c r="L1315" i="2" a="1"/>
  <c r="L1315" i="2" s="1"/>
  <c r="L1299" i="2" a="1"/>
  <c r="L1299" i="2" s="1"/>
  <c r="L1897" i="2" a="1"/>
  <c r="L1897" i="2" s="1"/>
  <c r="L1863" i="2" a="1"/>
  <c r="L1863" i="2" s="1"/>
  <c r="L1538" i="2" a="1"/>
  <c r="L1538" i="2" s="1"/>
  <c r="L1522" i="2" a="1"/>
  <c r="L1522" i="2" s="1"/>
  <c r="L1506" i="2" a="1"/>
  <c r="L1506" i="2" s="1"/>
  <c r="L1490" i="2" a="1"/>
  <c r="L1490" i="2" s="1"/>
  <c r="L1474" i="2" a="1"/>
  <c r="L1474" i="2" s="1"/>
  <c r="L1458" i="2" a="1"/>
  <c r="L1458" i="2" s="1"/>
  <c r="L1442" i="2" a="1"/>
  <c r="L1442" i="2" s="1"/>
  <c r="L1426" i="2" a="1"/>
  <c r="L1426" i="2" s="1"/>
  <c r="L1410" i="2" a="1"/>
  <c r="L1410" i="2" s="1"/>
  <c r="L1394" i="2" a="1"/>
  <c r="L1394" i="2" s="1"/>
  <c r="L1378" i="2" a="1"/>
  <c r="L1378" i="2" s="1"/>
  <c r="L1362" i="2" a="1"/>
  <c r="L1362" i="2" s="1"/>
  <c r="L1346" i="2" a="1"/>
  <c r="L1346" i="2" s="1"/>
  <c r="L1330" i="2" a="1"/>
  <c r="L1330" i="2" s="1"/>
  <c r="L1314" i="2" a="1"/>
  <c r="L1314" i="2" s="1"/>
  <c r="L1298" i="2" a="1"/>
  <c r="L1298" i="2" s="1"/>
  <c r="M1338" i="2" a="1"/>
  <c r="M1338" i="2" s="1"/>
  <c r="L1896" i="2" a="1"/>
  <c r="L1896" i="2" s="1"/>
  <c r="L1885" i="2" a="1"/>
  <c r="L1885" i="2" s="1"/>
  <c r="L1852" i="2" a="1"/>
  <c r="L1852" i="2" s="1"/>
  <c r="L1785" i="2" a="1"/>
  <c r="L1785" i="2" s="1"/>
  <c r="L1537" i="2" a="1"/>
  <c r="L1537" i="2" s="1"/>
  <c r="L1521" i="2" a="1"/>
  <c r="L1521" i="2" s="1"/>
  <c r="L1505" i="2" a="1"/>
  <c r="L1505" i="2" s="1"/>
  <c r="L1489" i="2" a="1"/>
  <c r="L1489" i="2" s="1"/>
  <c r="L1473" i="2" a="1"/>
  <c r="L1473" i="2" s="1"/>
  <c r="L1457" i="2" a="1"/>
  <c r="L1457" i="2" s="1"/>
  <c r="L1441" i="2" a="1"/>
  <c r="L1441" i="2" s="1"/>
  <c r="L1425" i="2" a="1"/>
  <c r="L1425" i="2" s="1"/>
  <c r="L1409" i="2" a="1"/>
  <c r="L1409" i="2" s="1"/>
  <c r="L1393" i="2" a="1"/>
  <c r="L1393" i="2" s="1"/>
  <c r="L1377" i="2" a="1"/>
  <c r="L1377" i="2" s="1"/>
  <c r="L1361" i="2" a="1"/>
  <c r="L1361" i="2" s="1"/>
  <c r="L1345" i="2" a="1"/>
  <c r="L1345" i="2" s="1"/>
  <c r="L1329" i="2" a="1"/>
  <c r="L1329" i="2" s="1"/>
  <c r="L1313" i="2" a="1"/>
  <c r="L1313" i="2" s="1"/>
  <c r="L1297" i="2" a="1"/>
  <c r="L1297" i="2" s="1"/>
  <c r="L1872" i="2" a="1"/>
  <c r="L1872" i="2" s="1"/>
  <c r="L1861" i="2" a="1"/>
  <c r="L1861" i="2" s="1"/>
  <c r="L1839" i="2" a="1"/>
  <c r="L1839" i="2" s="1"/>
  <c r="L1827" i="2" a="1"/>
  <c r="L1827" i="2" s="1"/>
  <c r="L1536" i="2" a="1"/>
  <c r="L1536" i="2" s="1"/>
  <c r="L1520" i="2" a="1"/>
  <c r="L1520" i="2" s="1"/>
  <c r="L1504" i="2" a="1"/>
  <c r="L1504" i="2" s="1"/>
  <c r="L1488" i="2" a="1"/>
  <c r="L1488" i="2" s="1"/>
  <c r="L1472" i="2" a="1"/>
  <c r="L1472" i="2" s="1"/>
  <c r="L1456" i="2" a="1"/>
  <c r="L1456" i="2" s="1"/>
  <c r="L1440" i="2" a="1"/>
  <c r="L1440" i="2" s="1"/>
  <c r="L1424" i="2" a="1"/>
  <c r="L1424" i="2" s="1"/>
  <c r="L1408" i="2" a="1"/>
  <c r="L1408" i="2" s="1"/>
  <c r="L1392" i="2" a="1"/>
  <c r="L1392" i="2" s="1"/>
  <c r="L1376" i="2" a="1"/>
  <c r="L1376" i="2" s="1"/>
  <c r="L1360" i="2" a="1"/>
  <c r="L1360" i="2" s="1"/>
  <c r="L1344" i="2" a="1"/>
  <c r="L1344" i="2" s="1"/>
  <c r="L1328" i="2" a="1"/>
  <c r="L1328" i="2" s="1"/>
  <c r="L1312" i="2" a="1"/>
  <c r="L1312" i="2" s="1"/>
  <c r="L1296" i="2" a="1"/>
  <c r="L1296" i="2" s="1"/>
  <c r="P1823" i="2"/>
  <c r="L3688" i="1"/>
  <c r="H3379" i="1"/>
  <c r="M3379" i="1" s="1"/>
  <c r="J1312" i="2" a="1"/>
  <c r="J1312" i="2" s="1"/>
  <c r="H3534" i="1"/>
  <c r="M3534" i="1" s="1"/>
  <c r="P1851" i="2"/>
  <c r="M1897" i="2" a="1"/>
  <c r="M1897" i="2" s="1"/>
  <c r="H3533" i="1"/>
  <c r="M3533" i="1" s="1"/>
  <c r="P1637" i="2"/>
  <c r="P1621" i="2"/>
  <c r="P1605" i="2"/>
  <c r="P1573" i="2"/>
  <c r="P1835" i="2"/>
  <c r="M1303" i="2" a="1"/>
  <c r="M1303" i="2" s="1"/>
  <c r="H3721" i="1"/>
  <c r="M3721" i="1" s="1"/>
  <c r="M1287" i="2" a="1"/>
  <c r="M1287" i="2" s="1"/>
  <c r="J1452" i="2" a="1"/>
  <c r="J1452" i="2" s="1"/>
  <c r="O1452" i="2" s="1"/>
  <c r="M1895" i="2" a="1"/>
  <c r="M1895" i="2" s="1"/>
  <c r="N4473" i="1"/>
  <c r="P1781" i="2"/>
  <c r="P1839" i="2"/>
  <c r="H3390" i="1"/>
  <c r="M3390" i="1" s="1"/>
  <c r="H3389" i="1"/>
  <c r="M3389" i="1" s="1"/>
  <c r="L4028" i="1"/>
  <c r="N4028" i="1" s="1"/>
  <c r="H3906" i="1"/>
  <c r="M3906" i="1" s="1"/>
  <c r="L3809" i="1"/>
  <c r="N3809" i="1" s="1"/>
  <c r="M1893" i="2" a="1"/>
  <c r="M1893" i="2" s="1"/>
  <c r="L4249" i="1"/>
  <c r="N4249" i="1" s="1"/>
  <c r="L4215" i="1"/>
  <c r="N4215" i="1" s="1"/>
  <c r="L3955" i="1"/>
  <c r="N3955" i="1" s="1"/>
  <c r="H3537" i="1"/>
  <c r="M3537" i="1" s="1"/>
  <c r="N4296" i="1"/>
  <c r="N4280" i="1"/>
  <c r="L3903" i="1"/>
  <c r="N3903" i="1" s="1"/>
  <c r="L3591" i="1"/>
  <c r="L4361" i="1"/>
  <c r="N4361" i="1" s="1"/>
  <c r="L4295" i="1"/>
  <c r="N4295" i="1" s="1"/>
  <c r="L4262" i="1"/>
  <c r="N4262" i="1" s="1"/>
  <c r="L4164" i="1"/>
  <c r="N4164" i="1" s="1"/>
  <c r="L4132" i="1"/>
  <c r="N4132" i="1" s="1"/>
  <c r="L4100" i="1"/>
  <c r="N4100" i="1" s="1"/>
  <c r="L3902" i="1"/>
  <c r="N3902" i="1" s="1"/>
  <c r="H3539" i="1"/>
  <c r="M3539" i="1" s="1"/>
  <c r="L4360" i="1"/>
  <c r="N4360" i="1" s="1"/>
  <c r="L4327" i="1"/>
  <c r="N4327" i="1" s="1"/>
  <c r="L4294" i="1"/>
  <c r="N4294" i="1" s="1"/>
  <c r="M1289" i="2" a="1"/>
  <c r="M1289" i="2" s="1"/>
  <c r="P1845" i="2"/>
  <c r="H3907" i="1"/>
  <c r="M3907" i="1" s="1"/>
  <c r="M1889" i="2" a="1"/>
  <c r="M1889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N4423" i="1"/>
  <c r="N4407" i="1"/>
  <c r="H3664" i="1"/>
  <c r="M3664" i="1" s="1"/>
  <c r="H3582" i="1"/>
  <c r="M3582" i="1" s="1"/>
  <c r="M1513" i="2" a="1"/>
  <c r="M1513" i="2" s="1"/>
  <c r="M1378" i="2" a="1"/>
  <c r="M1378" i="2" s="1"/>
  <c r="M1484" i="2" a="1"/>
  <c r="M1484" i="2" s="1"/>
  <c r="P1687" i="2"/>
  <c r="P1639" i="2"/>
  <c r="M1318" i="2" a="1"/>
  <c r="M1318" i="2" s="1"/>
  <c r="N4328" i="1"/>
  <c r="H3391" i="1"/>
  <c r="M3391" i="1" s="1"/>
  <c r="N4344" i="1"/>
  <c r="H3358" i="1"/>
  <c r="M3358" i="1" s="1"/>
  <c r="H3516" i="1"/>
  <c r="M3516" i="1" s="1"/>
  <c r="H3356" i="1"/>
  <c r="M3356" i="1" s="1"/>
  <c r="H3515" i="1"/>
  <c r="M3515" i="1" s="1"/>
  <c r="M1350" i="2" a="1"/>
  <c r="M1350" i="2" s="1"/>
  <c r="H3355" i="1"/>
  <c r="M3355" i="1" s="1"/>
  <c r="H3507" i="1"/>
  <c r="M3507" i="1" s="1"/>
  <c r="H3757" i="1"/>
  <c r="M3757" i="1" s="1"/>
  <c r="H3392" i="1"/>
  <c r="M3392" i="1" s="1"/>
  <c r="N4183" i="1"/>
  <c r="N4119" i="1"/>
  <c r="N4087" i="1"/>
  <c r="N4264" i="1"/>
  <c r="N4248" i="1"/>
  <c r="N4232" i="1"/>
  <c r="N4279" i="1"/>
  <c r="N4359" i="1"/>
  <c r="N4343" i="1"/>
  <c r="N4392" i="1"/>
  <c r="N4376" i="1"/>
  <c r="H3668" i="1"/>
  <c r="M3668" i="1" s="1"/>
  <c r="N3668" i="1" s="1"/>
  <c r="H3666" i="1"/>
  <c r="M3666" i="1" s="1"/>
  <c r="N4424" i="1"/>
  <c r="N4408" i="1"/>
  <c r="M1334" i="2" a="1"/>
  <c r="M1334" i="2" s="1"/>
  <c r="J1318" i="2" a="1"/>
  <c r="J1318" i="2" s="1"/>
  <c r="J1470" i="2" a="1"/>
  <c r="J1470" i="2" s="1"/>
  <c r="O1470" i="2" s="1"/>
  <c r="N4472" i="1"/>
  <c r="M1299" i="2" a="1"/>
  <c r="M1299" i="2" s="1"/>
  <c r="L4397" i="1"/>
  <c r="N4397" i="1" s="1"/>
  <c r="L4365" i="1"/>
  <c r="N4365" i="1" s="1"/>
  <c r="L4221" i="1"/>
  <c r="N4221" i="1" s="1"/>
  <c r="L4396" i="1"/>
  <c r="N4396" i="1" s="1"/>
  <c r="L4364" i="1"/>
  <c r="N4364" i="1" s="1"/>
  <c r="L4220" i="1"/>
  <c r="N4220" i="1" s="1"/>
  <c r="L4011" i="1"/>
  <c r="N4011" i="1" s="1"/>
  <c r="H3385" i="1"/>
  <c r="M3385" i="1" s="1"/>
  <c r="L4331" i="1"/>
  <c r="N4331" i="1" s="1"/>
  <c r="L4299" i="1"/>
  <c r="N4299" i="1" s="1"/>
  <c r="L4267" i="1"/>
  <c r="N4267" i="1" s="1"/>
  <c r="L4010" i="1"/>
  <c r="N4010" i="1" s="1"/>
  <c r="H3962" i="1"/>
  <c r="M3962" i="1" s="1"/>
  <c r="N3962" i="1" s="1"/>
  <c r="H3930" i="1"/>
  <c r="M3930" i="1" s="1"/>
  <c r="N3930" i="1" s="1"/>
  <c r="P1696" i="2"/>
  <c r="H3354" i="1"/>
  <c r="M3354" i="1" s="1"/>
  <c r="H3351" i="1"/>
  <c r="M3351" i="1" s="1"/>
  <c r="L3877" i="1"/>
  <c r="N3877" i="1" s="1"/>
  <c r="L3845" i="1"/>
  <c r="N3845" i="1" s="1"/>
  <c r="L3813" i="1"/>
  <c r="N3813" i="1" s="1"/>
  <c r="J1849" i="2" a="1"/>
  <c r="J1849" i="2" s="1"/>
  <c r="O1849" i="2" s="1"/>
  <c r="L3876" i="1"/>
  <c r="N3876" i="1" s="1"/>
  <c r="L3844" i="1"/>
  <c r="N3844" i="1" s="1"/>
  <c r="L3812" i="1"/>
  <c r="N3812" i="1" s="1"/>
  <c r="H3349" i="1"/>
  <c r="M3349" i="1" s="1"/>
  <c r="H3261" i="1"/>
  <c r="M3261" i="1" s="1"/>
  <c r="H3513" i="1"/>
  <c r="M3513" i="1" s="1"/>
  <c r="L3907" i="1"/>
  <c r="H3911" i="1"/>
  <c r="M3911" i="1" s="1"/>
  <c r="N3911" i="1" s="1"/>
  <c r="M1881" i="2" a="1"/>
  <c r="M1881" i="2" s="1"/>
  <c r="M1865" i="2" a="1"/>
  <c r="M1865" i="2" s="1"/>
  <c r="H3260" i="1"/>
  <c r="M3260" i="1" s="1"/>
  <c r="H3511" i="1"/>
  <c r="M3511" i="1" s="1"/>
  <c r="L3906" i="1"/>
  <c r="H3910" i="1"/>
  <c r="M3910" i="1" s="1"/>
  <c r="N3910" i="1" s="1"/>
  <c r="L4064" i="1"/>
  <c r="N4064" i="1" s="1"/>
  <c r="L4496" i="1"/>
  <c r="N4496" i="1" s="1"/>
  <c r="L4463" i="1"/>
  <c r="N4463" i="1" s="1"/>
  <c r="L4431" i="1"/>
  <c r="N4431" i="1" s="1"/>
  <c r="L4495" i="1"/>
  <c r="N4495" i="1" s="1"/>
  <c r="L4462" i="1"/>
  <c r="N4462" i="1" s="1"/>
  <c r="L4430" i="1"/>
  <c r="N4430" i="1" s="1"/>
  <c r="M1398" i="2" a="1"/>
  <c r="M1398" i="2" s="1"/>
  <c r="M1364" i="2" a="1"/>
  <c r="M1364" i="2" s="1"/>
  <c r="M1887" i="2" a="1"/>
  <c r="M1887" i="2" s="1"/>
  <c r="M1317" i="2" a="1"/>
  <c r="M1317" i="2" s="1"/>
  <c r="H3388" i="1"/>
  <c r="M3388" i="1" s="1"/>
  <c r="M1316" i="2" a="1"/>
  <c r="M1316" i="2" s="1"/>
  <c r="H3611" i="1"/>
  <c r="M3611" i="1" s="1"/>
  <c r="P1775" i="2"/>
  <c r="J1316" i="2" a="1"/>
  <c r="J1316" i="2" s="1"/>
  <c r="H3439" i="1"/>
  <c r="M3439" i="1" s="1"/>
  <c r="M1302" i="2" a="1"/>
  <c r="M1302" i="2" s="1"/>
  <c r="H3440" i="1"/>
  <c r="M3440" i="1" s="1"/>
  <c r="M1467" i="2" a="1"/>
  <c r="M1467" i="2" s="1"/>
  <c r="M1892" i="2" a="1"/>
  <c r="M1892" i="2" s="1"/>
  <c r="H3421" i="1"/>
  <c r="M3421" i="1" s="1"/>
  <c r="H3674" i="1"/>
  <c r="M3674" i="1" s="1"/>
  <c r="H3672" i="1"/>
  <c r="M3672" i="1" s="1"/>
  <c r="H3340" i="1"/>
  <c r="M3340" i="1" s="1"/>
  <c r="M1315" i="2" a="1"/>
  <c r="M1315" i="2" s="1"/>
  <c r="H3310" i="1"/>
  <c r="M3310" i="1" s="1"/>
  <c r="H3309" i="1"/>
  <c r="M3309" i="1" s="1"/>
  <c r="M1362" i="2" a="1"/>
  <c r="M1362" i="2" s="1"/>
  <c r="M1481" i="2" a="1"/>
  <c r="M1481" i="2" s="1"/>
  <c r="M1890" i="2" a="1"/>
  <c r="M1890" i="2" s="1"/>
  <c r="H3509" i="1"/>
  <c r="M3509" i="1" s="1"/>
  <c r="M1347" i="2" a="1"/>
  <c r="M1347" i="2" s="1"/>
  <c r="H3770" i="1"/>
  <c r="M3770" i="1" s="1"/>
  <c r="H3467" i="1"/>
  <c r="M3467" i="1" s="1"/>
  <c r="M1465" i="2" a="1"/>
  <c r="M1465" i="2" s="1"/>
  <c r="N3972" i="1"/>
  <c r="H3352" i="1"/>
  <c r="M3352" i="1" s="1"/>
  <c r="H3691" i="1"/>
  <c r="M3691" i="1" s="1"/>
  <c r="P1657" i="2"/>
  <c r="J1289" i="2" a="1"/>
  <c r="J1289" i="2" s="1"/>
  <c r="H3405" i="1"/>
  <c r="M3405" i="1" s="1"/>
  <c r="M1331" i="2" a="1"/>
  <c r="M1331" i="2" s="1"/>
  <c r="H3657" i="1"/>
  <c r="M3657" i="1" s="1"/>
  <c r="N3657" i="1" s="1"/>
  <c r="J1479" i="2" a="1"/>
  <c r="J1479" i="2" s="1"/>
  <c r="J1477" i="2" a="1"/>
  <c r="J1477" i="2" s="1"/>
  <c r="O1477" i="2" s="1"/>
  <c r="N4047" i="1"/>
  <c r="H3569" i="1"/>
  <c r="M3569" i="1" s="1"/>
  <c r="M1395" i="2" a="1"/>
  <c r="M1395" i="2" s="1"/>
  <c r="M1516" i="2" a="1"/>
  <c r="M1516" i="2" s="1"/>
  <c r="J1900" i="2" a="1"/>
  <c r="J1900" i="2" s="1"/>
  <c r="O1900" i="2" s="1"/>
  <c r="H3382" i="1"/>
  <c r="M3382" i="1" s="1"/>
  <c r="J1363" i="2" a="1"/>
  <c r="J1363" i="2" s="1"/>
  <c r="H3258" i="1"/>
  <c r="M3258" i="1" s="1"/>
  <c r="H3386" i="1"/>
  <c r="M3386" i="1" s="1"/>
  <c r="M1379" i="2" a="1"/>
  <c r="M1379" i="2" s="1"/>
  <c r="H3714" i="1"/>
  <c r="M3714" i="1" s="1"/>
  <c r="M1514" i="2" a="1"/>
  <c r="M1514" i="2" s="1"/>
  <c r="J1898" i="2" a="1"/>
  <c r="J1898" i="2" s="1"/>
  <c r="O1898" i="2" s="1"/>
  <c r="H3316" i="1"/>
  <c r="M3316" i="1" s="1"/>
  <c r="H3468" i="1"/>
  <c r="M3468" i="1" s="1"/>
  <c r="H3510" i="1"/>
  <c r="M3510" i="1" s="1"/>
  <c r="M1296" i="2" a="1"/>
  <c r="M1296" i="2" s="1"/>
  <c r="H3690" i="1"/>
  <c r="M3690" i="1" s="1"/>
  <c r="M1505" i="2" a="1"/>
  <c r="M1505" i="2" s="1"/>
  <c r="N3998" i="1"/>
  <c r="M1477" i="2" a="1"/>
  <c r="M1477" i="2" s="1"/>
  <c r="N4489" i="1"/>
  <c r="M1344" i="2" a="1"/>
  <c r="M1344" i="2" s="1"/>
  <c r="J1296" i="2" a="1"/>
  <c r="J1296" i="2" s="1"/>
  <c r="H3412" i="1"/>
  <c r="M3412" i="1" s="1"/>
  <c r="H3411" i="1"/>
  <c r="M3411" i="1" s="1"/>
  <c r="M1457" i="2" a="1"/>
  <c r="M1457" i="2" s="1"/>
  <c r="J1500" i="2" a="1"/>
  <c r="J1500" i="2" s="1"/>
  <c r="J1364" i="2" a="1"/>
  <c r="J1364" i="2" s="1"/>
  <c r="M1346" i="2" a="1"/>
  <c r="M1346" i="2" s="1"/>
  <c r="M1298" i="2" a="1"/>
  <c r="M1298" i="2" s="1"/>
  <c r="H3761" i="1"/>
  <c r="M3761" i="1" s="1"/>
  <c r="H3663" i="1"/>
  <c r="M3663" i="1" s="1"/>
  <c r="P1689" i="2"/>
  <c r="H3759" i="1"/>
  <c r="M3759" i="1" s="1"/>
  <c r="N3861" i="1"/>
  <c r="H3339" i="1"/>
  <c r="M3339" i="1" s="1"/>
  <c r="H3387" i="1"/>
  <c r="M3387" i="1" s="1"/>
  <c r="M1290" i="2" a="1"/>
  <c r="M1290" i="2" s="1"/>
  <c r="H3633" i="1"/>
  <c r="M3633" i="1" s="1"/>
  <c r="H3713" i="1"/>
  <c r="M3713" i="1" s="1"/>
  <c r="H3602" i="1"/>
  <c r="M3602" i="1" s="1"/>
  <c r="M1454" i="2" a="1"/>
  <c r="M1454" i="2" s="1"/>
  <c r="N3841" i="1"/>
  <c r="H3366" i="1"/>
  <c r="M3366" i="1" s="1"/>
  <c r="M1322" i="2" a="1"/>
  <c r="M1322" i="2" s="1"/>
  <c r="J1300" i="2" a="1"/>
  <c r="J1300" i="2" s="1"/>
  <c r="H3696" i="1"/>
  <c r="M3696" i="1" s="1"/>
  <c r="M1453" i="2" a="1"/>
  <c r="M1453" i="2" s="1"/>
  <c r="M1332" i="2" a="1"/>
  <c r="M1332" i="2" s="1"/>
  <c r="H3307" i="1"/>
  <c r="M3307" i="1" s="1"/>
  <c r="H3470" i="1"/>
  <c r="M3470" i="1" s="1"/>
  <c r="H3512" i="1"/>
  <c r="M3512" i="1" s="1"/>
  <c r="H3540" i="1"/>
  <c r="M3540" i="1" s="1"/>
  <c r="M1448" i="2" a="1"/>
  <c r="M1448" i="2" s="1"/>
  <c r="J1486" i="2" a="1"/>
  <c r="J1486" i="2" s="1"/>
  <c r="O1486" i="2" s="1"/>
  <c r="N4030" i="1"/>
  <c r="N3854" i="1"/>
  <c r="H3675" i="1"/>
  <c r="M3675" i="1" s="1"/>
  <c r="M1518" i="2" a="1"/>
  <c r="M1518" i="2" s="1"/>
  <c r="J1472" i="2" a="1"/>
  <c r="J1472" i="2" s="1"/>
  <c r="O1472" i="2" s="1"/>
  <c r="N3790" i="1"/>
  <c r="M1348" i="2" a="1"/>
  <c r="M1348" i="2" s="1"/>
  <c r="M1486" i="2" a="1"/>
  <c r="M1486" i="2" s="1"/>
  <c r="N3992" i="1"/>
  <c r="H3259" i="1"/>
  <c r="M3259" i="1" s="1"/>
  <c r="P1710" i="2"/>
  <c r="P1563" i="2"/>
  <c r="P1705" i="2"/>
  <c r="H3262" i="1"/>
  <c r="M3262" i="1" s="1"/>
  <c r="L3293" i="1"/>
  <c r="M1301" i="2" a="1"/>
  <c r="M1301" i="2" s="1"/>
  <c r="H3702" i="1"/>
  <c r="M3702" i="1" s="1"/>
  <c r="H3607" i="1"/>
  <c r="M3607" i="1" s="1"/>
  <c r="M1504" i="2" a="1"/>
  <c r="M1504" i="2" s="1"/>
  <c r="N4246" i="1"/>
  <c r="N3865" i="1"/>
  <c r="M1503" i="2" a="1"/>
  <c r="M1503" i="2" s="1"/>
  <c r="H3595" i="1"/>
  <c r="M3595" i="1" s="1"/>
  <c r="N3863" i="1"/>
  <c r="H3594" i="1"/>
  <c r="M3594" i="1" s="1"/>
  <c r="H3460" i="1"/>
  <c r="M3460" i="1" s="1"/>
  <c r="H3472" i="1"/>
  <c r="M3472" i="1" s="1"/>
  <c r="J1362" i="2" a="1"/>
  <c r="J1362" i="2" s="1"/>
  <c r="H3593" i="1"/>
  <c r="M3593" i="1" s="1"/>
  <c r="J1896" i="2" a="1"/>
  <c r="J1896" i="2" s="1"/>
  <c r="O1896" i="2" s="1"/>
  <c r="J1330" i="2" a="1"/>
  <c r="J1330" i="2" s="1"/>
  <c r="N4015" i="1"/>
  <c r="N3967" i="1"/>
  <c r="N3887" i="1"/>
  <c r="N3855" i="1"/>
  <c r="H3471" i="1"/>
  <c r="M3471" i="1" s="1"/>
  <c r="H3256" i="1"/>
  <c r="M3256" i="1" s="1"/>
  <c r="J1346" i="2" a="1"/>
  <c r="J1346" i="2" s="1"/>
  <c r="O1346" i="2" s="1"/>
  <c r="H3410" i="1"/>
  <c r="M3410" i="1" s="1"/>
  <c r="H3514" i="1"/>
  <c r="M3514" i="1" s="1"/>
  <c r="J1328" i="2" a="1"/>
  <c r="J1328" i="2" s="1"/>
  <c r="H3576" i="1"/>
  <c r="M3576" i="1" s="1"/>
  <c r="N4319" i="1"/>
  <c r="N4014" i="1"/>
  <c r="N3950" i="1"/>
  <c r="N4002" i="1"/>
  <c r="H3466" i="1"/>
  <c r="M3466" i="1" s="1"/>
  <c r="L3675" i="1"/>
  <c r="H3768" i="1"/>
  <c r="M3768" i="1" s="1"/>
  <c r="M1548" i="2" a="1"/>
  <c r="M1548" i="2" s="1"/>
  <c r="L3669" i="1"/>
  <c r="M1529" i="2" a="1"/>
  <c r="M1529" i="2" s="1"/>
  <c r="P1877" i="2"/>
  <c r="N4040" i="1"/>
  <c r="N3944" i="1"/>
  <c r="N3896" i="1"/>
  <c r="N3864" i="1"/>
  <c r="N3848" i="1"/>
  <c r="N3816" i="1"/>
  <c r="M1891" i="2" a="1"/>
  <c r="M1891" i="2" s="1"/>
  <c r="L3294" i="1"/>
  <c r="P1625" i="2"/>
  <c r="P1561" i="2"/>
  <c r="P1565" i="2"/>
  <c r="P1881" i="2"/>
  <c r="P1724" i="2"/>
  <c r="H3528" i="1"/>
  <c r="M3528" i="1" s="1"/>
  <c r="H3756" i="1"/>
  <c r="M3756" i="1" s="1"/>
  <c r="N3756" i="1" s="1"/>
  <c r="H3673" i="1"/>
  <c r="M3673" i="1" s="1"/>
  <c r="N3673" i="1" s="1"/>
  <c r="M1452" i="2" a="1"/>
  <c r="M1452" i="2" s="1"/>
  <c r="H3755" i="1"/>
  <c r="M3755" i="1" s="1"/>
  <c r="N3755" i="1" s="1"/>
  <c r="J1548" i="2" a="1"/>
  <c r="J1548" i="2" s="1"/>
  <c r="O1548" i="2" s="1"/>
  <c r="H3754" i="1"/>
  <c r="M3754" i="1" s="1"/>
  <c r="H3586" i="1"/>
  <c r="M3586" i="1" s="1"/>
  <c r="J1532" i="2" a="1"/>
  <c r="J1532" i="2" s="1"/>
  <c r="H3727" i="1"/>
  <c r="M3727" i="1" s="1"/>
  <c r="H3584" i="1"/>
  <c r="M3584" i="1" s="1"/>
  <c r="J1518" i="2" a="1"/>
  <c r="J1518" i="2" s="1"/>
  <c r="O1518" i="2" s="1"/>
  <c r="M1428" i="2" a="1"/>
  <c r="M1428" i="2" s="1"/>
  <c r="H3726" i="1"/>
  <c r="M3726" i="1" s="1"/>
  <c r="H3669" i="1"/>
  <c r="M3669" i="1" s="1"/>
  <c r="H3583" i="1"/>
  <c r="M3583" i="1" s="1"/>
  <c r="M1500" i="2" a="1"/>
  <c r="M1500" i="2" s="1"/>
  <c r="L3779" i="1"/>
  <c r="H3723" i="1"/>
  <c r="M3723" i="1" s="1"/>
  <c r="L3726" i="1"/>
  <c r="H3581" i="1"/>
  <c r="M3581" i="1" s="1"/>
  <c r="N3581" i="1" s="1"/>
  <c r="L3704" i="1"/>
  <c r="N3704" i="1" s="1"/>
  <c r="H3580" i="1"/>
  <c r="M3580" i="1" s="1"/>
  <c r="N4318" i="1"/>
  <c r="N4017" i="1"/>
  <c r="N4001" i="1"/>
  <c r="N3905" i="1"/>
  <c r="N3873" i="1"/>
  <c r="L3701" i="1"/>
  <c r="M1470" i="2" a="1"/>
  <c r="M1470" i="2" s="1"/>
  <c r="L3680" i="1"/>
  <c r="N4021" i="1"/>
  <c r="N3941" i="1"/>
  <c r="L3677" i="1"/>
  <c r="P1806" i="2"/>
  <c r="P1822" i="2"/>
  <c r="P1721" i="2"/>
  <c r="P1598" i="2"/>
  <c r="L3706" i="1"/>
  <c r="L3582" i="1"/>
  <c r="H3769" i="1"/>
  <c r="M3769" i="1" s="1"/>
  <c r="N4126" i="1"/>
  <c r="N4447" i="1"/>
  <c r="N4399" i="1"/>
  <c r="N4383" i="1"/>
  <c r="N4335" i="1"/>
  <c r="N4303" i="1"/>
  <c r="N4255" i="1"/>
  <c r="N4223" i="1"/>
  <c r="N4191" i="1"/>
  <c r="N4159" i="1"/>
  <c r="N4143" i="1"/>
  <c r="P1609" i="2"/>
  <c r="L3702" i="1"/>
  <c r="H3767" i="1"/>
  <c r="M3767" i="1" s="1"/>
  <c r="J1489" i="2" a="1"/>
  <c r="J1489" i="2" s="1"/>
  <c r="N3982" i="1"/>
  <c r="H3766" i="1"/>
  <c r="M3766" i="1" s="1"/>
  <c r="H3597" i="1"/>
  <c r="M3597" i="1" s="1"/>
  <c r="N3597" i="1" s="1"/>
  <c r="P1640" i="2"/>
  <c r="L3690" i="1"/>
  <c r="H3717" i="1"/>
  <c r="M3717" i="1" s="1"/>
  <c r="H3667" i="1"/>
  <c r="M3667" i="1" s="1"/>
  <c r="H3596" i="1"/>
  <c r="M3596" i="1" s="1"/>
  <c r="N4494" i="1"/>
  <c r="N4414" i="1"/>
  <c r="N4350" i="1"/>
  <c r="N4270" i="1"/>
  <c r="N4222" i="1"/>
  <c r="N4174" i="1"/>
  <c r="N4110" i="1"/>
  <c r="N4094" i="1"/>
  <c r="N3934" i="1"/>
  <c r="N3918" i="1"/>
  <c r="N3886" i="1"/>
  <c r="N3822" i="1"/>
  <c r="P1558" i="2"/>
  <c r="N4316" i="1"/>
  <c r="P1887" i="2"/>
  <c r="H3705" i="1"/>
  <c r="M3705" i="1" s="1"/>
  <c r="N3705" i="1" s="1"/>
  <c r="M1507" i="2" a="1"/>
  <c r="M1507" i="2" s="1"/>
  <c r="P1588" i="2"/>
  <c r="N3978" i="1"/>
  <c r="N3882" i="1"/>
  <c r="H3381" i="1"/>
  <c r="M3381" i="1" s="1"/>
  <c r="H3652" i="1"/>
  <c r="M3652" i="1" s="1"/>
  <c r="N4478" i="1"/>
  <c r="J1322" i="2" a="1"/>
  <c r="J1322" i="2" s="1"/>
  <c r="H3409" i="1"/>
  <c r="M3409" i="1" s="1"/>
  <c r="H3444" i="1"/>
  <c r="M3444" i="1" s="1"/>
  <c r="H3502" i="1"/>
  <c r="M3502" i="1" s="1"/>
  <c r="L3667" i="1"/>
  <c r="H3737" i="1"/>
  <c r="M3737" i="1" s="1"/>
  <c r="N3737" i="1" s="1"/>
  <c r="J1457" i="2" a="1"/>
  <c r="J1457" i="2" s="1"/>
  <c r="O1457" i="2" s="1"/>
  <c r="P1820" i="2"/>
  <c r="J1321" i="2" a="1"/>
  <c r="J1321" i="2" s="1"/>
  <c r="H3400" i="1"/>
  <c r="M3400" i="1" s="1"/>
  <c r="L3666" i="1"/>
  <c r="H3736" i="1"/>
  <c r="M3736" i="1" s="1"/>
  <c r="H3637" i="1"/>
  <c r="M3637" i="1" s="1"/>
  <c r="M1441" i="2" a="1"/>
  <c r="M1441" i="2" s="1"/>
  <c r="J1539" i="2" a="1"/>
  <c r="J1539" i="2" s="1"/>
  <c r="O1539" i="2" s="1"/>
  <c r="N3987" i="1"/>
  <c r="N3971" i="1"/>
  <c r="N3859" i="1"/>
  <c r="P1804" i="2"/>
  <c r="P1788" i="2"/>
  <c r="P1772" i="2"/>
  <c r="P1756" i="2"/>
  <c r="P1740" i="2"/>
  <c r="H3501" i="1"/>
  <c r="M3501" i="1" s="1"/>
  <c r="M1352" i="2" a="1"/>
  <c r="M1352" i="2" s="1"/>
  <c r="M1304" i="2" a="1"/>
  <c r="M1304" i="2" s="1"/>
  <c r="L3757" i="1"/>
  <c r="L3665" i="1"/>
  <c r="H3734" i="1"/>
  <c r="M3734" i="1" s="1"/>
  <c r="H3636" i="1"/>
  <c r="M3636" i="1" s="1"/>
  <c r="N4005" i="1"/>
  <c r="N3893" i="1"/>
  <c r="N4467" i="1"/>
  <c r="N4419" i="1"/>
  <c r="N4403" i="1"/>
  <c r="N4387" i="1"/>
  <c r="N4355" i="1"/>
  <c r="N4275" i="1"/>
  <c r="N4227" i="1"/>
  <c r="N4147" i="1"/>
  <c r="N4131" i="1"/>
  <c r="N4115" i="1"/>
  <c r="N4050" i="1"/>
  <c r="N4034" i="1"/>
  <c r="P1708" i="2"/>
  <c r="P1692" i="2"/>
  <c r="P1676" i="2"/>
  <c r="P1660" i="2"/>
  <c r="P1557" i="2"/>
  <c r="H3524" i="1"/>
  <c r="M3524" i="1" s="1"/>
  <c r="L3656" i="1"/>
  <c r="H3781" i="1"/>
  <c r="M3781" i="1" s="1"/>
  <c r="H3733" i="1"/>
  <c r="M3733" i="1" s="1"/>
  <c r="H3635" i="1"/>
  <c r="M3635" i="1" s="1"/>
  <c r="J1523" i="2" a="1"/>
  <c r="J1523" i="2" s="1"/>
  <c r="O1523" i="2" s="1"/>
  <c r="J1450" i="2" a="1"/>
  <c r="J1450" i="2" s="1"/>
  <c r="O1450" i="2" s="1"/>
  <c r="N4499" i="1"/>
  <c r="N4466" i="1"/>
  <c r="N4450" i="1"/>
  <c r="N4434" i="1"/>
  <c r="N4370" i="1"/>
  <c r="N4338" i="1"/>
  <c r="N4322" i="1"/>
  <c r="N4258" i="1"/>
  <c r="N4114" i="1"/>
  <c r="N4098" i="1"/>
  <c r="P1852" i="2"/>
  <c r="P1738" i="2"/>
  <c r="P1580" i="2"/>
  <c r="P1564" i="2"/>
  <c r="H3523" i="1"/>
  <c r="M3523" i="1" s="1"/>
  <c r="H3520" i="1"/>
  <c r="M3520" i="1" s="1"/>
  <c r="J1306" i="2" a="1"/>
  <c r="J1306" i="2" s="1"/>
  <c r="L3720" i="1"/>
  <c r="N3720" i="1" s="1"/>
  <c r="L3615" i="1"/>
  <c r="N3615" i="1" s="1"/>
  <c r="H3780" i="1"/>
  <c r="M3780" i="1" s="1"/>
  <c r="H3732" i="1"/>
  <c r="M3732" i="1" s="1"/>
  <c r="H3634" i="1"/>
  <c r="M3634" i="1" s="1"/>
  <c r="M1482" i="2" a="1"/>
  <c r="M1482" i="2" s="1"/>
  <c r="J1521" i="2" a="1"/>
  <c r="J1521" i="2" s="1"/>
  <c r="J1443" i="2" a="1"/>
  <c r="J1443" i="2" s="1"/>
  <c r="O1443" i="2" s="1"/>
  <c r="N4468" i="1"/>
  <c r="N4036" i="1"/>
  <c r="N3988" i="1"/>
  <c r="N3956" i="1"/>
  <c r="N3940" i="1"/>
  <c r="N3924" i="1"/>
  <c r="N3908" i="1"/>
  <c r="N3892" i="1"/>
  <c r="N3860" i="1"/>
  <c r="N3828" i="1"/>
  <c r="L3707" i="1"/>
  <c r="N3707" i="1" s="1"/>
  <c r="P1761" i="2"/>
  <c r="P1745" i="2"/>
  <c r="P1681" i="2"/>
  <c r="P1665" i="2"/>
  <c r="P1649" i="2"/>
  <c r="P1617" i="2"/>
  <c r="P1601" i="2"/>
  <c r="P1585" i="2"/>
  <c r="P1569" i="2"/>
  <c r="P1553" i="2"/>
  <c r="P1797" i="2"/>
  <c r="P1694" i="2"/>
  <c r="P1821" i="2"/>
  <c r="P1661" i="2"/>
  <c r="P1645" i="2"/>
  <c r="P1581" i="2"/>
  <c r="P1658" i="2"/>
  <c r="L3664" i="1"/>
  <c r="N4375" i="1"/>
  <c r="P1863" i="2"/>
  <c r="I1633" i="2"/>
  <c r="O1633" i="2" s="1"/>
  <c r="L3700" i="1"/>
  <c r="L3636" i="1"/>
  <c r="H3751" i="1"/>
  <c r="M3751" i="1" s="1"/>
  <c r="H3712" i="1"/>
  <c r="M3712" i="1" s="1"/>
  <c r="M1502" i="2" a="1"/>
  <c r="M1502" i="2" s="1"/>
  <c r="M1464" i="2" a="1"/>
  <c r="M1464" i="2" s="1"/>
  <c r="J1464" i="2" a="1"/>
  <c r="J1464" i="2" s="1"/>
  <c r="O1464" i="2" s="1"/>
  <c r="N3970" i="1"/>
  <c r="N3795" i="1"/>
  <c r="H3342" i="1"/>
  <c r="M3342" i="1" s="1"/>
  <c r="H3399" i="1"/>
  <c r="M3399" i="1" s="1"/>
  <c r="L3692" i="1"/>
  <c r="L3628" i="1"/>
  <c r="H3750" i="1"/>
  <c r="M3750" i="1" s="1"/>
  <c r="H3706" i="1"/>
  <c r="M3706" i="1" s="1"/>
  <c r="H3575" i="1"/>
  <c r="M3575" i="1" s="1"/>
  <c r="M1461" i="2" a="1"/>
  <c r="M1461" i="2" s="1"/>
  <c r="J1512" i="2" a="1"/>
  <c r="J1512" i="2" s="1"/>
  <c r="L4484" i="1"/>
  <c r="N4484" i="1" s="1"/>
  <c r="N4388" i="1"/>
  <c r="N4004" i="1"/>
  <c r="N4024" i="1"/>
  <c r="N3928" i="1"/>
  <c r="H3747" i="1"/>
  <c r="M3747" i="1" s="1"/>
  <c r="H3574" i="1"/>
  <c r="M3574" i="1" s="1"/>
  <c r="M1496" i="2" a="1"/>
  <c r="M1496" i="2" s="1"/>
  <c r="J1511" i="2" a="1"/>
  <c r="J1511" i="2" s="1"/>
  <c r="O1511" i="2" s="1"/>
  <c r="N3923" i="1"/>
  <c r="H3774" i="1"/>
  <c r="M3774" i="1" s="1"/>
  <c r="M1495" i="2" a="1"/>
  <c r="M1495" i="2" s="1"/>
  <c r="J1508" i="2" a="1"/>
  <c r="J1508" i="2" s="1"/>
  <c r="O1508" i="2" s="1"/>
  <c r="N4354" i="1"/>
  <c r="N4018" i="1"/>
  <c r="P1841" i="2"/>
  <c r="M1305" i="2" a="1"/>
  <c r="M1305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L3778" i="1"/>
  <c r="L3681" i="1"/>
  <c r="N3681" i="1" s="1"/>
  <c r="H3772" i="1"/>
  <c r="M3772" i="1" s="1"/>
  <c r="H3662" i="1"/>
  <c r="M3662" i="1" s="1"/>
  <c r="J1451" i="2" a="1"/>
  <c r="J1451" i="2" s="1"/>
  <c r="N3842" i="1"/>
  <c r="P1873" i="2"/>
  <c r="P1857" i="2"/>
  <c r="H3364" i="1"/>
  <c r="M3364" i="1" s="1"/>
  <c r="P1777" i="2"/>
  <c r="M1340" i="2" a="1"/>
  <c r="M1340" i="2" s="1"/>
  <c r="H3371" i="1"/>
  <c r="M3371" i="1" s="1"/>
  <c r="H3447" i="1"/>
  <c r="M3447" i="1" s="1"/>
  <c r="M1337" i="2" a="1"/>
  <c r="M1337" i="2" s="1"/>
  <c r="H3480" i="1"/>
  <c r="M3480" i="1" s="1"/>
  <c r="M1427" i="2" a="1"/>
  <c r="M1427" i="2" s="1"/>
  <c r="L3731" i="1"/>
  <c r="L3679" i="1"/>
  <c r="H3656" i="1"/>
  <c r="M3656" i="1" s="1"/>
  <c r="M1483" i="2" a="1"/>
  <c r="M1483" i="2" s="1"/>
  <c r="H3398" i="1"/>
  <c r="M3398" i="1" s="1"/>
  <c r="H3479" i="1"/>
  <c r="M3479" i="1" s="1"/>
  <c r="L3730" i="1"/>
  <c r="N3730" i="1" s="1"/>
  <c r="L3678" i="1"/>
  <c r="M1528" i="2" a="1"/>
  <c r="M1528" i="2" s="1"/>
  <c r="J1445" i="2" a="1"/>
  <c r="J1445" i="2" s="1"/>
  <c r="P1704" i="2"/>
  <c r="J1292" i="2" a="1"/>
  <c r="J1292" i="2" s="1"/>
  <c r="H3647" i="1"/>
  <c r="M3647" i="1" s="1"/>
  <c r="M1480" i="2" a="1"/>
  <c r="M1480" i="2" s="1"/>
  <c r="N3826" i="1"/>
  <c r="N4476" i="1"/>
  <c r="N4332" i="1"/>
  <c r="N4284" i="1"/>
  <c r="N4268" i="1"/>
  <c r="N4252" i="1"/>
  <c r="N4188" i="1"/>
  <c r="N4172" i="1"/>
  <c r="N4092" i="1"/>
  <c r="N4076" i="1"/>
  <c r="N4060" i="1"/>
  <c r="N4012" i="1"/>
  <c r="N3996" i="1"/>
  <c r="N3980" i="1"/>
  <c r="N3948" i="1"/>
  <c r="N3900" i="1"/>
  <c r="N3884" i="1"/>
  <c r="N3868" i="1"/>
  <c r="N3852" i="1"/>
  <c r="N3836" i="1"/>
  <c r="N3820" i="1"/>
  <c r="P1641" i="2"/>
  <c r="P1757" i="2"/>
  <c r="J1902" i="2" a="1"/>
  <c r="J1902" i="2" s="1"/>
  <c r="P1902" i="2" s="1"/>
  <c r="H3529" i="1"/>
  <c r="M3529" i="1" s="1"/>
  <c r="L3717" i="1"/>
  <c r="M1478" i="2" a="1"/>
  <c r="M1478" i="2" s="1"/>
  <c r="J1541" i="2" a="1"/>
  <c r="J1541" i="2" s="1"/>
  <c r="N4490" i="1"/>
  <c r="N4474" i="1"/>
  <c r="N4362" i="1"/>
  <c r="N4298" i="1"/>
  <c r="P1720" i="2"/>
  <c r="P1624" i="2"/>
  <c r="P1646" i="2"/>
  <c r="P1725" i="2"/>
  <c r="P1709" i="2"/>
  <c r="P1597" i="2"/>
  <c r="P1549" i="2"/>
  <c r="P1560" i="2"/>
  <c r="P1755" i="2"/>
  <c r="P1672" i="2"/>
  <c r="P1576" i="2"/>
  <c r="P1855" i="2"/>
  <c r="P1586" i="2"/>
  <c r="P1706" i="2"/>
  <c r="P1753" i="2"/>
  <c r="P1737" i="2"/>
  <c r="N4412" i="1"/>
  <c r="P1783" i="2"/>
  <c r="P1703" i="2"/>
  <c r="P1671" i="2"/>
  <c r="P1623" i="2"/>
  <c r="P1559" i="2"/>
  <c r="H3521" i="1"/>
  <c r="M3521" i="1" s="1"/>
  <c r="L3256" i="1"/>
  <c r="H3369" i="1"/>
  <c r="M3369" i="1" s="1"/>
  <c r="H3448" i="1"/>
  <c r="M3448" i="1" s="1"/>
  <c r="M1320" i="2" a="1"/>
  <c r="M1320" i="2" s="1"/>
  <c r="L3770" i="1"/>
  <c r="L3691" i="1"/>
  <c r="L3663" i="1"/>
  <c r="L3583" i="1"/>
  <c r="H3782" i="1"/>
  <c r="M3782" i="1" s="1"/>
  <c r="H3682" i="1"/>
  <c r="M3682" i="1" s="1"/>
  <c r="H3653" i="1"/>
  <c r="M3653" i="1" s="1"/>
  <c r="H3614" i="1"/>
  <c r="M3614" i="1" s="1"/>
  <c r="J1510" i="2" a="1"/>
  <c r="J1510" i="2" s="1"/>
  <c r="O1510" i="2" s="1"/>
  <c r="J1473" i="2" a="1"/>
  <c r="J1473" i="2" s="1"/>
  <c r="O1473" i="2" s="1"/>
  <c r="I1468" i="2"/>
  <c r="N3802" i="1"/>
  <c r="N4369" i="1"/>
  <c r="N4353" i="1"/>
  <c r="N4289" i="1"/>
  <c r="N4257" i="1"/>
  <c r="N4113" i="1"/>
  <c r="N4097" i="1"/>
  <c r="N3925" i="1"/>
  <c r="P1888" i="2"/>
  <c r="N4432" i="1"/>
  <c r="N4400" i="1"/>
  <c r="N4384" i="1"/>
  <c r="N4336" i="1"/>
  <c r="N4320" i="1"/>
  <c r="N4272" i="1"/>
  <c r="N4256" i="1"/>
  <c r="N4224" i="1"/>
  <c r="N4192" i="1"/>
  <c r="N4176" i="1"/>
  <c r="N4160" i="1"/>
  <c r="N4096" i="1"/>
  <c r="N4080" i="1"/>
  <c r="N4048" i="1"/>
  <c r="N4032" i="1"/>
  <c r="N3952" i="1"/>
  <c r="N3872" i="1"/>
  <c r="P1833" i="2"/>
  <c r="J1353" i="2" a="1"/>
  <c r="J1353" i="2" s="1"/>
  <c r="L3653" i="1"/>
  <c r="L3569" i="1"/>
  <c r="H3753" i="1"/>
  <c r="M3753" i="1" s="1"/>
  <c r="N3753" i="1" s="1"/>
  <c r="H3716" i="1"/>
  <c r="M3716" i="1" s="1"/>
  <c r="H3651" i="1"/>
  <c r="M3651" i="1" s="1"/>
  <c r="M1524" i="2" a="1"/>
  <c r="M1524" i="2" s="1"/>
  <c r="M1490" i="2" a="1"/>
  <c r="M1490" i="2" s="1"/>
  <c r="M1466" i="2" a="1"/>
  <c r="M1466" i="2" s="1"/>
  <c r="M1440" i="2" a="1"/>
  <c r="M1440" i="2" s="1"/>
  <c r="J1546" i="2" a="1"/>
  <c r="J1546" i="2" s="1"/>
  <c r="N3800" i="1"/>
  <c r="N4127" i="1"/>
  <c r="N4063" i="1"/>
  <c r="P1802" i="2"/>
  <c r="P1735" i="2"/>
  <c r="P1719" i="2"/>
  <c r="P1655" i="2"/>
  <c r="P1607" i="2"/>
  <c r="H3446" i="1"/>
  <c r="M3446" i="1" s="1"/>
  <c r="H3445" i="1"/>
  <c r="M3445" i="1" s="1"/>
  <c r="L3652" i="1"/>
  <c r="H3752" i="1"/>
  <c r="M3752" i="1" s="1"/>
  <c r="H3650" i="1"/>
  <c r="M3650" i="1" s="1"/>
  <c r="H3609" i="1"/>
  <c r="M3609" i="1" s="1"/>
  <c r="N3609" i="1" s="1"/>
  <c r="H3579" i="1"/>
  <c r="M3579" i="1" s="1"/>
  <c r="N3579" i="1" s="1"/>
  <c r="M1523" i="2" a="1"/>
  <c r="M1523" i="2" s="1"/>
  <c r="M1489" i="2" a="1"/>
  <c r="M1489" i="2" s="1"/>
  <c r="J1542" i="2" a="1"/>
  <c r="J1542" i="2" s="1"/>
  <c r="N4446" i="1"/>
  <c r="N4382" i="1"/>
  <c r="N4366" i="1"/>
  <c r="N4334" i="1"/>
  <c r="N4302" i="1"/>
  <c r="N4238" i="1"/>
  <c r="N4206" i="1"/>
  <c r="N4190" i="1"/>
  <c r="N4158" i="1"/>
  <c r="N4142" i="1"/>
  <c r="N4078" i="1"/>
  <c r="N4062" i="1"/>
  <c r="N4046" i="1"/>
  <c r="N3966" i="1"/>
  <c r="N3870" i="1"/>
  <c r="N3838" i="1"/>
  <c r="P1818" i="2"/>
  <c r="P1574" i="2"/>
  <c r="L3643" i="1"/>
  <c r="H3773" i="1"/>
  <c r="M3773" i="1" s="1"/>
  <c r="H3578" i="1"/>
  <c r="M3578" i="1" s="1"/>
  <c r="M1521" i="2" a="1"/>
  <c r="M1521" i="2" s="1"/>
  <c r="J1498" i="2" a="1"/>
  <c r="J1498" i="2" s="1"/>
  <c r="O1498" i="2" s="1"/>
  <c r="N3858" i="1"/>
  <c r="P1785" i="2"/>
  <c r="P1861" i="2"/>
  <c r="P1717" i="2"/>
  <c r="P1701" i="2"/>
  <c r="P1653" i="2"/>
  <c r="P1589" i="2"/>
  <c r="M1903" i="2" a="1"/>
  <c r="M1903" i="2" s="1"/>
  <c r="M1313" i="2" a="1"/>
  <c r="M1313" i="2" s="1"/>
  <c r="L3721" i="1"/>
  <c r="H3771" i="1"/>
  <c r="M3771" i="1" s="1"/>
  <c r="H3600" i="1"/>
  <c r="M3600" i="1" s="1"/>
  <c r="M1459" i="2" a="1"/>
  <c r="M1459" i="2" s="1"/>
  <c r="J1537" i="2" a="1"/>
  <c r="J1537" i="2" s="1"/>
  <c r="O1537" i="2" s="1"/>
  <c r="J1491" i="2" a="1"/>
  <c r="J1491" i="2" s="1"/>
  <c r="J1458" i="2" a="1"/>
  <c r="J1458" i="2" s="1"/>
  <c r="O1458" i="2" s="1"/>
  <c r="N4348" i="1"/>
  <c r="N3914" i="1"/>
  <c r="N3823" i="1"/>
  <c r="P1590" i="2"/>
  <c r="P1674" i="2"/>
  <c r="M1901" i="2" a="1"/>
  <c r="M1901" i="2" s="1"/>
  <c r="L3611" i="1"/>
  <c r="J1530" i="2" a="1"/>
  <c r="J1530" i="2" s="1"/>
  <c r="P1626" i="2"/>
  <c r="M1386" i="2" a="1"/>
  <c r="M1386" i="2" s="1"/>
  <c r="L3671" i="1"/>
  <c r="N3671" i="1" s="1"/>
  <c r="L3610" i="1"/>
  <c r="N3610" i="1" s="1"/>
  <c r="N3976" i="1"/>
  <c r="N3960" i="1"/>
  <c r="N3912" i="1"/>
  <c r="N3880" i="1"/>
  <c r="N3832" i="1"/>
  <c r="N4204" i="1"/>
  <c r="N3964" i="1"/>
  <c r="P1562" i="2"/>
  <c r="L3670" i="1"/>
  <c r="N3670" i="1" s="1"/>
  <c r="L3607" i="1"/>
  <c r="N4391" i="1"/>
  <c r="N4023" i="1"/>
  <c r="N3959" i="1"/>
  <c r="P1810" i="2"/>
  <c r="P1577" i="2"/>
  <c r="L3606" i="1"/>
  <c r="N3796" i="1"/>
  <c r="N4218" i="1"/>
  <c r="N3994" i="1"/>
  <c r="P1809" i="2"/>
  <c r="P1870" i="2"/>
  <c r="P1758" i="2"/>
  <c r="P1662" i="2"/>
  <c r="P1582" i="2"/>
  <c r="P1566" i="2"/>
  <c r="H3323" i="1"/>
  <c r="M3323" i="1" s="1"/>
  <c r="H3393" i="1"/>
  <c r="M3393" i="1" s="1"/>
  <c r="H3374" i="1"/>
  <c r="M3374" i="1" s="1"/>
  <c r="H3522" i="1"/>
  <c r="M3522" i="1" s="1"/>
  <c r="L3601" i="1"/>
  <c r="N3601" i="1" s="1"/>
  <c r="M1476" i="2" a="1"/>
  <c r="M1476" i="2" s="1"/>
  <c r="J1478" i="2" a="1"/>
  <c r="J1478" i="2" s="1"/>
  <c r="O1478" i="2" s="1"/>
  <c r="N4287" i="1"/>
  <c r="P1869" i="2"/>
  <c r="P1805" i="2"/>
  <c r="P1741" i="2"/>
  <c r="H3322" i="1"/>
  <c r="M3322" i="1" s="1"/>
  <c r="M1385" i="2" a="1"/>
  <c r="M1385" i="2" s="1"/>
  <c r="J1309" i="2" a="1"/>
  <c r="J1309" i="2" s="1"/>
  <c r="L3600" i="1"/>
  <c r="H3687" i="1"/>
  <c r="M3687" i="1" s="1"/>
  <c r="H3629" i="1"/>
  <c r="M3629" i="1" s="1"/>
  <c r="N3629" i="1" s="1"/>
  <c r="M1546" i="2" a="1"/>
  <c r="M1546" i="2" s="1"/>
  <c r="M1474" i="2" a="1"/>
  <c r="M1474" i="2" s="1"/>
  <c r="J1514" i="2" a="1"/>
  <c r="J1514" i="2" s="1"/>
  <c r="O1514" i="2" s="1"/>
  <c r="N3898" i="1"/>
  <c r="M1370" i="2" a="1"/>
  <c r="M1370" i="2" s="1"/>
  <c r="H3296" i="1"/>
  <c r="M3296" i="1" s="1"/>
  <c r="L3596" i="1"/>
  <c r="H3628" i="1"/>
  <c r="M3628" i="1" s="1"/>
  <c r="M1537" i="2" a="1"/>
  <c r="M1537" i="2" s="1"/>
  <c r="N3939" i="1"/>
  <c r="N3843" i="1"/>
  <c r="N3811" i="1"/>
  <c r="P1866" i="2"/>
  <c r="P1867" i="2"/>
  <c r="P1787" i="2"/>
  <c r="P1659" i="2"/>
  <c r="P1627" i="2"/>
  <c r="H3321" i="1"/>
  <c r="M3321" i="1" s="1"/>
  <c r="M1369" i="2" a="1"/>
  <c r="M1369" i="2" s="1"/>
  <c r="H3295" i="1"/>
  <c r="M3295" i="1" s="1"/>
  <c r="H3370" i="1"/>
  <c r="M3370" i="1" s="1"/>
  <c r="L3771" i="1"/>
  <c r="H3783" i="1"/>
  <c r="M3783" i="1" s="1"/>
  <c r="J1475" i="2" a="1"/>
  <c r="J1475" i="2" s="1"/>
  <c r="O1475" i="2" s="1"/>
  <c r="N3866" i="1"/>
  <c r="N3834" i="1"/>
  <c r="N3986" i="1"/>
  <c r="P1650" i="2"/>
  <c r="H3348" i="1"/>
  <c r="M3348" i="1" s="1"/>
  <c r="M1311" i="2" a="1"/>
  <c r="M1311" i="2" s="1"/>
  <c r="L3752" i="1"/>
  <c r="L3716" i="1"/>
  <c r="L3687" i="1"/>
  <c r="L3662" i="1"/>
  <c r="L3627" i="1"/>
  <c r="L3578" i="1"/>
  <c r="H3746" i="1"/>
  <c r="M3746" i="1" s="1"/>
  <c r="M1544" i="2" a="1"/>
  <c r="M1544" i="2" s="1"/>
  <c r="M1494" i="2" a="1"/>
  <c r="M1494" i="2" s="1"/>
  <c r="J1447" i="2" a="1"/>
  <c r="J1447" i="2" s="1"/>
  <c r="H3252" i="1"/>
  <c r="M3252" i="1" s="1"/>
  <c r="L3751" i="1"/>
  <c r="L3715" i="1"/>
  <c r="L3686" i="1"/>
  <c r="N3686" i="1" s="1"/>
  <c r="L3659" i="1"/>
  <c r="L3626" i="1"/>
  <c r="N3626" i="1" s="1"/>
  <c r="L3576" i="1"/>
  <c r="H3745" i="1"/>
  <c r="M3745" i="1" s="1"/>
  <c r="M1543" i="2" a="1"/>
  <c r="M1543" i="2" s="1"/>
  <c r="M1493" i="2" a="1"/>
  <c r="M1493" i="2" s="1"/>
  <c r="J1446" i="2" a="1"/>
  <c r="J1446" i="2" s="1"/>
  <c r="O1446" i="2" s="1"/>
  <c r="N4020" i="1"/>
  <c r="P1678" i="2"/>
  <c r="P1592" i="2"/>
  <c r="L3750" i="1"/>
  <c r="L3714" i="1"/>
  <c r="L3658" i="1"/>
  <c r="N3658" i="1" s="1"/>
  <c r="L3624" i="1"/>
  <c r="L3575" i="1"/>
  <c r="H3744" i="1"/>
  <c r="M3744" i="1" s="1"/>
  <c r="H3645" i="1"/>
  <c r="M3645" i="1" s="1"/>
  <c r="N3645" i="1" s="1"/>
  <c r="H3624" i="1"/>
  <c r="M3624" i="1" s="1"/>
  <c r="J1528" i="2" a="1"/>
  <c r="J1528" i="2" s="1"/>
  <c r="N4483" i="1"/>
  <c r="N4435" i="1"/>
  <c r="N4371" i="1"/>
  <c r="N4339" i="1"/>
  <c r="N4323" i="1"/>
  <c r="N4307" i="1"/>
  <c r="N4291" i="1"/>
  <c r="N4259" i="1"/>
  <c r="N4243" i="1"/>
  <c r="N4211" i="1"/>
  <c r="N4195" i="1"/>
  <c r="N4179" i="1"/>
  <c r="N4163" i="1"/>
  <c r="N4099" i="1"/>
  <c r="N4083" i="1"/>
  <c r="N4067" i="1"/>
  <c r="N4051" i="1"/>
  <c r="N4035" i="1"/>
  <c r="N4019" i="1"/>
  <c r="N4003" i="1"/>
  <c r="N3891" i="1"/>
  <c r="N3875" i="1"/>
  <c r="N3827" i="1"/>
  <c r="P1848" i="2"/>
  <c r="P1815" i="2"/>
  <c r="P1591" i="2"/>
  <c r="L3749" i="1"/>
  <c r="N3749" i="1" s="1"/>
  <c r="L3713" i="1"/>
  <c r="L3621" i="1"/>
  <c r="L3574" i="1"/>
  <c r="H3787" i="1"/>
  <c r="M3787" i="1" s="1"/>
  <c r="H3743" i="1"/>
  <c r="M3743" i="1" s="1"/>
  <c r="H3661" i="1"/>
  <c r="M3661" i="1" s="1"/>
  <c r="N3661" i="1" s="1"/>
  <c r="H3644" i="1"/>
  <c r="M3644" i="1" s="1"/>
  <c r="H3623" i="1"/>
  <c r="M3623" i="1" s="1"/>
  <c r="H3599" i="1"/>
  <c r="M3599" i="1" s="1"/>
  <c r="M1541" i="2" a="1"/>
  <c r="M1541" i="2" s="1"/>
  <c r="M1447" i="2" a="1"/>
  <c r="M1447" i="2" s="1"/>
  <c r="J1527" i="2" a="1"/>
  <c r="J1527" i="2" s="1"/>
  <c r="J1495" i="2" a="1"/>
  <c r="J1495" i="2" s="1"/>
  <c r="O1495" i="2" s="1"/>
  <c r="J1444" i="2" a="1"/>
  <c r="J1444" i="2" s="1"/>
  <c r="O1444" i="2" s="1"/>
  <c r="N4498" i="1"/>
  <c r="N4482" i="1"/>
  <c r="N4418" i="1"/>
  <c r="N4402" i="1"/>
  <c r="N4386" i="1"/>
  <c r="N4306" i="1"/>
  <c r="N4290" i="1"/>
  <c r="N4274" i="1"/>
  <c r="N4242" i="1"/>
  <c r="N4226" i="1"/>
  <c r="N4194" i="1"/>
  <c r="N4146" i="1"/>
  <c r="N4130" i="1"/>
  <c r="N4082" i="1"/>
  <c r="N4066" i="1"/>
  <c r="P1876" i="2"/>
  <c r="H3251" i="1"/>
  <c r="M3251" i="1" s="1"/>
  <c r="M1329" i="2" a="1"/>
  <c r="M1329" i="2" s="1"/>
  <c r="L3748" i="1"/>
  <c r="L3712" i="1"/>
  <c r="L3620" i="1"/>
  <c r="L3571" i="1"/>
  <c r="H3742" i="1"/>
  <c r="M3742" i="1" s="1"/>
  <c r="H3643" i="1"/>
  <c r="M3643" i="1" s="1"/>
  <c r="H3622" i="1"/>
  <c r="M3622" i="1" s="1"/>
  <c r="N3622" i="1" s="1"/>
  <c r="H3598" i="1"/>
  <c r="M3598" i="1" s="1"/>
  <c r="M1540" i="2" a="1"/>
  <c r="M1540" i="2" s="1"/>
  <c r="M1446" i="2" a="1"/>
  <c r="M1446" i="2" s="1"/>
  <c r="J1526" i="2" a="1"/>
  <c r="J1526" i="2" s="1"/>
  <c r="O1526" i="2" s="1"/>
  <c r="J1494" i="2" a="1"/>
  <c r="J1494" i="2" s="1"/>
  <c r="N3791" i="1"/>
  <c r="P1765" i="2"/>
  <c r="P1749" i="2"/>
  <c r="P1733" i="2"/>
  <c r="P1669" i="2"/>
  <c r="M1376" i="2" a="1"/>
  <c r="M1376" i="2" s="1"/>
  <c r="H3249" i="1"/>
  <c r="M3249" i="1" s="1"/>
  <c r="H3336" i="1"/>
  <c r="M3336" i="1" s="1"/>
  <c r="L3253" i="1"/>
  <c r="H3335" i="1"/>
  <c r="M3335" i="1" s="1"/>
  <c r="M1328" i="2" a="1"/>
  <c r="M1328" i="2" s="1"/>
  <c r="L3747" i="1"/>
  <c r="L3708" i="1"/>
  <c r="N3708" i="1" s="1"/>
  <c r="L3570" i="1"/>
  <c r="N3570" i="1" s="1"/>
  <c r="H3785" i="1"/>
  <c r="M3785" i="1" s="1"/>
  <c r="H3739" i="1"/>
  <c r="M3739" i="1" s="1"/>
  <c r="H3659" i="1"/>
  <c r="M3659" i="1" s="1"/>
  <c r="H3642" i="1"/>
  <c r="M3642" i="1" s="1"/>
  <c r="H3621" i="1"/>
  <c r="M3621" i="1" s="1"/>
  <c r="M1509" i="2" a="1"/>
  <c r="M1509" i="2" s="1"/>
  <c r="J1524" i="2" a="1"/>
  <c r="J1524" i="2" s="1"/>
  <c r="O1524" i="2" s="1"/>
  <c r="J1493" i="2" a="1"/>
  <c r="J1493" i="2" s="1"/>
  <c r="O1493" i="2" s="1"/>
  <c r="I1482" i="2"/>
  <c r="N4480" i="1"/>
  <c r="N4464" i="1"/>
  <c r="N4448" i="1"/>
  <c r="N4416" i="1"/>
  <c r="N4368" i="1"/>
  <c r="N4352" i="1"/>
  <c r="N4304" i="1"/>
  <c r="N4288" i="1"/>
  <c r="N4240" i="1"/>
  <c r="N4208" i="1"/>
  <c r="N4144" i="1"/>
  <c r="N4112" i="1"/>
  <c r="N4016" i="1"/>
  <c r="N4000" i="1"/>
  <c r="N3984" i="1"/>
  <c r="N3968" i="1"/>
  <c r="N3936" i="1"/>
  <c r="N3904" i="1"/>
  <c r="N3888" i="1"/>
  <c r="N3856" i="1"/>
  <c r="N3840" i="1"/>
  <c r="N3808" i="1"/>
  <c r="P1860" i="2"/>
  <c r="P1844" i="2"/>
  <c r="P1796" i="2"/>
  <c r="P1780" i="2"/>
  <c r="J1313" i="2" a="1"/>
  <c r="J1313" i="2" s="1"/>
  <c r="L3746" i="1"/>
  <c r="L3651" i="1"/>
  <c r="H3784" i="1"/>
  <c r="M3784" i="1" s="1"/>
  <c r="N3784" i="1" s="1"/>
  <c r="H3738" i="1"/>
  <c r="M3738" i="1" s="1"/>
  <c r="H3711" i="1"/>
  <c r="M3711" i="1" s="1"/>
  <c r="H3641" i="1"/>
  <c r="M3641" i="1" s="1"/>
  <c r="N3641" i="1" s="1"/>
  <c r="H3620" i="1"/>
  <c r="M3620" i="1" s="1"/>
  <c r="M1463" i="2" a="1"/>
  <c r="M1463" i="2" s="1"/>
  <c r="M1444" i="2" a="1"/>
  <c r="M1444" i="2" s="1"/>
  <c r="J1492" i="2" a="1"/>
  <c r="J1492" i="2" s="1"/>
  <c r="P1492" i="2" s="1"/>
  <c r="N4041" i="1"/>
  <c r="N4479" i="1"/>
  <c r="N4415" i="1"/>
  <c r="N3999" i="1"/>
  <c r="N3919" i="1"/>
  <c r="N3807" i="1"/>
  <c r="H3506" i="1"/>
  <c r="M3506" i="1" s="1"/>
  <c r="L3745" i="1"/>
  <c r="L3650" i="1"/>
  <c r="H3640" i="1"/>
  <c r="M3640" i="1" s="1"/>
  <c r="H3619" i="1"/>
  <c r="M3619" i="1" s="1"/>
  <c r="H3573" i="1"/>
  <c r="M3573" i="1" s="1"/>
  <c r="M1462" i="2" a="1"/>
  <c r="M1462" i="2" s="1"/>
  <c r="N3983" i="1"/>
  <c r="N4398" i="1"/>
  <c r="N4286" i="1"/>
  <c r="M1360" i="2" a="1"/>
  <c r="M1360" i="2" s="1"/>
  <c r="H3505" i="1"/>
  <c r="M3505" i="1" s="1"/>
  <c r="L3744" i="1"/>
  <c r="L3649" i="1"/>
  <c r="H3709" i="1"/>
  <c r="M3709" i="1" s="1"/>
  <c r="N3709" i="1" s="1"/>
  <c r="H3639" i="1"/>
  <c r="M3639" i="1" s="1"/>
  <c r="H3618" i="1"/>
  <c r="M3618" i="1" s="1"/>
  <c r="H3572" i="1"/>
  <c r="M3572" i="1" s="1"/>
  <c r="N3572" i="1" s="1"/>
  <c r="H3282" i="1"/>
  <c r="M3282" i="1" s="1"/>
  <c r="H3278" i="1"/>
  <c r="M3278" i="1" s="1"/>
  <c r="H3504" i="1"/>
  <c r="M3504" i="1" s="1"/>
  <c r="M1426" i="2" a="1"/>
  <c r="M1426" i="2" s="1"/>
  <c r="L3742" i="1"/>
  <c r="L3648" i="1"/>
  <c r="N3648" i="1" s="1"/>
  <c r="H3655" i="1"/>
  <c r="M3655" i="1" s="1"/>
  <c r="H3638" i="1"/>
  <c r="M3638" i="1" s="1"/>
  <c r="H3617" i="1"/>
  <c r="M3617" i="1" s="1"/>
  <c r="H3571" i="1"/>
  <c r="M3571" i="1" s="1"/>
  <c r="M1460" i="2" a="1"/>
  <c r="M1460" i="2" s="1"/>
  <c r="N4492" i="1"/>
  <c r="N4460" i="1"/>
  <c r="N4444" i="1"/>
  <c r="N4428" i="1"/>
  <c r="N4380" i="1"/>
  <c r="N4300" i="1"/>
  <c r="N4236" i="1"/>
  <c r="N4156" i="1"/>
  <c r="N4140" i="1"/>
  <c r="N4124" i="1"/>
  <c r="N4108" i="1"/>
  <c r="N3932" i="1"/>
  <c r="N3916" i="1"/>
  <c r="P1742" i="2"/>
  <c r="H3277" i="1"/>
  <c r="M3277" i="1" s="1"/>
  <c r="M1410" i="2" a="1"/>
  <c r="M1410" i="2" s="1"/>
  <c r="M1297" i="2" a="1"/>
  <c r="M1297" i="2" s="1"/>
  <c r="L3775" i="1"/>
  <c r="L3647" i="1"/>
  <c r="N4239" i="1"/>
  <c r="L3774" i="1"/>
  <c r="L3646" i="1"/>
  <c r="N3646" i="1" s="1"/>
  <c r="H3775" i="1"/>
  <c r="M3775" i="1" s="1"/>
  <c r="M1525" i="2" a="1"/>
  <c r="M1525" i="2" s="1"/>
  <c r="N4442" i="1"/>
  <c r="N4426" i="1"/>
  <c r="N4394" i="1"/>
  <c r="N4346" i="1"/>
  <c r="N4330" i="1"/>
  <c r="P1726" i="2"/>
  <c r="P1630" i="2"/>
  <c r="P1884" i="2"/>
  <c r="L3642" i="1"/>
  <c r="N4312" i="1"/>
  <c r="N4056" i="1"/>
  <c r="N4167" i="1"/>
  <c r="N4151" i="1"/>
  <c r="N4135" i="1"/>
  <c r="N4103" i="1"/>
  <c r="N4055" i="1"/>
  <c r="P1803" i="2"/>
  <c r="P1723" i="2"/>
  <c r="P1691" i="2"/>
  <c r="P1643" i="2"/>
  <c r="P1611" i="2"/>
  <c r="P1595" i="2"/>
  <c r="P1854" i="2"/>
  <c r="P1690" i="2"/>
  <c r="P1644" i="2"/>
  <c r="P1729" i="2"/>
  <c r="P1838" i="2"/>
  <c r="P1628" i="2"/>
  <c r="P1612" i="2"/>
  <c r="P1880" i="2"/>
  <c r="P1793" i="2"/>
  <c r="P1764" i="2"/>
  <c r="P1596" i="2"/>
  <c r="P1879" i="2"/>
  <c r="P1732" i="2"/>
  <c r="P1610" i="2"/>
  <c r="N4234" i="1"/>
  <c r="N4170" i="1"/>
  <c r="N4138" i="1"/>
  <c r="N4106" i="1"/>
  <c r="N4074" i="1"/>
  <c r="N4058" i="1"/>
  <c r="N4042" i="1"/>
  <c r="N3850" i="1"/>
  <c r="N3818" i="1"/>
  <c r="P1654" i="2"/>
  <c r="P1834" i="2"/>
  <c r="P1700" i="2"/>
  <c r="P1684" i="2"/>
  <c r="P1668" i="2"/>
  <c r="P1847" i="2"/>
  <c r="P1832" i="2"/>
  <c r="P1652" i="2"/>
  <c r="P1578" i="2"/>
  <c r="P1555" i="2"/>
  <c r="P1827" i="2"/>
  <c r="N3804" i="1"/>
  <c r="P1571" i="2"/>
  <c r="P1817" i="2"/>
  <c r="N4421" i="1"/>
  <c r="N4405" i="1"/>
  <c r="N4373" i="1"/>
  <c r="N4357" i="1"/>
  <c r="N4325" i="1"/>
  <c r="N4293" i="1"/>
  <c r="N4181" i="1"/>
  <c r="N4165" i="1"/>
  <c r="N4101" i="1"/>
  <c r="P1816" i="2"/>
  <c r="P1636" i="2"/>
  <c r="P1620" i="2"/>
  <c r="P1604" i="2"/>
  <c r="P1593" i="2"/>
  <c r="N4500" i="1"/>
  <c r="N4452" i="1"/>
  <c r="N4436" i="1"/>
  <c r="N4420" i="1"/>
  <c r="N4404" i="1"/>
  <c r="N4372" i="1"/>
  <c r="N4356" i="1"/>
  <c r="N4340" i="1"/>
  <c r="N4324" i="1"/>
  <c r="N4308" i="1"/>
  <c r="N4292" i="1"/>
  <c r="N4276" i="1"/>
  <c r="N4260" i="1"/>
  <c r="N4244" i="1"/>
  <c r="N4228" i="1"/>
  <c r="N4212" i="1"/>
  <c r="N4196" i="1"/>
  <c r="N4180" i="1"/>
  <c r="N4148" i="1"/>
  <c r="N4116" i="1"/>
  <c r="N4084" i="1"/>
  <c r="N4068" i="1"/>
  <c r="N4052" i="1"/>
  <c r="P1824" i="2"/>
  <c r="P1760" i="2"/>
  <c r="P1744" i="2"/>
  <c r="P1728" i="2"/>
  <c r="P1680" i="2"/>
  <c r="P1664" i="2"/>
  <c r="P1648" i="2"/>
  <c r="P1600" i="2"/>
  <c r="P1584" i="2"/>
  <c r="P1568" i="2"/>
  <c r="P1891" i="2"/>
  <c r="P1828" i="2"/>
  <c r="P1799" i="2"/>
  <c r="P1889" i="2"/>
  <c r="N3792" i="1"/>
  <c r="P1613" i="2"/>
  <c r="P1572" i="2"/>
  <c r="P1825" i="2"/>
  <c r="P1656" i="2"/>
  <c r="P1798" i="2"/>
  <c r="P1782" i="2"/>
  <c r="P1766" i="2"/>
  <c r="P1750" i="2"/>
  <c r="P1734" i="2"/>
  <c r="P1718" i="2"/>
  <c r="P1702" i="2"/>
  <c r="P1686" i="2"/>
  <c r="P1670" i="2"/>
  <c r="P1638" i="2"/>
  <c r="P1622" i="2"/>
  <c r="P1606" i="2"/>
  <c r="P1666" i="2"/>
  <c r="P1859" i="2"/>
  <c r="P1843" i="2"/>
  <c r="P1747" i="2"/>
  <c r="P1731" i="2"/>
  <c r="P1715" i="2"/>
  <c r="P1699" i="2"/>
  <c r="P1667" i="2"/>
  <c r="P1651" i="2"/>
  <c r="P1619" i="2"/>
  <c r="P1603" i="2"/>
  <c r="P1587" i="2"/>
  <c r="P1730" i="2"/>
  <c r="P1875" i="2"/>
  <c r="P1602" i="2"/>
  <c r="N3969" i="1"/>
  <c r="N3857" i="1"/>
  <c r="P1748" i="2"/>
  <c r="P1901" i="2"/>
  <c r="P1778" i="2"/>
  <c r="N4271" i="1"/>
  <c r="N4207" i="1"/>
  <c r="N4175" i="1"/>
  <c r="N4111" i="1"/>
  <c r="N4095" i="1"/>
  <c r="N4031" i="1"/>
  <c r="N3935" i="1"/>
  <c r="N3871" i="1"/>
  <c r="N3839" i="1"/>
  <c r="P1878" i="2"/>
  <c r="P1762" i="2"/>
  <c r="P1746" i="2"/>
  <c r="P1897" i="2"/>
  <c r="P1751" i="2"/>
  <c r="P1716" i="2"/>
  <c r="N4077" i="1"/>
  <c r="P1862" i="2"/>
  <c r="N4122" i="1"/>
  <c r="P1774" i="2"/>
  <c r="P1874" i="2"/>
  <c r="P1698" i="2"/>
  <c r="P1682" i="2"/>
  <c r="P1675" i="2"/>
  <c r="P1830" i="2"/>
  <c r="N4297" i="1"/>
  <c r="N3833" i="1"/>
  <c r="N4090" i="1"/>
  <c r="N4329" i="1"/>
  <c r="P1697" i="2"/>
  <c r="P1886" i="2"/>
  <c r="P1871" i="2"/>
  <c r="P1858" i="2"/>
  <c r="P1634" i="2"/>
  <c r="P1618" i="2"/>
  <c r="I1683" i="2"/>
  <c r="O1683" i="2" s="1"/>
  <c r="N4153" i="1"/>
  <c r="N3943" i="1"/>
  <c r="N4471" i="1"/>
  <c r="N4007" i="1"/>
  <c r="N3895" i="1"/>
  <c r="N3879" i="1"/>
  <c r="N3815" i="1"/>
  <c r="P1814" i="2"/>
  <c r="P1770" i="2"/>
  <c r="P1754" i="2"/>
  <c r="P1885" i="2"/>
  <c r="N3989" i="1"/>
  <c r="N3973" i="1"/>
  <c r="N3957" i="1"/>
  <c r="N3909" i="1"/>
  <c r="N3829" i="1"/>
  <c r="N3797" i="1"/>
  <c r="P1790" i="2"/>
  <c r="P1570" i="2"/>
  <c r="P1554" i="2"/>
  <c r="L3805" i="1"/>
  <c r="N3805" i="1" s="1"/>
  <c r="P1713" i="2"/>
  <c r="N3625" i="1"/>
  <c r="N3954" i="1"/>
  <c r="N3890" i="1"/>
  <c r="N3874" i="1"/>
  <c r="P1616" i="2"/>
  <c r="P1673" i="2"/>
  <c r="P1635" i="2"/>
  <c r="P1614" i="2"/>
  <c r="P1594" i="2"/>
  <c r="P1865" i="2"/>
  <c r="P1792" i="2"/>
  <c r="P1752" i="2"/>
  <c r="P1575" i="2"/>
  <c r="P1864" i="2"/>
  <c r="P1850" i="2"/>
  <c r="P1712" i="2"/>
  <c r="P1693" i="2"/>
  <c r="P1632" i="2"/>
  <c r="P1552" i="2"/>
  <c r="P1776" i="2"/>
  <c r="P1771" i="2"/>
  <c r="P1550" i="2"/>
  <c r="P1714" i="2"/>
  <c r="P1688" i="2"/>
  <c r="P1629" i="2"/>
  <c r="P1831" i="2"/>
  <c r="P1895" i="2"/>
  <c r="P1767" i="2"/>
  <c r="P1707" i="2"/>
  <c r="P1801" i="2"/>
  <c r="P1786" i="2"/>
  <c r="P1872" i="2"/>
  <c r="P1893" i="2"/>
  <c r="P1892" i="2"/>
  <c r="P1856" i="2"/>
  <c r="P1826" i="2"/>
  <c r="P1556" i="2"/>
  <c r="P1890" i="2"/>
  <c r="P1812" i="2"/>
  <c r="P1840" i="2"/>
  <c r="P1722" i="2"/>
  <c r="P1903" i="2"/>
  <c r="N4378" i="1"/>
  <c r="N3985" i="1"/>
  <c r="N3927" i="1"/>
  <c r="N4266" i="1"/>
  <c r="N3921" i="1"/>
  <c r="J1899" i="2" a="1"/>
  <c r="J1899" i="2" s="1"/>
  <c r="N3937" i="1"/>
  <c r="N3881" i="1"/>
  <c r="N3953" i="1"/>
  <c r="N3897" i="1"/>
  <c r="N3801" i="1"/>
  <c r="N3849" i="1"/>
  <c r="N4393" i="1"/>
  <c r="N3817" i="1"/>
  <c r="N3799" i="1"/>
  <c r="N3975" i="1"/>
  <c r="N3847" i="1"/>
  <c r="N4458" i="1"/>
  <c r="N4105" i="1"/>
  <c r="N4039" i="1"/>
  <c r="N4186" i="1"/>
  <c r="N4185" i="1"/>
  <c r="N4009" i="1"/>
  <c r="N3831" i="1"/>
  <c r="L3769" i="1"/>
  <c r="H3764" i="1"/>
  <c r="M3764" i="1" s="1"/>
  <c r="H3728" i="1"/>
  <c r="M3728" i="1" s="1"/>
  <c r="H3591" i="1"/>
  <c r="M3591" i="1" s="1"/>
  <c r="N3591" i="1" s="1"/>
  <c r="N4201" i="1"/>
  <c r="H3404" i="1"/>
  <c r="M3404" i="1" s="1"/>
  <c r="H3452" i="1"/>
  <c r="M3452" i="1" s="1"/>
  <c r="H3527" i="1"/>
  <c r="M3527" i="1" s="1"/>
  <c r="J1356" i="2" a="1"/>
  <c r="J1356" i="2" s="1"/>
  <c r="J1308" i="2" a="1"/>
  <c r="J1308" i="2" s="1"/>
  <c r="L3768" i="1"/>
  <c r="L3743" i="1"/>
  <c r="L3619" i="1"/>
  <c r="L3590" i="1"/>
  <c r="H3779" i="1"/>
  <c r="M3779" i="1" s="1"/>
  <c r="H3763" i="1"/>
  <c r="M3763" i="1" s="1"/>
  <c r="H3590" i="1"/>
  <c r="M3590" i="1" s="1"/>
  <c r="M1536" i="2" a="1"/>
  <c r="M1536" i="2" s="1"/>
  <c r="J1509" i="2" a="1"/>
  <c r="J1509" i="2" s="1"/>
  <c r="J1487" i="2" a="1"/>
  <c r="J1487" i="2" s="1"/>
  <c r="N4487" i="1"/>
  <c r="N4351" i="1"/>
  <c r="N4089" i="1"/>
  <c r="N3945" i="1"/>
  <c r="H3328" i="1"/>
  <c r="M3328" i="1" s="1"/>
  <c r="H3438" i="1"/>
  <c r="M3438" i="1" s="1"/>
  <c r="H3429" i="1"/>
  <c r="M3429" i="1" s="1"/>
  <c r="M1307" i="2" a="1"/>
  <c r="M1307" i="2" s="1"/>
  <c r="M1356" i="2" a="1"/>
  <c r="M1356" i="2" s="1"/>
  <c r="L3767" i="1"/>
  <c r="L3618" i="1"/>
  <c r="H3778" i="1"/>
  <c r="M3778" i="1" s="1"/>
  <c r="H3762" i="1"/>
  <c r="M3762" i="1" s="1"/>
  <c r="N3762" i="1" s="1"/>
  <c r="H3589" i="1"/>
  <c r="M3589" i="1" s="1"/>
  <c r="M1535" i="2" a="1"/>
  <c r="M1535" i="2" s="1"/>
  <c r="N4441" i="1"/>
  <c r="N4265" i="1"/>
  <c r="M1372" i="2" a="1"/>
  <c r="M1372" i="2" s="1"/>
  <c r="H3304" i="1"/>
  <c r="M3304" i="1" s="1"/>
  <c r="H3485" i="1"/>
  <c r="M3485" i="1" s="1"/>
  <c r="H3495" i="1"/>
  <c r="M3495" i="1" s="1"/>
  <c r="L3766" i="1"/>
  <c r="L3740" i="1"/>
  <c r="N3740" i="1" s="1"/>
  <c r="H3777" i="1"/>
  <c r="M3777" i="1" s="1"/>
  <c r="H3725" i="1"/>
  <c r="M3725" i="1" s="1"/>
  <c r="H3680" i="1"/>
  <c r="M3680" i="1" s="1"/>
  <c r="H3588" i="1"/>
  <c r="M3588" i="1" s="1"/>
  <c r="N3588" i="1" s="1"/>
  <c r="M1534" i="2" a="1"/>
  <c r="M1534" i="2" s="1"/>
  <c r="M1291" i="2" a="1"/>
  <c r="M1291" i="2" s="1"/>
  <c r="M1308" i="2" a="1"/>
  <c r="M1308" i="2" s="1"/>
  <c r="H3486" i="1"/>
  <c r="M3486" i="1" s="1"/>
  <c r="H3496" i="1"/>
  <c r="M3496" i="1" s="1"/>
  <c r="M1354" i="2" a="1"/>
  <c r="M1354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401" i="2" a="1"/>
  <c r="M1401" i="2" s="1"/>
  <c r="M1324" i="2" a="1"/>
  <c r="M1324" i="2" s="1"/>
  <c r="L3787" i="1"/>
  <c r="L3765" i="1"/>
  <c r="N3765" i="1" s="1"/>
  <c r="L3736" i="1"/>
  <c r="L3711" i="1"/>
  <c r="L3685" i="1"/>
  <c r="N3685" i="1" s="1"/>
  <c r="L3640" i="1"/>
  <c r="L3614" i="1"/>
  <c r="L3580" i="1"/>
  <c r="H3776" i="1"/>
  <c r="M3776" i="1" s="1"/>
  <c r="N3776" i="1" s="1"/>
  <c r="H3741" i="1"/>
  <c r="M3741" i="1" s="1"/>
  <c r="N3741" i="1" s="1"/>
  <c r="H3724" i="1"/>
  <c r="M3724" i="1" s="1"/>
  <c r="N3724" i="1" s="1"/>
  <c r="H3679" i="1"/>
  <c r="M3679" i="1" s="1"/>
  <c r="H3606" i="1"/>
  <c r="M3606" i="1" s="1"/>
  <c r="M1442" i="2" a="1"/>
  <c r="M1442" i="2" s="1"/>
  <c r="N3961" i="1"/>
  <c r="H3401" i="1"/>
  <c r="M3401" i="1" s="1"/>
  <c r="H3430" i="1"/>
  <c r="M3430" i="1" s="1"/>
  <c r="H3481" i="1"/>
  <c r="M3481" i="1" s="1"/>
  <c r="H3493" i="1"/>
  <c r="M3493" i="1" s="1"/>
  <c r="L3786" i="1"/>
  <c r="N3786" i="1" s="1"/>
  <c r="L3764" i="1"/>
  <c r="L3735" i="1"/>
  <c r="L3710" i="1"/>
  <c r="N3710" i="1" s="1"/>
  <c r="L3684" i="1"/>
  <c r="L3637" i="1"/>
  <c r="L3612" i="1"/>
  <c r="H3678" i="1"/>
  <c r="M3678" i="1" s="1"/>
  <c r="H3603" i="1"/>
  <c r="M3603" i="1" s="1"/>
  <c r="J1504" i="2" a="1"/>
  <c r="J1504" i="2" s="1"/>
  <c r="L3783" i="1"/>
  <c r="L3734" i="1"/>
  <c r="L3683" i="1"/>
  <c r="N3683" i="1" s="1"/>
  <c r="H3677" i="1"/>
  <c r="M3677" i="1" s="1"/>
  <c r="M1456" i="2" a="1"/>
  <c r="M1456" i="2" s="1"/>
  <c r="J1503" i="2" a="1"/>
  <c r="J1503" i="2" s="1"/>
  <c r="J1439" i="2" a="1"/>
  <c r="J1439" i="2" s="1"/>
  <c r="N4457" i="1"/>
  <c r="L3782" i="1"/>
  <c r="L3733" i="1"/>
  <c r="L3682" i="1"/>
  <c r="L3635" i="1"/>
  <c r="H3701" i="1"/>
  <c r="M3701" i="1" s="1"/>
  <c r="H3676" i="1"/>
  <c r="M3676" i="1" s="1"/>
  <c r="M1472" i="2" a="1"/>
  <c r="M1472" i="2" s="1"/>
  <c r="M1455" i="2" a="1"/>
  <c r="M1455" i="2" s="1"/>
  <c r="N4367" i="1"/>
  <c r="N4345" i="1"/>
  <c r="L3781" i="1"/>
  <c r="L3732" i="1"/>
  <c r="L3634" i="1"/>
  <c r="H3700" i="1"/>
  <c r="M3700" i="1" s="1"/>
  <c r="M1488" i="2" a="1"/>
  <c r="M1488" i="2" s="1"/>
  <c r="M1471" i="2" a="1"/>
  <c r="M1471" i="2" s="1"/>
  <c r="N4233" i="1"/>
  <c r="N4169" i="1"/>
  <c r="L3780" i="1"/>
  <c r="L3633" i="1"/>
  <c r="H3699" i="1"/>
  <c r="M3699" i="1" s="1"/>
  <c r="J1520" i="2" a="1"/>
  <c r="J1520" i="2" s="1"/>
  <c r="N4409" i="1"/>
  <c r="N4231" i="1"/>
  <c r="N4057" i="1"/>
  <c r="N4425" i="1"/>
  <c r="N4281" i="1"/>
  <c r="N3977" i="1"/>
  <c r="H3327" i="1"/>
  <c r="M3327" i="1" s="1"/>
  <c r="L3703" i="1"/>
  <c r="N3703" i="1" s="1"/>
  <c r="L3632" i="1"/>
  <c r="N3632" i="1" s="1"/>
  <c r="H3698" i="1"/>
  <c r="M3698" i="1" s="1"/>
  <c r="N3698" i="1" s="1"/>
  <c r="J1519" i="2" a="1"/>
  <c r="J1519" i="2" s="1"/>
  <c r="N4121" i="1"/>
  <c r="N3993" i="1"/>
  <c r="N4071" i="1"/>
  <c r="L3595" i="1"/>
  <c r="H3731" i="1"/>
  <c r="M3731" i="1" s="1"/>
  <c r="N4247" i="1"/>
  <c r="L3594" i="1"/>
  <c r="N3594" i="1" s="1"/>
  <c r="M1539" i="2" a="1"/>
  <c r="M1539" i="2" s="1"/>
  <c r="N4313" i="1"/>
  <c r="N4137" i="1"/>
  <c r="N4025" i="1"/>
  <c r="N3929" i="1"/>
  <c r="N4491" i="1"/>
  <c r="N4475" i="1"/>
  <c r="N4443" i="1"/>
  <c r="N4282" i="1"/>
  <c r="N4073" i="1"/>
  <c r="N3922" i="1"/>
  <c r="N3794" i="1"/>
  <c r="N4154" i="1"/>
  <c r="N3938" i="1"/>
  <c r="N3810" i="1"/>
  <c r="N3793" i="1"/>
  <c r="N4069" i="1"/>
  <c r="N3949" i="1"/>
  <c r="N3821" i="1"/>
  <c r="N4205" i="1"/>
  <c r="N4061" i="1"/>
  <c r="N4141" i="1"/>
  <c r="N3965" i="1"/>
  <c r="N3837" i="1"/>
  <c r="N4217" i="1"/>
  <c r="N3981" i="1"/>
  <c r="N3853" i="1"/>
  <c r="N4263" i="1"/>
  <c r="N4157" i="1"/>
  <c r="N3997" i="1"/>
  <c r="N3869" i="1"/>
  <c r="N4237" i="1"/>
  <c r="N4013" i="1"/>
  <c r="N3885" i="1"/>
  <c r="N4493" i="1"/>
  <c r="N4477" i="1"/>
  <c r="N4461" i="1"/>
  <c r="N4445" i="1"/>
  <c r="N4429" i="1"/>
  <c r="N4413" i="1"/>
  <c r="N4381" i="1"/>
  <c r="N4349" i="1"/>
  <c r="N4333" i="1"/>
  <c r="N4317" i="1"/>
  <c r="N4301" i="1"/>
  <c r="N4285" i="1"/>
  <c r="N4269" i="1"/>
  <c r="N4173" i="1"/>
  <c r="N4109" i="1"/>
  <c r="N3901" i="1"/>
  <c r="N4253" i="1"/>
  <c r="N3917" i="1"/>
  <c r="N3789" i="1"/>
  <c r="N4189" i="1"/>
  <c r="N4125" i="1"/>
  <c r="N4045" i="1"/>
  <c r="N3933" i="1"/>
  <c r="N4029" i="1"/>
  <c r="H3719" i="1"/>
  <c r="M3719" i="1" s="1"/>
  <c r="M1345" i="2" a="1"/>
  <c r="M1345" i="2" s="1"/>
  <c r="H3718" i="1"/>
  <c r="M3718" i="1" s="1"/>
  <c r="N4459" i="1"/>
  <c r="N4427" i="1"/>
  <c r="N4411" i="1"/>
  <c r="N4395" i="1"/>
  <c r="N4379" i="1"/>
  <c r="N4363" i="1"/>
  <c r="N4347" i="1"/>
  <c r="N4315" i="1"/>
  <c r="N4283" i="1"/>
  <c r="N4251" i="1"/>
  <c r="N4235" i="1"/>
  <c r="N4219" i="1"/>
  <c r="N4203" i="1"/>
  <c r="N4187" i="1"/>
  <c r="N4171" i="1"/>
  <c r="N4155" i="1"/>
  <c r="N4139" i="1"/>
  <c r="N4123" i="1"/>
  <c r="N4107" i="1"/>
  <c r="N4091" i="1"/>
  <c r="N4075" i="1"/>
  <c r="N4059" i="1"/>
  <c r="N4043" i="1"/>
  <c r="N4027" i="1"/>
  <c r="N3995" i="1"/>
  <c r="N3963" i="1"/>
  <c r="N3915" i="1"/>
  <c r="N3899" i="1"/>
  <c r="N3883" i="1"/>
  <c r="N3867" i="1"/>
  <c r="N3851" i="1"/>
  <c r="N3835" i="1"/>
  <c r="N3819" i="1"/>
  <c r="N3803" i="1"/>
  <c r="N4502" i="1"/>
  <c r="N4486" i="1"/>
  <c r="N4470" i="1"/>
  <c r="N4454" i="1"/>
  <c r="N4438" i="1"/>
  <c r="N4422" i="1"/>
  <c r="N4406" i="1"/>
  <c r="N4390" i="1"/>
  <c r="N4374" i="1"/>
  <c r="N4358" i="1"/>
  <c r="N4342" i="1"/>
  <c r="N4326" i="1"/>
  <c r="N4310" i="1"/>
  <c r="N4278" i="1"/>
  <c r="N4230" i="1"/>
  <c r="N4214" i="1"/>
  <c r="N4198" i="1"/>
  <c r="N4182" i="1"/>
  <c r="N4166" i="1"/>
  <c r="N4150" i="1"/>
  <c r="N4134" i="1"/>
  <c r="N4118" i="1"/>
  <c r="N4102" i="1"/>
  <c r="N4086" i="1"/>
  <c r="N4070" i="1"/>
  <c r="N4054" i="1"/>
  <c r="N4038" i="1"/>
  <c r="N4022" i="1"/>
  <c r="N4006" i="1"/>
  <c r="N3990" i="1"/>
  <c r="N3974" i="1"/>
  <c r="N3958" i="1"/>
  <c r="N3942" i="1"/>
  <c r="N3926" i="1"/>
  <c r="N3894" i="1"/>
  <c r="N3878" i="1"/>
  <c r="N3862" i="1"/>
  <c r="N3846" i="1"/>
  <c r="N3830" i="1"/>
  <c r="N3814" i="1"/>
  <c r="N3798" i="1"/>
  <c r="N4501" i="1"/>
  <c r="N4485" i="1"/>
  <c r="N4469" i="1"/>
  <c r="N4453" i="1"/>
  <c r="N4389" i="1"/>
  <c r="N4341" i="1"/>
  <c r="N4309" i="1"/>
  <c r="N4277" i="1"/>
  <c r="N4261" i="1"/>
  <c r="N4245" i="1"/>
  <c r="N4229" i="1"/>
  <c r="N4197" i="1"/>
  <c r="N4149" i="1"/>
  <c r="N4133" i="1"/>
  <c r="N4117" i="1"/>
  <c r="N4085" i="1"/>
  <c r="N4053" i="1"/>
  <c r="N4037" i="1"/>
  <c r="N4497" i="1"/>
  <c r="N4481" i="1"/>
  <c r="N4465" i="1"/>
  <c r="N4449" i="1"/>
  <c r="N4433" i="1"/>
  <c r="N4417" i="1"/>
  <c r="N4401" i="1"/>
  <c r="N4385" i="1"/>
  <c r="N4337" i="1"/>
  <c r="N4321" i="1"/>
  <c r="N4305" i="1"/>
  <c r="N4273" i="1"/>
  <c r="N4241" i="1"/>
  <c r="N4225" i="1"/>
  <c r="N4209" i="1"/>
  <c r="N4193" i="1"/>
  <c r="N4177" i="1"/>
  <c r="N4129" i="1"/>
  <c r="N4081" i="1"/>
  <c r="N4065" i="1"/>
  <c r="N4049" i="1"/>
  <c r="N4033" i="1"/>
  <c r="J1396" i="2" a="1"/>
  <c r="J1396" i="2" s="1"/>
  <c r="H3265" i="1"/>
  <c r="M3265" i="1" s="1"/>
  <c r="H3344" i="1"/>
  <c r="M3344" i="1" s="1"/>
  <c r="H3343" i="1"/>
  <c r="M3343" i="1" s="1"/>
  <c r="H3286" i="1"/>
  <c r="M3286" i="1" s="1"/>
  <c r="M1412" i="2" a="1"/>
  <c r="M1412" i="2" s="1"/>
  <c r="H3283" i="1"/>
  <c r="M3283" i="1" s="1"/>
  <c r="N3283" i="1" s="1"/>
  <c r="H3285" i="1"/>
  <c r="M3285" i="1" s="1"/>
  <c r="H3272" i="1"/>
  <c r="M3272" i="1" s="1"/>
  <c r="L3268" i="1"/>
  <c r="L3267" i="1"/>
  <c r="M1380" i="2" a="1"/>
  <c r="M1380" i="2" s="1"/>
  <c r="H3312" i="1"/>
  <c r="M3312" i="1" s="1"/>
  <c r="P1456" i="2"/>
  <c r="H3266" i="1"/>
  <c r="M3266" i="1" s="1"/>
  <c r="H3311" i="1"/>
  <c r="M3311" i="1" s="1"/>
  <c r="I1491" i="2"/>
  <c r="P1488" i="2"/>
  <c r="L3655" i="1"/>
  <c r="L3773" i="1"/>
  <c r="H3341" i="1"/>
  <c r="M3341" i="1" s="1"/>
  <c r="H3257" i="1"/>
  <c r="M3257" i="1" s="1"/>
  <c r="H3284" i="1"/>
  <c r="M3284" i="1" s="1"/>
  <c r="L3723" i="1"/>
  <c r="H3418" i="1"/>
  <c r="M3418" i="1" s="1"/>
  <c r="M1411" i="2" a="1"/>
  <c r="M1411" i="2" s="1"/>
  <c r="L3676" i="1"/>
  <c r="I1546" i="2"/>
  <c r="M1499" i="2" a="1"/>
  <c r="M1499" i="2" s="1"/>
  <c r="H3417" i="1"/>
  <c r="M3417" i="1" s="1"/>
  <c r="H3492" i="1"/>
  <c r="M3492" i="1" s="1"/>
  <c r="P1441" i="2"/>
  <c r="J1536" i="2" a="1"/>
  <c r="J1536" i="2" s="1"/>
  <c r="I1528" i="2"/>
  <c r="H3688" i="1"/>
  <c r="M3688" i="1" s="1"/>
  <c r="L3763" i="1"/>
  <c r="L3585" i="1"/>
  <c r="J1420" i="2" a="1"/>
  <c r="J1420" i="2" s="1"/>
  <c r="O1420" i="2" s="1"/>
  <c r="N3592" i="1"/>
  <c r="M1531" i="2" a="1"/>
  <c r="M1531" i="2" s="1"/>
  <c r="M1404" i="2" a="1"/>
  <c r="M1404" i="2" s="1"/>
  <c r="I1466" i="2"/>
  <c r="O1466" i="2" s="1"/>
  <c r="M1333" i="2" a="1"/>
  <c r="M1333" i="2" s="1"/>
  <c r="J1404" i="2" a="1"/>
  <c r="J1404" i="2" s="1"/>
  <c r="L3260" i="1"/>
  <c r="H3271" i="1"/>
  <c r="M3271" i="1" s="1"/>
  <c r="M1388" i="2" a="1"/>
  <c r="M1388" i="2" s="1"/>
  <c r="L3695" i="1"/>
  <c r="L3282" i="1"/>
  <c r="M1436" i="2" a="1"/>
  <c r="M1436" i="2" s="1"/>
  <c r="L3694" i="1"/>
  <c r="L3281" i="1"/>
  <c r="M1429" i="2" a="1"/>
  <c r="M1429" i="2" s="1"/>
  <c r="H3491" i="1"/>
  <c r="M3491" i="1" s="1"/>
  <c r="L3296" i="1"/>
  <c r="L3295" i="1"/>
  <c r="L3639" i="1"/>
  <c r="L3617" i="1"/>
  <c r="J1522" i="2" a="1"/>
  <c r="J1522" i="2" s="1"/>
  <c r="L3638" i="1"/>
  <c r="L3616" i="1"/>
  <c r="N3616" i="1" s="1"/>
  <c r="P1505" i="2"/>
  <c r="L3255" i="1"/>
  <c r="N3255" i="1" s="1"/>
  <c r="J1538" i="2" a="1"/>
  <c r="J1538" i="2" s="1"/>
  <c r="O1538" i="2" s="1"/>
  <c r="H3443" i="1"/>
  <c r="M3443" i="1" s="1"/>
  <c r="L3654" i="1"/>
  <c r="N3654" i="1" s="1"/>
  <c r="L3739" i="1"/>
  <c r="H3684" i="1"/>
  <c r="M3684" i="1" s="1"/>
  <c r="H3613" i="1"/>
  <c r="M3613" i="1" s="1"/>
  <c r="L3738" i="1"/>
  <c r="H3612" i="1"/>
  <c r="M3612" i="1" s="1"/>
  <c r="L3599" i="1"/>
  <c r="L3598" i="1"/>
  <c r="H3735" i="1"/>
  <c r="M3735" i="1" s="1"/>
  <c r="M1506" i="2" a="1"/>
  <c r="M1506" i="2" s="1"/>
  <c r="M1538" i="2" a="1"/>
  <c r="M1538" i="2" s="1"/>
  <c r="J1336" i="2" a="1"/>
  <c r="J1336" i="2" s="1"/>
  <c r="L3772" i="1"/>
  <c r="P1459" i="2"/>
  <c r="P1496" i="2"/>
  <c r="P1462" i="2"/>
  <c r="H3604" i="1"/>
  <c r="M3604" i="1" s="1"/>
  <c r="J1383" i="2" a="1"/>
  <c r="J1383" i="2" s="1"/>
  <c r="J1335" i="2" a="1"/>
  <c r="J1335" i="2" s="1"/>
  <c r="H3423" i="1"/>
  <c r="M3423" i="1" s="1"/>
  <c r="M1415" i="2" a="1"/>
  <c r="M1415" i="2" s="1"/>
  <c r="L3546" i="1"/>
  <c r="L3545" i="1"/>
  <c r="H3758" i="1"/>
  <c r="M3758" i="1" s="1"/>
  <c r="H3689" i="1"/>
  <c r="M3689" i="1" s="1"/>
  <c r="N3689" i="1" s="1"/>
  <c r="H3585" i="1"/>
  <c r="M3585" i="1" s="1"/>
  <c r="M1515" i="2" a="1"/>
  <c r="M1515" i="2" s="1"/>
  <c r="L3264" i="1"/>
  <c r="H3441" i="1"/>
  <c r="M3441" i="1" s="1"/>
  <c r="M1319" i="2" a="1"/>
  <c r="M1319" i="2" s="1"/>
  <c r="J1367" i="2" a="1"/>
  <c r="J1367" i="2" s="1"/>
  <c r="H3722" i="1"/>
  <c r="M3722" i="1" s="1"/>
  <c r="M1501" i="2" a="1"/>
  <c r="M1501" i="2" s="1"/>
  <c r="I1481" i="2"/>
  <c r="O1481" i="2" s="1"/>
  <c r="H3318" i="1"/>
  <c r="M3318" i="1" s="1"/>
  <c r="H3317" i="1"/>
  <c r="M3317" i="1" s="1"/>
  <c r="H3517" i="1"/>
  <c r="M3517" i="1" s="1"/>
  <c r="M1399" i="2" a="1"/>
  <c r="M1399" i="2" s="1"/>
  <c r="M1367" i="2" a="1"/>
  <c r="M1367" i="2" s="1"/>
  <c r="H3518" i="1"/>
  <c r="M3518" i="1" s="1"/>
  <c r="H3292" i="1"/>
  <c r="M3292" i="1" s="1"/>
  <c r="M1397" i="2" a="1"/>
  <c r="M1397" i="2" s="1"/>
  <c r="H3291" i="1"/>
  <c r="M3291" i="1" s="1"/>
  <c r="L3722" i="1"/>
  <c r="H3631" i="1"/>
  <c r="M3631" i="1" s="1"/>
  <c r="N3631" i="1" s="1"/>
  <c r="M1547" i="2" a="1"/>
  <c r="M1547" i="2" s="1"/>
  <c r="M1533" i="2" a="1"/>
  <c r="M1533" i="2" s="1"/>
  <c r="M1485" i="2" a="1"/>
  <c r="M1485" i="2" s="1"/>
  <c r="H3476" i="1"/>
  <c r="M3476" i="1" s="1"/>
  <c r="H3630" i="1"/>
  <c r="M3630" i="1" s="1"/>
  <c r="J1533" i="2" a="1"/>
  <c r="J1533" i="2" s="1"/>
  <c r="J1517" i="2" a="1"/>
  <c r="J1517" i="2" s="1"/>
  <c r="J1351" i="2" a="1"/>
  <c r="J1351" i="2" s="1"/>
  <c r="P1448" i="2"/>
  <c r="J1469" i="2" a="1"/>
  <c r="J1469" i="2" s="1"/>
  <c r="P1469" i="2" s="1"/>
  <c r="L3759" i="1"/>
  <c r="L3584" i="1"/>
  <c r="J1399" i="2" a="1"/>
  <c r="J1399" i="2" s="1"/>
  <c r="L3758" i="1"/>
  <c r="L3672" i="1"/>
  <c r="H3695" i="1"/>
  <c r="M3695" i="1" s="1"/>
  <c r="L3608" i="1"/>
  <c r="N3608" i="1" s="1"/>
  <c r="H3694" i="1"/>
  <c r="M3694" i="1" s="1"/>
  <c r="I1494" i="2"/>
  <c r="P1455" i="2"/>
  <c r="P1544" i="2"/>
  <c r="P1543" i="2"/>
  <c r="L3697" i="1"/>
  <c r="N3697" i="1" s="1"/>
  <c r="L3660" i="1"/>
  <c r="N3660" i="1" s="1"/>
  <c r="L3602" i="1"/>
  <c r="N3577" i="1"/>
  <c r="I1507" i="2"/>
  <c r="O1507" i="2" s="1"/>
  <c r="I1479" i="2"/>
  <c r="L3696" i="1"/>
  <c r="I1503" i="2"/>
  <c r="I1447" i="2"/>
  <c r="L3728" i="1"/>
  <c r="L3674" i="1"/>
  <c r="I1439" i="2"/>
  <c r="I1535" i="2"/>
  <c r="O1535" i="2" s="1"/>
  <c r="I1471" i="2"/>
  <c r="O1471" i="2" s="1"/>
  <c r="L3727" i="1"/>
  <c r="I1527" i="2"/>
  <c r="L3725" i="1"/>
  <c r="L3777" i="1"/>
  <c r="L3761" i="1"/>
  <c r="L3573" i="1"/>
  <c r="I1463" i="2"/>
  <c r="O1463" i="2" s="1"/>
  <c r="L3760" i="1"/>
  <c r="N3760" i="1" s="1"/>
  <c r="L3589" i="1"/>
  <c r="I1519" i="2"/>
  <c r="I1487" i="2"/>
  <c r="P1440" i="2"/>
  <c r="L3587" i="1"/>
  <c r="N3587" i="1" s="1"/>
  <c r="L3699" i="1"/>
  <c r="L3644" i="1"/>
  <c r="L3623" i="1"/>
  <c r="L3605" i="1"/>
  <c r="N3605" i="1" s="1"/>
  <c r="L3586" i="1"/>
  <c r="L3568" i="1"/>
  <c r="N3568" i="1" s="1"/>
  <c r="L3603" i="1"/>
  <c r="P1516" i="2"/>
  <c r="P1484" i="2"/>
  <c r="P1485" i="2"/>
  <c r="P1499" i="2"/>
  <c r="P1525" i="2"/>
  <c r="P1501" i="2"/>
  <c r="L3272" i="1"/>
  <c r="L3271" i="1"/>
  <c r="L3754" i="1"/>
  <c r="L3719" i="1"/>
  <c r="L3630" i="1"/>
  <c r="H3693" i="1"/>
  <c r="M3693" i="1" s="1"/>
  <c r="N3693" i="1" s="1"/>
  <c r="P1480" i="2"/>
  <c r="J1529" i="2" a="1"/>
  <c r="J1529" i="2" s="1"/>
  <c r="P1529" i="2" s="1"/>
  <c r="I1509" i="2"/>
  <c r="I1445" i="2"/>
  <c r="L3718" i="1"/>
  <c r="H3692" i="1"/>
  <c r="M3692" i="1" s="1"/>
  <c r="M1545" i="2" a="1"/>
  <c r="M1545" i="2" s="1"/>
  <c r="M1392" i="2" a="1"/>
  <c r="M1392" i="2" s="1"/>
  <c r="I1547" i="2"/>
  <c r="O1547" i="2" s="1"/>
  <c r="I1483" i="2"/>
  <c r="O1483" i="2" s="1"/>
  <c r="P1534" i="2"/>
  <c r="P1502" i="2"/>
  <c r="P1454" i="2"/>
  <c r="J1497" i="2" a="1"/>
  <c r="J1497" i="2" s="1"/>
  <c r="I1545" i="2"/>
  <c r="O1545" i="2" s="1"/>
  <c r="I1461" i="2"/>
  <c r="O1461" i="2" s="1"/>
  <c r="H3649" i="1"/>
  <c r="M3649" i="1" s="1"/>
  <c r="J1465" i="2" a="1"/>
  <c r="J1465" i="2" s="1"/>
  <c r="P1465" i="2" s="1"/>
  <c r="H3665" i="1"/>
  <c r="M3665" i="1" s="1"/>
  <c r="J1449" i="2" a="1"/>
  <c r="J1449" i="2" s="1"/>
  <c r="L3604" i="1"/>
  <c r="H3376" i="1"/>
  <c r="M3376" i="1" s="1"/>
  <c r="H3375" i="1"/>
  <c r="M3375" i="1" s="1"/>
  <c r="I1453" i="2"/>
  <c r="O1453" i="2" s="1"/>
  <c r="M1424" i="2" a="1"/>
  <c r="M1424" i="2" s="1"/>
  <c r="H3748" i="1"/>
  <c r="M3748" i="1" s="1"/>
  <c r="H3715" i="1"/>
  <c r="M3715" i="1" s="1"/>
  <c r="J1513" i="2" a="1"/>
  <c r="J1513" i="2" s="1"/>
  <c r="I1515" i="2"/>
  <c r="O1515" i="2" s="1"/>
  <c r="I1451" i="2"/>
  <c r="I1533" i="2"/>
  <c r="I1540" i="2"/>
  <c r="O1540" i="2" s="1"/>
  <c r="L3785" i="1"/>
  <c r="P1476" i="2"/>
  <c r="P1460" i="2"/>
  <c r="H3627" i="1"/>
  <c r="M3627" i="1" s="1"/>
  <c r="J1531" i="2" a="1"/>
  <c r="J1531" i="2" s="1"/>
  <c r="P1531" i="2" s="1"/>
  <c r="I1467" i="2"/>
  <c r="O1467" i="2" s="1"/>
  <c r="P1506" i="2"/>
  <c r="P1490" i="2"/>
  <c r="P1474" i="2"/>
  <c r="P1442" i="2"/>
  <c r="I1530" i="2"/>
  <c r="L3593" i="1"/>
  <c r="I1489" i="2"/>
  <c r="L3613" i="1"/>
  <c r="N3729" i="1"/>
  <c r="H3457" i="1"/>
  <c r="M3457" i="1" s="1"/>
  <c r="H3473" i="1"/>
  <c r="M3473" i="1" s="1"/>
  <c r="J1304" i="2" a="1"/>
  <c r="J1304" i="2" s="1"/>
  <c r="H3396" i="1"/>
  <c r="M3396" i="1" s="1"/>
  <c r="H3319" i="1"/>
  <c r="M3319" i="1" s="1"/>
  <c r="H3454" i="1"/>
  <c r="M3454" i="1" s="1"/>
  <c r="H3477" i="1"/>
  <c r="M3477" i="1" s="1"/>
  <c r="M1294" i="2" a="1"/>
  <c r="M1294" i="2" s="1"/>
  <c r="H3519" i="1"/>
  <c r="M3519" i="1" s="1"/>
  <c r="H3320" i="1"/>
  <c r="M3320" i="1" s="1"/>
  <c r="H3498" i="1"/>
  <c r="M3498" i="1" s="1"/>
  <c r="M1309" i="2" a="1"/>
  <c r="M1309" i="2" s="1"/>
  <c r="M1293" i="2" a="1"/>
  <c r="M1293" i="2" s="1"/>
  <c r="H3362" i="1"/>
  <c r="M3362" i="1" s="1"/>
  <c r="H3497" i="1"/>
  <c r="M3497" i="1" s="1"/>
  <c r="M1400" i="2" a="1"/>
  <c r="M1400" i="2" s="1"/>
  <c r="M1326" i="2" a="1"/>
  <c r="M1326" i="2" s="1"/>
  <c r="J1320" i="2" a="1"/>
  <c r="J1320" i="2" s="1"/>
  <c r="H3478" i="1"/>
  <c r="M3478" i="1" s="1"/>
  <c r="H3408" i="1"/>
  <c r="M3408" i="1" s="1"/>
  <c r="H3407" i="1"/>
  <c r="M3407" i="1" s="1"/>
  <c r="M1368" i="2" a="1"/>
  <c r="M1368" i="2" s="1"/>
  <c r="J1293" i="2" a="1"/>
  <c r="J1293" i="2" s="1"/>
  <c r="M1325" i="2" a="1"/>
  <c r="M1325" i="2" s="1"/>
  <c r="M1341" i="2" a="1"/>
  <c r="M1341" i="2" s="1"/>
  <c r="H3415" i="1"/>
  <c r="M3415" i="1" s="1"/>
  <c r="H3281" i="1"/>
  <c r="M3281" i="1" s="1"/>
  <c r="H3402" i="1"/>
  <c r="M3402" i="1" s="1"/>
  <c r="M1394" i="2" a="1"/>
  <c r="M1394" i="2" s="1"/>
  <c r="M1416" i="2" a="1"/>
  <c r="M1416" i="2" s="1"/>
  <c r="H3254" i="1"/>
  <c r="M3254" i="1" s="1"/>
  <c r="N3254" i="1" s="1"/>
  <c r="H3338" i="1"/>
  <c r="M3338" i="1" s="1"/>
  <c r="M1361" i="2" a="1"/>
  <c r="M1361" i="2" s="1"/>
  <c r="L3251" i="1"/>
  <c r="H3253" i="1"/>
  <c r="M3253" i="1" s="1"/>
  <c r="H3337" i="1"/>
  <c r="M3337" i="1" s="1"/>
  <c r="M1384" i="2" a="1"/>
  <c r="M1384" i="2" s="1"/>
  <c r="H3306" i="1"/>
  <c r="M3306" i="1" s="1"/>
  <c r="H3427" i="1"/>
  <c r="M3427" i="1" s="1"/>
  <c r="M1377" i="2" a="1"/>
  <c r="M1377" i="2" s="1"/>
  <c r="L3292" i="1"/>
  <c r="L3291" i="1"/>
  <c r="J1361" i="2" a="1"/>
  <c r="J1361" i="2" s="1"/>
  <c r="H3464" i="1"/>
  <c r="M3464" i="1" s="1"/>
  <c r="M1393" i="2" a="1"/>
  <c r="M1393" i="2" s="1"/>
  <c r="H3305" i="1"/>
  <c r="M3305" i="1" s="1"/>
  <c r="L3297" i="1"/>
  <c r="H3368" i="1"/>
  <c r="M3368" i="1" s="1"/>
  <c r="H3428" i="1"/>
  <c r="M3428" i="1" s="1"/>
  <c r="H3367" i="1"/>
  <c r="M3367" i="1" s="1"/>
  <c r="H3293" i="1"/>
  <c r="M3293" i="1" s="1"/>
  <c r="L3265" i="1"/>
  <c r="M1432" i="2" a="1"/>
  <c r="M1432" i="2" s="1"/>
  <c r="H3294" i="1"/>
  <c r="M3294" i="1" s="1"/>
  <c r="M1381" i="2" a="1"/>
  <c r="M1381" i="2" s="1"/>
  <c r="H3314" i="1"/>
  <c r="M3314" i="1" s="1"/>
  <c r="L3270" i="1"/>
  <c r="L3269" i="1"/>
  <c r="H3313" i="1"/>
  <c r="M3313" i="1" s="1"/>
  <c r="H3287" i="1"/>
  <c r="M3287" i="1" s="1"/>
  <c r="M1365" i="2" a="1"/>
  <c r="M1365" i="2" s="1"/>
  <c r="J1413" i="2" a="1"/>
  <c r="J1413" i="2" s="1"/>
  <c r="O1413" i="2" s="1"/>
  <c r="H3288" i="1"/>
  <c r="M3288" i="1" s="1"/>
  <c r="H3420" i="1"/>
  <c r="M3420" i="1" s="1"/>
  <c r="L3259" i="1"/>
  <c r="H3419" i="1"/>
  <c r="M3419" i="1" s="1"/>
  <c r="M1349" i="2" a="1"/>
  <c r="M1349" i="2" s="1"/>
  <c r="J1398" i="2" a="1"/>
  <c r="J1398" i="2" s="1"/>
  <c r="M1425" i="2" a="1"/>
  <c r="M1425" i="2" s="1"/>
  <c r="J1431" i="2" a="1"/>
  <c r="J1431" i="2" s="1"/>
  <c r="H3413" i="1"/>
  <c r="M3413" i="1" s="1"/>
  <c r="H3279" i="1"/>
  <c r="M3279" i="1" s="1"/>
  <c r="H3544" i="1"/>
  <c r="M3544" i="1" s="1"/>
  <c r="M1409" i="2" a="1"/>
  <c r="M1409" i="2" s="1"/>
  <c r="H3280" i="1"/>
  <c r="M3280" i="1" s="1"/>
  <c r="H3414" i="1"/>
  <c r="M3414" i="1" s="1"/>
  <c r="P1347" i="2"/>
  <c r="H3345" i="1"/>
  <c r="M3345" i="1" s="1"/>
  <c r="L3290" i="1"/>
  <c r="L3289" i="1"/>
  <c r="L3250" i="1"/>
  <c r="L3249" i="1"/>
  <c r="L3280" i="1"/>
  <c r="L3279" i="1"/>
  <c r="L3278" i="1"/>
  <c r="L3277" i="1"/>
  <c r="M1431" i="2" a="1"/>
  <c r="M1431" i="2" s="1"/>
  <c r="H3346" i="1"/>
  <c r="M3346" i="1" s="1"/>
  <c r="H3267" i="1"/>
  <c r="M3267" i="1" s="1"/>
  <c r="H3268" i="1"/>
  <c r="M3268" i="1" s="1"/>
  <c r="H3432" i="1"/>
  <c r="M3432" i="1" s="1"/>
  <c r="M1402" i="2" a="1"/>
  <c r="M1402" i="2" s="1"/>
  <c r="H3431" i="1"/>
  <c r="M3431" i="1" s="1"/>
  <c r="M1418" i="2" a="1"/>
  <c r="M1418" i="2" s="1"/>
  <c r="H3499" i="1"/>
  <c r="M3499" i="1" s="1"/>
  <c r="H3300" i="1"/>
  <c r="M3300" i="1" s="1"/>
  <c r="J1326" i="2" a="1"/>
  <c r="J1326" i="2" s="1"/>
  <c r="H3248" i="1"/>
  <c r="M3248" i="1" s="1"/>
  <c r="M1358" i="2" a="1"/>
  <c r="M1358" i="2" s="1"/>
  <c r="H3247" i="1"/>
  <c r="M3247" i="1" s="1"/>
  <c r="M1310" i="2" a="1"/>
  <c r="M1310" i="2" s="1"/>
  <c r="M1342" i="2" a="1"/>
  <c r="M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357" i="2" a="1"/>
  <c r="M1357" i="2" s="1"/>
  <c r="M1323" i="2" a="1"/>
  <c r="M1323" i="2" s="1"/>
  <c r="J1339" i="2" a="1"/>
  <c r="J1339" i="2" s="1"/>
  <c r="H3488" i="1"/>
  <c r="M3488" i="1" s="1"/>
  <c r="M1355" i="2" a="1"/>
  <c r="M1355" i="2" s="1"/>
  <c r="J1426" i="2" a="1"/>
  <c r="J1426" i="2" s="1"/>
  <c r="M1373" i="2" a="1"/>
  <c r="M1373" i="2" s="1"/>
  <c r="H3530" i="1"/>
  <c r="M3530" i="1" s="1"/>
  <c r="H3484" i="1"/>
  <c r="M3484" i="1" s="1"/>
  <c r="H3453" i="1"/>
  <c r="M3453" i="1" s="1"/>
  <c r="J1389" i="2" a="1"/>
  <c r="J1389" i="2" s="1"/>
  <c r="H3545" i="1"/>
  <c r="M3545" i="1" s="1"/>
  <c r="H3330" i="1"/>
  <c r="M3330" i="1" s="1"/>
  <c r="M1389" i="2" a="1"/>
  <c r="M1389" i="2" s="1"/>
  <c r="M1437" i="2" a="1"/>
  <c r="M1437" i="2" s="1"/>
  <c r="J1405" i="2" a="1"/>
  <c r="J1405" i="2" s="1"/>
  <c r="O1405" i="2" s="1"/>
  <c r="H3531" i="1"/>
  <c r="M3531" i="1" s="1"/>
  <c r="J1343" i="2" a="1"/>
  <c r="J1343" i="2" s="1"/>
  <c r="O1343" i="2" s="1"/>
  <c r="M1423" i="2" a="1"/>
  <c r="M1423" i="2" s="1"/>
  <c r="M1359" i="2" a="1"/>
  <c r="M1359" i="2" s="1"/>
  <c r="M1327" i="2" a="1"/>
  <c r="M1327" i="2" s="1"/>
  <c r="J1407" i="2" a="1"/>
  <c r="J1407" i="2" s="1"/>
  <c r="O1407" i="2" s="1"/>
  <c r="J1359" i="2" a="1"/>
  <c r="J1359" i="2" s="1"/>
  <c r="H3333" i="1"/>
  <c r="M3333" i="1" s="1"/>
  <c r="M1375" i="2" a="1"/>
  <c r="M1375" i="2" s="1"/>
  <c r="M1391" i="2" a="1"/>
  <c r="M1391" i="2" s="1"/>
  <c r="J1375" i="2" a="1"/>
  <c r="J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423" i="2" a="1"/>
  <c r="J1423" i="2" s="1"/>
  <c r="J1417" i="2" a="1"/>
  <c r="J1417" i="2" s="1"/>
  <c r="O1417" i="2" s="1"/>
  <c r="L3276" i="1"/>
  <c r="L3275" i="1"/>
  <c r="H3490" i="1"/>
  <c r="M3490" i="1" s="1"/>
  <c r="H3489" i="1"/>
  <c r="M3489" i="1" s="1"/>
  <c r="M1434" i="2" a="1"/>
  <c r="M1434" i="2" s="1"/>
  <c r="L3550" i="1"/>
  <c r="J1433" i="2" a="1"/>
  <c r="J1433" i="2" s="1"/>
  <c r="L3549" i="1"/>
  <c r="I1345" i="2"/>
  <c r="O1345" i="2" s="1"/>
  <c r="J1406" i="2" a="1"/>
  <c r="J1406" i="2" s="1"/>
  <c r="O1406" i="2" s="1"/>
  <c r="M1374" i="2" a="1"/>
  <c r="M1374" i="2" s="1"/>
  <c r="H3274" i="1"/>
  <c r="M3274" i="1" s="1"/>
  <c r="M1390" i="2" a="1"/>
  <c r="M1390" i="2" s="1"/>
  <c r="J1422" i="2" a="1"/>
  <c r="J1422" i="2" s="1"/>
  <c r="O1422" i="2" s="1"/>
  <c r="H3548" i="1"/>
  <c r="M3548" i="1" s="1"/>
  <c r="M1406" i="2" a="1"/>
  <c r="M1406" i="2" s="1"/>
  <c r="J1421" i="2" a="1"/>
  <c r="J1421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N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421" i="2" a="1"/>
  <c r="M1421" i="2" s="1"/>
  <c r="J1438" i="2" a="1"/>
  <c r="J1438" i="2" s="1"/>
  <c r="O1438" i="2" s="1"/>
  <c r="P1436" i="2"/>
  <c r="P1348" i="2"/>
  <c r="L3298" i="1"/>
  <c r="P1437" i="2"/>
  <c r="L3261" i="1"/>
  <c r="N3261" i="1" s="1"/>
  <c r="L3288" i="1"/>
  <c r="L3287" i="1"/>
  <c r="P1409" i="2"/>
  <c r="J1387" i="2" a="1"/>
  <c r="J1387" i="2" s="1"/>
  <c r="P1415" i="2"/>
  <c r="J1435" i="2" a="1"/>
  <c r="J1435" i="2" s="1"/>
  <c r="J1371" i="2" a="1"/>
  <c r="J1371" i="2" s="1"/>
  <c r="I1411" i="2"/>
  <c r="O1411" i="2" s="1"/>
  <c r="M1403" i="2" a="1"/>
  <c r="M1403" i="2" s="1"/>
  <c r="M1435" i="2" a="1"/>
  <c r="M1435" i="2" s="1"/>
  <c r="J1419" i="2" a="1"/>
  <c r="J1419" i="2" s="1"/>
  <c r="O1419" i="2" s="1"/>
  <c r="H3436" i="1"/>
  <c r="M3436" i="1" s="1"/>
  <c r="H3326" i="1"/>
  <c r="M3326" i="1" s="1"/>
  <c r="H3325" i="1"/>
  <c r="M3325" i="1" s="1"/>
  <c r="L3258" i="1"/>
  <c r="H3270" i="1"/>
  <c r="M3270" i="1" s="1"/>
  <c r="L3284" i="1"/>
  <c r="H3435" i="1"/>
  <c r="M3435" i="1" s="1"/>
  <c r="H3269" i="1"/>
  <c r="M3269" i="1" s="1"/>
  <c r="H3434" i="1"/>
  <c r="M3434" i="1" s="1"/>
  <c r="P1418" i="2"/>
  <c r="P1408" i="2"/>
  <c r="P1410" i="2"/>
  <c r="L3286" i="1"/>
  <c r="P1412" i="2"/>
  <c r="L3285" i="1"/>
  <c r="M1414" i="2" a="1"/>
  <c r="M1414" i="2" s="1"/>
  <c r="J1414" i="2" a="1"/>
  <c r="J1414" i="2" s="1"/>
  <c r="O1414" i="2" s="1"/>
  <c r="H3542" i="1"/>
  <c r="M3542" i="1" s="1"/>
  <c r="H3290" i="1"/>
  <c r="M3290" i="1" s="1"/>
  <c r="L3274" i="1"/>
  <c r="H3289" i="1"/>
  <c r="M3289" i="1" s="1"/>
  <c r="L3263" i="1"/>
  <c r="H3541" i="1"/>
  <c r="M3541" i="1" s="1"/>
  <c r="J1430" i="2" a="1"/>
  <c r="J1430" i="2" s="1"/>
  <c r="L3252" i="1"/>
  <c r="P1416" i="2"/>
  <c r="L3262" i="1"/>
  <c r="P1349" i="2"/>
  <c r="P1428" i="2"/>
  <c r="L3266" i="1"/>
  <c r="L3257" i="1"/>
  <c r="L3547" i="1"/>
  <c r="N3547" i="1" s="1"/>
  <c r="L3548" i="1"/>
  <c r="P1342" i="2"/>
  <c r="L3247" i="1"/>
  <c r="P1344" i="2"/>
  <c r="L3248" i="1"/>
  <c r="M1366" i="2" a="1"/>
  <c r="M1366" i="2" s="1"/>
  <c r="H3315" i="1"/>
  <c r="M3315" i="1" s="1"/>
  <c r="M1408" i="2" a="1"/>
  <c r="M1408" i="2" s="1"/>
  <c r="M1382" i="2" a="1"/>
  <c r="M1382" i="2" s="1"/>
  <c r="H3550" i="1"/>
  <c r="M3550" i="1" s="1"/>
  <c r="H3549" i="1"/>
  <c r="M3549" i="1" s="1"/>
  <c r="J1366" i="2" a="1"/>
  <c r="J136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37" i="2"/>
  <c r="I37" i="2" s="1"/>
  <c r="H38" i="2"/>
  <c r="I38" i="2" s="1"/>
  <c r="H39" i="2"/>
  <c r="I39" i="2" s="1"/>
  <c r="H40" i="2"/>
  <c r="I40" i="2" s="1"/>
  <c r="H41" i="2"/>
  <c r="I41" i="2" s="1"/>
  <c r="H43" i="2"/>
  <c r="I43" i="2" s="1"/>
  <c r="H44" i="2"/>
  <c r="I44" i="2" s="1"/>
  <c r="H48" i="2"/>
  <c r="I48" i="2" s="1"/>
  <c r="H115" i="2"/>
  <c r="I115" i="2" s="1"/>
  <c r="H116" i="2"/>
  <c r="I116" i="2" s="1"/>
  <c r="H117" i="2"/>
  <c r="I117" i="2" s="1"/>
  <c r="H118" i="2"/>
  <c r="I118" i="2" s="1"/>
  <c r="H119" i="2"/>
  <c r="I119" i="2" s="1"/>
  <c r="H120" i="2"/>
  <c r="I120" i="2" s="1"/>
  <c r="H121" i="2"/>
  <c r="I121" i="2" s="1"/>
  <c r="H122" i="2"/>
  <c r="I122" i="2" s="1"/>
  <c r="H123" i="2"/>
  <c r="I123" i="2" s="1"/>
  <c r="H124" i="2"/>
  <c r="I124" i="2" s="1"/>
  <c r="H125" i="2"/>
  <c r="I125" i="2" s="1"/>
  <c r="H126" i="2"/>
  <c r="I126" i="2" s="1"/>
  <c r="H127" i="2"/>
  <c r="I127" i="2" s="1"/>
  <c r="H128" i="2"/>
  <c r="I128" i="2" s="1"/>
  <c r="H129" i="2"/>
  <c r="I129" i="2" s="1"/>
  <c r="H130" i="2"/>
  <c r="I130" i="2" s="1"/>
  <c r="H131" i="2"/>
  <c r="I131" i="2" s="1"/>
  <c r="H132" i="2"/>
  <c r="I132" i="2" s="1"/>
  <c r="H133" i="2"/>
  <c r="I133" i="2" s="1"/>
  <c r="H161" i="2"/>
  <c r="I161" i="2" s="1"/>
  <c r="H162" i="2"/>
  <c r="I162" i="2" s="1"/>
  <c r="H163" i="2"/>
  <c r="I163" i="2" s="1"/>
  <c r="H164" i="2"/>
  <c r="I164" i="2" s="1"/>
  <c r="H165" i="2"/>
  <c r="I165" i="2" s="1"/>
  <c r="H185" i="2"/>
  <c r="I185" i="2" s="1"/>
  <c r="H186" i="2"/>
  <c r="I186" i="2" s="1"/>
  <c r="H187" i="2"/>
  <c r="I187" i="2" s="1"/>
  <c r="H188" i="2"/>
  <c r="I188" i="2" s="1"/>
  <c r="H189" i="2"/>
  <c r="I189" i="2" s="1"/>
  <c r="H190" i="2"/>
  <c r="I190" i="2" s="1"/>
  <c r="H191" i="2"/>
  <c r="I191" i="2" s="1"/>
  <c r="H192" i="2"/>
  <c r="I192" i="2" s="1"/>
  <c r="H193" i="2"/>
  <c r="I193" i="2" s="1"/>
  <c r="H194" i="2"/>
  <c r="I194" i="2" s="1"/>
  <c r="H195" i="2"/>
  <c r="I195" i="2" s="1"/>
  <c r="H196" i="2"/>
  <c r="I196" i="2" s="1"/>
  <c r="H197" i="2"/>
  <c r="I197" i="2" s="1"/>
  <c r="H198" i="2"/>
  <c r="I198" i="2" s="1"/>
  <c r="H199" i="2"/>
  <c r="I199" i="2" s="1"/>
  <c r="H200" i="2"/>
  <c r="I200" i="2" s="1"/>
  <c r="H201" i="2"/>
  <c r="I201" i="2" s="1"/>
  <c r="H202" i="2"/>
  <c r="I202" i="2" s="1"/>
  <c r="H203" i="2"/>
  <c r="I203" i="2" s="1"/>
  <c r="H205" i="2"/>
  <c r="I205" i="2" s="1"/>
  <c r="H206" i="2"/>
  <c r="I206" i="2" s="1"/>
  <c r="H207" i="2"/>
  <c r="I207" i="2" s="1"/>
  <c r="H209" i="2"/>
  <c r="I209" i="2" s="1"/>
  <c r="H214" i="2"/>
  <c r="I214" i="2" s="1"/>
  <c r="H216" i="2"/>
  <c r="I216" i="2" s="1"/>
  <c r="H217" i="2"/>
  <c r="I217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I256" i="2" s="1"/>
  <c r="H257" i="2"/>
  <c r="I257" i="2" s="1"/>
  <c r="H258" i="2"/>
  <c r="I258" i="2" s="1"/>
  <c r="H259" i="2"/>
  <c r="I259" i="2" s="1"/>
  <c r="H270" i="2"/>
  <c r="I270" i="2" s="1"/>
  <c r="H271" i="2"/>
  <c r="I271" i="2" s="1"/>
  <c r="H272" i="2"/>
  <c r="I272" i="2" s="1"/>
  <c r="H273" i="2"/>
  <c r="I273" i="2" s="1"/>
  <c r="H274" i="2"/>
  <c r="I274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6" i="2"/>
  <c r="I286" i="2" s="1"/>
  <c r="H287" i="2"/>
  <c r="I287" i="2" s="1"/>
  <c r="H288" i="2"/>
  <c r="I288" i="2" s="1"/>
  <c r="H289" i="2"/>
  <c r="I289" i="2" s="1"/>
  <c r="H292" i="2"/>
  <c r="I292" i="2" s="1"/>
  <c r="H294" i="2"/>
  <c r="I294" i="2" s="1"/>
  <c r="H309" i="2"/>
  <c r="I309" i="2" s="1"/>
  <c r="H310" i="2"/>
  <c r="I310" i="2" s="1"/>
  <c r="H311" i="2"/>
  <c r="I311" i="2" s="1"/>
  <c r="H320" i="2"/>
  <c r="I320" i="2" s="1"/>
  <c r="H321" i="2"/>
  <c r="I321" i="2" s="1"/>
  <c r="H323" i="2"/>
  <c r="I323" i="2" s="1"/>
  <c r="H324" i="2"/>
  <c r="I324" i="2" s="1"/>
  <c r="H328" i="2"/>
  <c r="I328" i="2" s="1"/>
  <c r="H350" i="2"/>
  <c r="I350" i="2" s="1"/>
  <c r="H351" i="2"/>
  <c r="I351" i="2" s="1"/>
  <c r="H352" i="2"/>
  <c r="I352" i="2" s="1"/>
  <c r="H353" i="2"/>
  <c r="I353" i="2" s="1"/>
  <c r="H370" i="2"/>
  <c r="I370" i="2" s="1"/>
  <c r="H371" i="2"/>
  <c r="I371" i="2" s="1"/>
  <c r="H372" i="2"/>
  <c r="I372" i="2" s="1"/>
  <c r="H373" i="2"/>
  <c r="I373" i="2" s="1"/>
  <c r="H376" i="2"/>
  <c r="I376" i="2" s="1"/>
  <c r="H377" i="2"/>
  <c r="I377" i="2" s="1"/>
  <c r="H378" i="2"/>
  <c r="I378" i="2" s="1"/>
  <c r="H379" i="2"/>
  <c r="I379" i="2" s="1"/>
  <c r="H386" i="2"/>
  <c r="I386" i="2" s="1"/>
  <c r="H387" i="2"/>
  <c r="I387" i="2" s="1"/>
  <c r="H408" i="2"/>
  <c r="I408" i="2" s="1"/>
  <c r="H409" i="2"/>
  <c r="I409" i="2" s="1"/>
  <c r="H410" i="2"/>
  <c r="I410" i="2" s="1"/>
  <c r="H420" i="2"/>
  <c r="I420" i="2" s="1"/>
  <c r="H421" i="2"/>
  <c r="I421" i="2" s="1"/>
  <c r="H423" i="2"/>
  <c r="I423" i="2" s="1"/>
  <c r="H424" i="2"/>
  <c r="I424" i="2" s="1"/>
  <c r="H428" i="2"/>
  <c r="I428" i="2" s="1"/>
  <c r="H439" i="2"/>
  <c r="I439" i="2" s="1"/>
  <c r="H440" i="2"/>
  <c r="I440" i="2" s="1"/>
  <c r="H446" i="2"/>
  <c r="I446" i="2" s="1"/>
  <c r="H447" i="2"/>
  <c r="I447" i="2" s="1"/>
  <c r="H448" i="2"/>
  <c r="I448" i="2" s="1"/>
  <c r="H449" i="2"/>
  <c r="I449" i="2" s="1"/>
  <c r="H453" i="2"/>
  <c r="I453" i="2" s="1"/>
  <c r="H554" i="2"/>
  <c r="I554" i="2" s="1"/>
  <c r="H555" i="2"/>
  <c r="I555" i="2" s="1"/>
  <c r="H556" i="2"/>
  <c r="I556" i="2" s="1"/>
  <c r="H557" i="2"/>
  <c r="I557" i="2" s="1"/>
  <c r="H558" i="2"/>
  <c r="I558" i="2" s="1"/>
  <c r="H559" i="2"/>
  <c r="I559" i="2" s="1"/>
  <c r="H560" i="2"/>
  <c r="I560" i="2" s="1"/>
  <c r="H561" i="2"/>
  <c r="I561" i="2" s="1"/>
  <c r="H562" i="2"/>
  <c r="I562" i="2" s="1"/>
  <c r="H563" i="2"/>
  <c r="I563" i="2" s="1"/>
  <c r="H564" i="2"/>
  <c r="I564" i="2" s="1"/>
  <c r="H565" i="2"/>
  <c r="I565" i="2" s="1"/>
  <c r="H566" i="2"/>
  <c r="I566" i="2" s="1"/>
  <c r="H567" i="2"/>
  <c r="I567" i="2" s="1"/>
  <c r="H568" i="2"/>
  <c r="I568" i="2" s="1"/>
  <c r="H569" i="2"/>
  <c r="I569" i="2" s="1"/>
  <c r="H570" i="2"/>
  <c r="I570" i="2" s="1"/>
  <c r="H571" i="2"/>
  <c r="I571" i="2" s="1"/>
  <c r="H572" i="2"/>
  <c r="I572" i="2" s="1"/>
  <c r="H573" i="2"/>
  <c r="I573" i="2" s="1"/>
  <c r="H574" i="2"/>
  <c r="I574" i="2" s="1"/>
  <c r="H575" i="2"/>
  <c r="I575" i="2" s="1"/>
  <c r="H576" i="2"/>
  <c r="I576" i="2" s="1"/>
  <c r="H577" i="2"/>
  <c r="I577" i="2" s="1"/>
  <c r="H578" i="2"/>
  <c r="I578" i="2" s="1"/>
  <c r="H579" i="2"/>
  <c r="I579" i="2" s="1"/>
  <c r="H580" i="2"/>
  <c r="I580" i="2" s="1"/>
  <c r="H581" i="2"/>
  <c r="I581" i="2" s="1"/>
  <c r="H582" i="2"/>
  <c r="I582" i="2" s="1"/>
  <c r="H583" i="2"/>
  <c r="I583" i="2" s="1"/>
  <c r="H584" i="2"/>
  <c r="I584" i="2" s="1"/>
  <c r="H585" i="2"/>
  <c r="I585" i="2" s="1"/>
  <c r="H586" i="2"/>
  <c r="I586" i="2" s="1"/>
  <c r="H587" i="2"/>
  <c r="I587" i="2" s="1"/>
  <c r="H588" i="2"/>
  <c r="I588" i="2" s="1"/>
  <c r="H589" i="2"/>
  <c r="I589" i="2" s="1"/>
  <c r="H590" i="2"/>
  <c r="I590" i="2" s="1"/>
  <c r="H591" i="2"/>
  <c r="I591" i="2" s="1"/>
  <c r="H592" i="2"/>
  <c r="I592" i="2" s="1"/>
  <c r="H593" i="2"/>
  <c r="I593" i="2" s="1"/>
  <c r="H594" i="2"/>
  <c r="I594" i="2" s="1"/>
  <c r="H595" i="2"/>
  <c r="I595" i="2" s="1"/>
  <c r="H596" i="2"/>
  <c r="I596" i="2" s="1"/>
  <c r="H597" i="2"/>
  <c r="I597" i="2" s="1"/>
  <c r="H598" i="2"/>
  <c r="I598" i="2" s="1"/>
  <c r="H599" i="2"/>
  <c r="I599" i="2" s="1"/>
  <c r="H639" i="2"/>
  <c r="I639" i="2" s="1"/>
  <c r="H640" i="2"/>
  <c r="I640" i="2" s="1"/>
  <c r="H641" i="2"/>
  <c r="I641" i="2" s="1"/>
  <c r="H642" i="2"/>
  <c r="I642" i="2" s="1"/>
  <c r="H643" i="2"/>
  <c r="I643" i="2" s="1"/>
  <c r="H644" i="2"/>
  <c r="I644" i="2" s="1"/>
  <c r="H645" i="2"/>
  <c r="I645" i="2" s="1"/>
  <c r="H646" i="2"/>
  <c r="I646" i="2" s="1"/>
  <c r="H669" i="2"/>
  <c r="I669" i="2" s="1"/>
  <c r="H670" i="2"/>
  <c r="I670" i="2" s="1"/>
  <c r="H671" i="2"/>
  <c r="I671" i="2" s="1"/>
  <c r="H672" i="2"/>
  <c r="I672" i="2" s="1"/>
  <c r="H673" i="2"/>
  <c r="I673" i="2" s="1"/>
  <c r="H674" i="2"/>
  <c r="I674" i="2" s="1"/>
  <c r="H675" i="2"/>
  <c r="I675" i="2" s="1"/>
  <c r="H676" i="2"/>
  <c r="I676" i="2" s="1"/>
  <c r="H677" i="2"/>
  <c r="I677" i="2" s="1"/>
  <c r="H678" i="2"/>
  <c r="I678" i="2" s="1"/>
  <c r="H679" i="2"/>
  <c r="I679" i="2" s="1"/>
  <c r="H680" i="2"/>
  <c r="I680" i="2" s="1"/>
  <c r="H681" i="2"/>
  <c r="I681" i="2" s="1"/>
  <c r="H682" i="2"/>
  <c r="I682" i="2" s="1"/>
  <c r="H683" i="2"/>
  <c r="I683" i="2" s="1"/>
  <c r="H684" i="2"/>
  <c r="I684" i="2" s="1"/>
  <c r="H685" i="2"/>
  <c r="I685" i="2" s="1"/>
  <c r="H686" i="2"/>
  <c r="I686" i="2" s="1"/>
  <c r="H687" i="2"/>
  <c r="I687" i="2" s="1"/>
  <c r="H688" i="2"/>
  <c r="I688" i="2" s="1"/>
  <c r="H689" i="2"/>
  <c r="I689" i="2" s="1"/>
  <c r="H690" i="2"/>
  <c r="I690" i="2" s="1"/>
  <c r="H691" i="2"/>
  <c r="I691" i="2" s="1"/>
  <c r="H692" i="2"/>
  <c r="I692" i="2" s="1"/>
  <c r="H693" i="2"/>
  <c r="I693" i="2" s="1"/>
  <c r="H694" i="2"/>
  <c r="I694" i="2" s="1"/>
  <c r="H695" i="2"/>
  <c r="I695" i="2" s="1"/>
  <c r="H696" i="2"/>
  <c r="I696" i="2" s="1"/>
  <c r="H697" i="2"/>
  <c r="I697" i="2" s="1"/>
  <c r="H698" i="2"/>
  <c r="I698" i="2" s="1"/>
  <c r="H699" i="2"/>
  <c r="I699" i="2" s="1"/>
  <c r="H700" i="2"/>
  <c r="I700" i="2" s="1"/>
  <c r="H701" i="2"/>
  <c r="I701" i="2" s="1"/>
  <c r="H702" i="2"/>
  <c r="I702" i="2" s="1"/>
  <c r="H704" i="2"/>
  <c r="I704" i="2" s="1"/>
  <c r="H705" i="2"/>
  <c r="I705" i="2" s="1"/>
  <c r="H706" i="2"/>
  <c r="I706" i="2" s="1"/>
  <c r="H707" i="2"/>
  <c r="I707" i="2" s="1"/>
  <c r="H712" i="2"/>
  <c r="I712" i="2" s="1"/>
  <c r="H714" i="2"/>
  <c r="I714" i="2" s="1"/>
  <c r="H715" i="2"/>
  <c r="I715" i="2" s="1"/>
  <c r="H759" i="2"/>
  <c r="I759" i="2" s="1"/>
  <c r="H760" i="2"/>
  <c r="I760" i="2" s="1"/>
  <c r="H761" i="2"/>
  <c r="I761" i="2" s="1"/>
  <c r="H762" i="2"/>
  <c r="I762" i="2" s="1"/>
  <c r="H763" i="2"/>
  <c r="I763" i="2" s="1"/>
  <c r="H764" i="2"/>
  <c r="I764" i="2" s="1"/>
  <c r="H765" i="2"/>
  <c r="I765" i="2" s="1"/>
  <c r="H766" i="2"/>
  <c r="I766" i="2" s="1"/>
  <c r="H781" i="2"/>
  <c r="I781" i="2" s="1"/>
  <c r="H782" i="2"/>
  <c r="I782" i="2" s="1"/>
  <c r="H783" i="2"/>
  <c r="I783" i="2" s="1"/>
  <c r="H784" i="2"/>
  <c r="I784" i="2" s="1"/>
  <c r="H785" i="2"/>
  <c r="I785" i="2" s="1"/>
  <c r="H792" i="2"/>
  <c r="I792" i="2" s="1"/>
  <c r="H793" i="2"/>
  <c r="I793" i="2" s="1"/>
  <c r="H794" i="2"/>
  <c r="I794" i="2" s="1"/>
  <c r="H795" i="2"/>
  <c r="I795" i="2" s="1"/>
  <c r="H796" i="2"/>
  <c r="I796" i="2" s="1"/>
  <c r="H797" i="2"/>
  <c r="I797" i="2" s="1"/>
  <c r="H798" i="2"/>
  <c r="I798" i="2" s="1"/>
  <c r="H800" i="2"/>
  <c r="I800" i="2" s="1"/>
  <c r="H801" i="2"/>
  <c r="I801" i="2" s="1"/>
  <c r="H802" i="2"/>
  <c r="I802" i="2" s="1"/>
  <c r="H803" i="2"/>
  <c r="I803" i="2" s="1"/>
  <c r="H806" i="2"/>
  <c r="I806" i="2" s="1"/>
  <c r="H808" i="2"/>
  <c r="I808" i="2" s="1"/>
  <c r="H841" i="2"/>
  <c r="I841" i="2" s="1"/>
  <c r="H842" i="2"/>
  <c r="I842" i="2" s="1"/>
  <c r="H843" i="2"/>
  <c r="I843" i="2" s="1"/>
  <c r="H844" i="2"/>
  <c r="I844" i="2" s="1"/>
  <c r="H845" i="2"/>
  <c r="I845" i="2" s="1"/>
  <c r="H846" i="2"/>
  <c r="I846" i="2" s="1"/>
  <c r="H847" i="2"/>
  <c r="I847" i="2" s="1"/>
  <c r="H848" i="2"/>
  <c r="I848" i="2" s="1"/>
  <c r="H849" i="2"/>
  <c r="I849" i="2" s="1"/>
  <c r="H868" i="2"/>
  <c r="I868" i="2" s="1"/>
  <c r="H869" i="2"/>
  <c r="I869" i="2" s="1"/>
  <c r="H876" i="2"/>
  <c r="I876" i="2" s="1"/>
  <c r="H877" i="2"/>
  <c r="I877" i="2" s="1"/>
  <c r="H878" i="2"/>
  <c r="I878" i="2" s="1"/>
  <c r="H879" i="2"/>
  <c r="I879" i="2" s="1"/>
  <c r="H880" i="2"/>
  <c r="I880" i="2" s="1"/>
  <c r="H881" i="2"/>
  <c r="I881" i="2" s="1"/>
  <c r="H882" i="2"/>
  <c r="I882" i="2" s="1"/>
  <c r="H883" i="2"/>
  <c r="I883" i="2" s="1"/>
  <c r="H884" i="2"/>
  <c r="I884" i="2" s="1"/>
  <c r="H886" i="2"/>
  <c r="I886" i="2" s="1"/>
  <c r="H889" i="2"/>
  <c r="I889" i="2" s="1"/>
  <c r="H896" i="2"/>
  <c r="I896" i="2" s="1"/>
  <c r="H899" i="2"/>
  <c r="I899" i="2" s="1"/>
  <c r="H935" i="2"/>
  <c r="I935" i="2" s="1"/>
  <c r="H936" i="2"/>
  <c r="I936" i="2" s="1"/>
  <c r="H937" i="2"/>
  <c r="I937" i="2" s="1"/>
  <c r="H938" i="2"/>
  <c r="I938" i="2" s="1"/>
  <c r="H939" i="2"/>
  <c r="I939" i="2" s="1"/>
  <c r="H940" i="2"/>
  <c r="I940" i="2" s="1"/>
  <c r="H941" i="2"/>
  <c r="I941" i="2" s="1"/>
  <c r="H942" i="2"/>
  <c r="I942" i="2" s="1"/>
  <c r="H943" i="2"/>
  <c r="I943" i="2" s="1"/>
  <c r="H944" i="2"/>
  <c r="I944" i="2" s="1"/>
  <c r="H945" i="2"/>
  <c r="I945" i="2" s="1"/>
  <c r="H946" i="2"/>
  <c r="I946" i="2" s="1"/>
  <c r="H947" i="2"/>
  <c r="I947" i="2" s="1"/>
  <c r="H966" i="2"/>
  <c r="H967" i="2"/>
  <c r="I967" i="2" s="1"/>
  <c r="H968" i="2"/>
  <c r="H969" i="2"/>
  <c r="H970" i="2"/>
  <c r="I970" i="2" s="1"/>
  <c r="H971" i="2"/>
  <c r="H972" i="2"/>
  <c r="H973" i="2"/>
  <c r="H1008" i="2"/>
  <c r="I1008" i="2" s="1"/>
  <c r="H1009" i="2"/>
  <c r="I1009" i="2" s="1"/>
  <c r="H1010" i="2"/>
  <c r="I1010" i="2" s="1"/>
  <c r="H1011" i="2"/>
  <c r="I1011" i="2" s="1"/>
  <c r="H1012" i="2"/>
  <c r="I1012" i="2" s="1"/>
  <c r="H1013" i="2"/>
  <c r="I1013" i="2" s="1"/>
  <c r="H1014" i="2"/>
  <c r="I1014" i="2" s="1"/>
  <c r="H1015" i="2"/>
  <c r="I1015" i="2" s="1"/>
  <c r="H1016" i="2"/>
  <c r="I1016" i="2" s="1"/>
  <c r="H1017" i="2"/>
  <c r="I1017" i="2" s="1"/>
  <c r="H1018" i="2"/>
  <c r="I1018" i="2" s="1"/>
  <c r="H1019" i="2"/>
  <c r="I1019" i="2" s="1"/>
  <c r="H1020" i="2"/>
  <c r="I1020" i="2" s="1"/>
  <c r="H1021" i="2"/>
  <c r="I1021" i="2" s="1"/>
  <c r="H1022" i="2"/>
  <c r="I1022" i="2" s="1"/>
  <c r="H1023" i="2"/>
  <c r="I1023" i="2" s="1"/>
  <c r="H1024" i="2"/>
  <c r="I1024" i="2" s="1"/>
  <c r="H1025" i="2"/>
  <c r="I1025" i="2" s="1"/>
  <c r="H1026" i="2"/>
  <c r="I1026" i="2" s="1"/>
  <c r="H1027" i="2"/>
  <c r="I1027" i="2" s="1"/>
  <c r="H1028" i="2"/>
  <c r="I1028" i="2" s="1"/>
  <c r="H1029" i="2"/>
  <c r="I1029" i="2" s="1"/>
  <c r="H1030" i="2"/>
  <c r="I1030" i="2" s="1"/>
  <c r="H1031" i="2"/>
  <c r="I1031" i="2" s="1"/>
  <c r="H1032" i="2"/>
  <c r="I1032" i="2" s="1"/>
  <c r="H1033" i="2"/>
  <c r="I1033" i="2" s="1"/>
  <c r="H1034" i="2"/>
  <c r="I1034" i="2" s="1"/>
  <c r="H1035" i="2"/>
  <c r="I1035" i="2" s="1"/>
  <c r="H1036" i="2"/>
  <c r="I1036" i="2" s="1"/>
  <c r="H1037" i="2"/>
  <c r="I1037" i="2" s="1"/>
  <c r="H1038" i="2"/>
  <c r="I1038" i="2" s="1"/>
  <c r="H1039" i="2"/>
  <c r="I1039" i="2" s="1"/>
  <c r="H1040" i="2"/>
  <c r="I1040" i="2" s="1"/>
  <c r="H1041" i="2"/>
  <c r="I1041" i="2" s="1"/>
  <c r="H1042" i="2"/>
  <c r="I1042" i="2" s="1"/>
  <c r="H1043" i="2"/>
  <c r="I1043" i="2" s="1"/>
  <c r="H1044" i="2"/>
  <c r="I1044" i="2" s="1"/>
  <c r="H1045" i="2"/>
  <c r="I1045" i="2" s="1"/>
  <c r="H1046" i="2"/>
  <c r="I1046" i="2" s="1"/>
  <c r="H1047" i="2"/>
  <c r="I1047" i="2" s="1"/>
  <c r="H1048" i="2"/>
  <c r="I1048" i="2" s="1"/>
  <c r="H1049" i="2"/>
  <c r="I1049" i="2" s="1"/>
  <c r="H1050" i="2"/>
  <c r="I1050" i="2" s="1"/>
  <c r="H1051" i="2"/>
  <c r="I1051" i="2" s="1"/>
  <c r="H1052" i="2"/>
  <c r="I1052" i="2" s="1"/>
  <c r="H1053" i="2"/>
  <c r="I1053" i="2" s="1"/>
  <c r="H1054" i="2"/>
  <c r="I1054" i="2" s="1"/>
  <c r="H1055" i="2"/>
  <c r="I1055" i="2" s="1"/>
  <c r="H1056" i="2"/>
  <c r="I1056" i="2" s="1"/>
  <c r="H1057" i="2"/>
  <c r="I1057" i="2" s="1"/>
  <c r="H1058" i="2"/>
  <c r="I1058" i="2" s="1"/>
  <c r="H1059" i="2"/>
  <c r="I1059" i="2" s="1"/>
  <c r="H1060" i="2"/>
  <c r="I1060" i="2" s="1"/>
  <c r="H1061" i="2"/>
  <c r="I1061" i="2" s="1"/>
  <c r="H1062" i="2"/>
  <c r="I1062" i="2" s="1"/>
  <c r="H1063" i="2"/>
  <c r="I1063" i="2" s="1"/>
  <c r="H1064" i="2"/>
  <c r="I1064" i="2" s="1"/>
  <c r="H1065" i="2"/>
  <c r="I1065" i="2" s="1"/>
  <c r="H1066" i="2"/>
  <c r="I1066" i="2" s="1"/>
  <c r="H1067" i="2"/>
  <c r="I1067" i="2" s="1"/>
  <c r="H1068" i="2"/>
  <c r="I1068" i="2" s="1"/>
  <c r="H1069" i="2"/>
  <c r="I1069" i="2" s="1"/>
  <c r="H1070" i="2"/>
  <c r="I1070" i="2" s="1"/>
  <c r="H1071" i="2"/>
  <c r="I1071" i="2" s="1"/>
  <c r="H1072" i="2"/>
  <c r="I1072" i="2" s="1"/>
  <c r="H1073" i="2"/>
  <c r="I1073" i="2" s="1"/>
  <c r="H1074" i="2"/>
  <c r="I1074" i="2" s="1"/>
  <c r="H1075" i="2"/>
  <c r="I1075" i="2" s="1"/>
  <c r="L3230" i="1" s="1"/>
  <c r="H1098" i="2"/>
  <c r="H1099" i="2"/>
  <c r="I1099" i="2" s="1"/>
  <c r="H1100" i="2"/>
  <c r="I1100" i="2" s="1"/>
  <c r="H1101" i="2"/>
  <c r="I1101" i="2" s="1"/>
  <c r="H1102" i="2"/>
  <c r="I1102" i="2" s="1"/>
  <c r="H1103" i="2"/>
  <c r="I1103" i="2" s="1"/>
  <c r="H1108" i="2"/>
  <c r="I1108" i="2" s="1"/>
  <c r="H1109" i="2"/>
  <c r="I1109" i="2" s="1"/>
  <c r="H1111" i="2"/>
  <c r="I1111" i="2" s="1"/>
  <c r="H1114" i="2"/>
  <c r="I1114" i="2" s="1"/>
  <c r="H1119" i="2"/>
  <c r="I1119" i="2" s="1"/>
  <c r="H1123" i="2"/>
  <c r="I1123" i="2" s="1"/>
  <c r="H1124" i="2"/>
  <c r="H1125" i="2"/>
  <c r="I1125" i="2" s="1"/>
  <c r="H1126" i="2"/>
  <c r="I1126" i="2" s="1"/>
  <c r="H1127" i="2"/>
  <c r="I1127" i="2" s="1"/>
  <c r="H1128" i="2"/>
  <c r="I1128" i="2" s="1"/>
  <c r="H1129" i="2"/>
  <c r="I1129" i="2" s="1"/>
  <c r="H1130" i="2"/>
  <c r="I1130" i="2" s="1"/>
  <c r="H1131" i="2"/>
  <c r="I1131" i="2" s="1"/>
  <c r="H1132" i="2"/>
  <c r="I1132" i="2" s="1"/>
  <c r="H1133" i="2"/>
  <c r="I1133" i="2" s="1"/>
  <c r="H1134" i="2"/>
  <c r="I1134" i="2" s="1"/>
  <c r="H1135" i="2"/>
  <c r="I1135" i="2" s="1"/>
  <c r="H1136" i="2"/>
  <c r="I1136" i="2" s="1"/>
  <c r="H1145" i="2"/>
  <c r="I1145" i="2" s="1"/>
  <c r="H1148" i="2"/>
  <c r="I1148" i="2" s="1"/>
  <c r="H1149" i="2"/>
  <c r="I1149" i="2" s="1"/>
  <c r="H1150" i="2"/>
  <c r="I1150" i="2" s="1"/>
  <c r="H1151" i="2"/>
  <c r="I1151" i="2" s="1"/>
  <c r="H1152" i="2"/>
  <c r="I1152" i="2" s="1"/>
  <c r="H1153" i="2"/>
  <c r="I1153" i="2" s="1"/>
  <c r="H1154" i="2"/>
  <c r="I1154" i="2" s="1"/>
  <c r="H1155" i="2"/>
  <c r="I1155" i="2" s="1"/>
  <c r="H1156" i="2"/>
  <c r="I1156" i="2" s="1"/>
  <c r="H1157" i="2"/>
  <c r="I1157" i="2" s="1"/>
  <c r="H1169" i="2"/>
  <c r="I1169" i="2" s="1"/>
  <c r="H1170" i="2"/>
  <c r="I1170" i="2" s="1"/>
  <c r="H1171" i="2"/>
  <c r="I1171" i="2" s="1"/>
  <c r="H1172" i="2"/>
  <c r="I1172" i="2" s="1"/>
  <c r="H1173" i="2"/>
  <c r="I1173" i="2" s="1"/>
  <c r="H1174" i="2"/>
  <c r="I1174" i="2" s="1"/>
  <c r="H1175" i="2"/>
  <c r="I1175" i="2" s="1"/>
  <c r="H1176" i="2"/>
  <c r="I1176" i="2" s="1"/>
  <c r="H1187" i="2"/>
  <c r="I1187" i="2" s="1"/>
  <c r="H1188" i="2"/>
  <c r="I1188" i="2" s="1"/>
  <c r="H1189" i="2"/>
  <c r="I1189" i="2" s="1"/>
  <c r="H1191" i="2"/>
  <c r="I1191" i="2" s="1"/>
  <c r="H1192" i="2"/>
  <c r="I1192" i="2" s="1"/>
  <c r="H1196" i="2"/>
  <c r="I1196" i="2" s="1"/>
  <c r="H1211" i="2"/>
  <c r="I1211" i="2" s="1"/>
  <c r="H1221" i="2"/>
  <c r="I1221" i="2" s="1"/>
  <c r="H1226" i="2"/>
  <c r="I1226" i="2" s="1"/>
  <c r="H1227" i="2"/>
  <c r="I1227" i="2" s="1"/>
  <c r="H1228" i="2"/>
  <c r="I1228" i="2" s="1"/>
  <c r="H1229" i="2"/>
  <c r="I1229" i="2" s="1"/>
  <c r="H1230" i="2"/>
  <c r="I1230" i="2" s="1"/>
  <c r="H1231" i="2"/>
  <c r="I1231" i="2" s="1"/>
  <c r="H1232" i="2"/>
  <c r="I1232" i="2" s="1"/>
  <c r="H1233" i="2"/>
  <c r="I1233" i="2" s="1"/>
  <c r="H1234" i="2"/>
  <c r="I1234" i="2" s="1"/>
  <c r="H1235" i="2"/>
  <c r="I1235" i="2" s="1"/>
  <c r="H1236" i="2"/>
  <c r="I1236" i="2" s="1"/>
  <c r="H1237" i="2"/>
  <c r="I1237" i="2" s="1"/>
  <c r="H1238" i="2"/>
  <c r="I1238" i="2" s="1"/>
  <c r="H1245" i="2"/>
  <c r="I1245" i="2" s="1"/>
  <c r="H1251" i="2"/>
  <c r="I1251" i="2" s="1"/>
  <c r="H1252" i="2"/>
  <c r="I1252" i="2" s="1"/>
  <c r="H1253" i="2"/>
  <c r="I1253" i="2" s="1"/>
  <c r="H1254" i="2"/>
  <c r="I1254" i="2" s="1"/>
  <c r="H1255" i="2"/>
  <c r="I1255" i="2" s="1"/>
  <c r="H1256" i="2"/>
  <c r="I1256" i="2" s="1"/>
  <c r="H1257" i="2"/>
  <c r="I1257" i="2" s="1"/>
  <c r="H1258" i="2"/>
  <c r="I1258" i="2" s="1"/>
  <c r="H1259" i="2"/>
  <c r="I1259" i="2" s="1"/>
  <c r="H1262" i="2"/>
  <c r="I1262" i="2" s="1"/>
  <c r="H1264" i="2"/>
  <c r="I1264" i="2" s="1"/>
  <c r="H1265" i="2"/>
  <c r="I1265" i="2" s="1"/>
  <c r="H1266" i="2"/>
  <c r="I1266" i="2" s="1"/>
  <c r="H1267" i="2"/>
  <c r="I1267" i="2" s="1"/>
  <c r="H1268" i="2"/>
  <c r="I1268" i="2" s="1"/>
  <c r="H1269" i="2"/>
  <c r="I1269" i="2" s="1"/>
  <c r="H1271" i="2"/>
  <c r="I1271" i="2" s="1"/>
  <c r="H1272" i="2"/>
  <c r="I1272" i="2" s="1"/>
  <c r="H1273" i="2"/>
  <c r="I1273" i="2" s="1"/>
  <c r="H1274" i="2"/>
  <c r="I1274" i="2" s="1"/>
  <c r="H1277" i="2"/>
  <c r="I1277" i="2" s="1"/>
  <c r="H1279" i="2"/>
  <c r="I1279" i="2" s="1"/>
  <c r="H1281" i="2"/>
  <c r="I1281" i="2" s="1"/>
  <c r="K3233" i="1"/>
  <c r="K3234" i="1"/>
  <c r="K3235" i="1"/>
  <c r="K3236" i="1"/>
  <c r="K3237" i="1"/>
  <c r="K3238" i="1"/>
  <c r="B1286" i="2"/>
  <c r="K1286" i="2" a="1"/>
  <c r="K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P2052" i="2" l="1"/>
  <c r="O2052" i="2"/>
  <c r="N3259" i="1"/>
  <c r="O2119" i="2"/>
  <c r="O2103" i="2"/>
  <c r="P2117" i="2"/>
  <c r="O2073" i="2"/>
  <c r="P2107" i="2"/>
  <c r="P2105" i="2"/>
  <c r="P2106" i="2"/>
  <c r="O2086" i="2"/>
  <c r="O2074" i="2"/>
  <c r="O2273" i="2"/>
  <c r="P2273" i="2"/>
  <c r="O2078" i="2"/>
  <c r="N3759" i="1"/>
  <c r="O2087" i="2"/>
  <c r="P2126" i="2"/>
  <c r="O2268" i="2"/>
  <c r="P1784" i="2"/>
  <c r="O2055" i="2"/>
  <c r="O2111" i="2"/>
  <c r="P2123" i="2"/>
  <c r="N4504" i="1"/>
  <c r="N4729" i="1"/>
  <c r="O2084" i="2"/>
  <c r="P2066" i="2"/>
  <c r="O2047" i="2"/>
  <c r="P2063" i="2"/>
  <c r="P2065" i="2"/>
  <c r="O2100" i="2"/>
  <c r="O2068" i="2"/>
  <c r="P2127" i="2"/>
  <c r="O2095" i="2"/>
  <c r="P2079" i="2"/>
  <c r="N4653" i="1"/>
  <c r="P2067" i="2"/>
  <c r="O1962" i="2"/>
  <c r="O1976" i="2"/>
  <c r="P1769" i="2"/>
  <c r="P1763" i="2"/>
  <c r="P1779" i="2"/>
  <c r="O2115" i="2"/>
  <c r="O2112" i="2"/>
  <c r="O2064" i="2"/>
  <c r="O2098" i="2"/>
  <c r="P2092" i="2"/>
  <c r="O2114" i="2"/>
  <c r="O2082" i="2"/>
  <c r="P2016" i="2"/>
  <c r="O2016" i="2"/>
  <c r="P2080" i="2"/>
  <c r="O2080" i="2"/>
  <c r="O2048" i="2"/>
  <c r="O2102" i="2"/>
  <c r="P1829" i="2"/>
  <c r="P2034" i="2"/>
  <c r="O2034" i="2"/>
  <c r="O2128" i="2"/>
  <c r="P2032" i="2"/>
  <c r="O2032" i="2"/>
  <c r="P2124" i="2"/>
  <c r="O2124" i="2"/>
  <c r="O2081" i="2"/>
  <c r="O2096" i="2"/>
  <c r="O2097" i="2"/>
  <c r="P1979" i="2"/>
  <c r="O1979" i="2"/>
  <c r="O2101" i="2"/>
  <c r="P2027" i="2"/>
  <c r="O2027" i="2"/>
  <c r="P2031" i="2"/>
  <c r="O2031" i="2"/>
  <c r="O1920" i="2"/>
  <c r="P1920" i="2"/>
  <c r="P1997" i="2"/>
  <c r="O1997" i="2"/>
  <c r="P2000" i="2"/>
  <c r="O2011" i="2"/>
  <c r="P2011" i="2"/>
  <c r="P1996" i="2"/>
  <c r="O1996" i="2"/>
  <c r="P1995" i="2"/>
  <c r="O1995" i="2"/>
  <c r="P1800" i="2"/>
  <c r="P1813" i="2"/>
  <c r="P1836" i="2"/>
  <c r="P1842" i="2"/>
  <c r="O1807" i="2"/>
  <c r="N4510" i="1"/>
  <c r="P1819" i="2"/>
  <c r="P1917" i="2"/>
  <c r="N3258" i="1"/>
  <c r="N3780" i="1"/>
  <c r="P1470" i="2"/>
  <c r="P1795" i="2"/>
  <c r="P1853" i="2"/>
  <c r="P1846" i="2"/>
  <c r="P1883" i="2"/>
  <c r="N3726" i="1"/>
  <c r="P1894" i="2"/>
  <c r="N3593" i="1"/>
  <c r="P1837" i="2"/>
  <c r="O1468" i="2"/>
  <c r="N4506" i="1"/>
  <c r="N4508" i="1"/>
  <c r="N4509" i="1"/>
  <c r="N4503" i="1"/>
  <c r="N3665" i="1"/>
  <c r="O1913" i="2"/>
  <c r="O1914" i="2"/>
  <c r="O1912" i="2"/>
  <c r="O1527" i="2"/>
  <c r="P1811" i="2"/>
  <c r="N3706" i="1"/>
  <c r="N3278" i="1"/>
  <c r="N3721" i="1"/>
  <c r="N3714" i="1"/>
  <c r="N3582" i="1"/>
  <c r="N3249" i="1"/>
  <c r="P1794" i="2"/>
  <c r="N3647" i="1"/>
  <c r="P1477" i="2"/>
  <c r="N3678" i="1"/>
  <c r="P1868" i="2"/>
  <c r="N3602" i="1"/>
  <c r="N3770" i="1"/>
  <c r="P1898" i="2"/>
  <c r="N3252" i="1"/>
  <c r="P1908" i="2"/>
  <c r="N3672" i="1"/>
  <c r="P1444" i="2"/>
  <c r="N4512" i="1"/>
  <c r="N4513" i="1"/>
  <c r="O1905" i="2"/>
  <c r="P1915" i="2"/>
  <c r="N3674" i="1"/>
  <c r="N3696" i="1"/>
  <c r="N3761" i="1"/>
  <c r="N3688" i="1"/>
  <c r="N3649" i="1"/>
  <c r="N3293" i="1"/>
  <c r="N3262" i="1"/>
  <c r="N3723" i="1"/>
  <c r="N3611" i="1"/>
  <c r="N3576" i="1"/>
  <c r="N3757" i="1"/>
  <c r="N3260" i="1"/>
  <c r="N3595" i="1"/>
  <c r="N3569" i="1"/>
  <c r="N3637" i="1"/>
  <c r="N3664" i="1"/>
  <c r="P1900" i="2"/>
  <c r="O1494" i="2"/>
  <c r="P1539" i="2"/>
  <c r="O1789" i="2"/>
  <c r="O1487" i="2"/>
  <c r="O1445" i="2"/>
  <c r="O1479" i="2"/>
  <c r="O1546" i="2"/>
  <c r="N3692" i="1"/>
  <c r="O1447" i="2"/>
  <c r="P1849" i="2"/>
  <c r="O1503" i="2"/>
  <c r="N3574" i="1"/>
  <c r="O1533" i="2"/>
  <c r="O1528" i="2"/>
  <c r="O1451" i="2"/>
  <c r="O1509" i="2"/>
  <c r="P1457" i="2"/>
  <c r="P1882" i="2"/>
  <c r="P1486" i="2"/>
  <c r="O1439" i="2"/>
  <c r="P1452" i="2"/>
  <c r="P1522" i="2"/>
  <c r="O1522" i="2"/>
  <c r="P1517" i="2"/>
  <c r="O1517" i="2"/>
  <c r="P1518" i="2"/>
  <c r="P1542" i="2"/>
  <c r="O1542" i="2"/>
  <c r="P1504" i="2"/>
  <c r="O1504" i="2"/>
  <c r="P1532" i="2"/>
  <c r="O1532" i="2"/>
  <c r="O1902" i="2"/>
  <c r="P1520" i="2"/>
  <c r="O1520" i="2"/>
  <c r="O1469" i="2"/>
  <c r="P1449" i="2"/>
  <c r="O1449" i="2"/>
  <c r="O1465" i="2"/>
  <c r="O1519" i="2"/>
  <c r="O1529" i="2"/>
  <c r="P1899" i="2"/>
  <c r="O1899" i="2"/>
  <c r="P1541" i="2"/>
  <c r="O1541" i="2"/>
  <c r="P1512" i="2"/>
  <c r="O1512" i="2"/>
  <c r="O1492" i="2"/>
  <c r="O1489" i="2"/>
  <c r="P1500" i="2"/>
  <c r="O1500" i="2"/>
  <c r="P1497" i="2"/>
  <c r="O1497" i="2"/>
  <c r="P1536" i="2"/>
  <c r="O1536" i="2"/>
  <c r="N3256" i="1"/>
  <c r="O1531" i="2"/>
  <c r="O1530" i="2"/>
  <c r="P1513" i="2"/>
  <c r="O1513" i="2"/>
  <c r="O1491" i="2"/>
  <c r="P1482" i="2"/>
  <c r="O1482" i="2"/>
  <c r="N3700" i="1"/>
  <c r="N3651" i="1"/>
  <c r="N3628" i="1"/>
  <c r="P1521" i="2"/>
  <c r="O1521" i="2"/>
  <c r="N3652" i="1"/>
  <c r="N3702" i="1"/>
  <c r="N3584" i="1"/>
  <c r="N3583" i="1"/>
  <c r="P1523" i="2"/>
  <c r="N3634" i="1"/>
  <c r="N3736" i="1"/>
  <c r="N3772" i="1"/>
  <c r="N3633" i="1"/>
  <c r="N3679" i="1"/>
  <c r="N3691" i="1"/>
  <c r="N3662" i="1"/>
  <c r="N3774" i="1"/>
  <c r="N3907" i="1"/>
  <c r="N3752" i="1"/>
  <c r="N3750" i="1"/>
  <c r="N3663" i="1"/>
  <c r="N3669" i="1"/>
  <c r="N3667" i="1"/>
  <c r="P1510" i="2"/>
  <c r="N3596" i="1"/>
  <c r="N3734" i="1"/>
  <c r="N3575" i="1"/>
  <c r="P1508" i="2"/>
  <c r="P1526" i="2"/>
  <c r="N3771" i="1"/>
  <c r="N3769" i="1"/>
  <c r="P1548" i="2"/>
  <c r="N3666" i="1"/>
  <c r="N3768" i="1"/>
  <c r="N3727" i="1"/>
  <c r="N3294" i="1"/>
  <c r="N3282" i="1"/>
  <c r="N3614" i="1"/>
  <c r="N3717" i="1"/>
  <c r="N3906" i="1"/>
  <c r="N3773" i="1"/>
  <c r="N3767" i="1"/>
  <c r="N3624" i="1"/>
  <c r="J1286" i="2" a="1"/>
  <c r="J1286" i="2" s="1"/>
  <c r="L1286" i="2" a="1"/>
  <c r="L1286" i="2" s="1"/>
  <c r="N3653" i="1"/>
  <c r="N3266" i="1"/>
  <c r="N3751" i="1"/>
  <c r="N3656" i="1"/>
  <c r="N3607" i="1"/>
  <c r="N3578" i="1"/>
  <c r="N3636" i="1"/>
  <c r="P1537" i="2"/>
  <c r="N3677" i="1"/>
  <c r="P1468" i="2"/>
  <c r="N3618" i="1"/>
  <c r="N3713" i="1"/>
  <c r="N3716" i="1"/>
  <c r="N3272" i="1"/>
  <c r="N3746" i="1"/>
  <c r="N3779" i="1"/>
  <c r="N3783" i="1"/>
  <c r="N3745" i="1"/>
  <c r="N3606" i="1"/>
  <c r="P1896" i="2"/>
  <c r="N3747" i="1"/>
  <c r="N3659" i="1"/>
  <c r="N3744" i="1"/>
  <c r="N3627" i="1"/>
  <c r="N3766" i="1"/>
  <c r="N3643" i="1"/>
  <c r="N3680" i="1"/>
  <c r="N3742" i="1"/>
  <c r="P1524" i="2"/>
  <c r="P1472" i="2"/>
  <c r="P1514" i="2"/>
  <c r="N3285" i="1"/>
  <c r="N3733" i="1"/>
  <c r="N3580" i="1"/>
  <c r="N3675" i="1"/>
  <c r="P1443" i="2"/>
  <c r="N3754" i="1"/>
  <c r="N3267" i="1"/>
  <c r="N3719" i="1"/>
  <c r="P1446" i="2"/>
  <c r="N3623" i="1"/>
  <c r="N3250" i="1"/>
  <c r="N3684" i="1"/>
  <c r="N3295" i="1"/>
  <c r="N3732" i="1"/>
  <c r="N3748" i="1"/>
  <c r="N3573" i="1"/>
  <c r="N3701" i="1"/>
  <c r="N3251" i="1"/>
  <c r="P1458" i="2"/>
  <c r="N3785" i="1"/>
  <c r="N3712" i="1"/>
  <c r="N3687" i="1"/>
  <c r="P1466" i="2"/>
  <c r="P1528" i="2"/>
  <c r="N3690" i="1"/>
  <c r="N3787" i="1"/>
  <c r="N3621" i="1"/>
  <c r="N3620" i="1"/>
  <c r="N3600" i="1"/>
  <c r="N3268" i="1"/>
  <c r="P1511" i="2"/>
  <c r="N3639" i="1"/>
  <c r="P1495" i="2"/>
  <c r="N3296" i="1"/>
  <c r="P1498" i="2"/>
  <c r="N3640" i="1"/>
  <c r="P1346" i="2"/>
  <c r="N3778" i="1"/>
  <c r="N3571" i="1"/>
  <c r="N3682" i="1"/>
  <c r="N3731" i="1"/>
  <c r="N3253" i="1"/>
  <c r="N3781" i="1"/>
  <c r="P1546" i="2"/>
  <c r="N3739" i="1"/>
  <c r="N3743" i="1"/>
  <c r="N3281" i="1"/>
  <c r="N3735" i="1"/>
  <c r="N3291" i="1"/>
  <c r="P1464" i="2"/>
  <c r="N3586" i="1"/>
  <c r="N3764" i="1"/>
  <c r="P1450" i="2"/>
  <c r="N3728" i="1"/>
  <c r="N3738" i="1"/>
  <c r="N3711" i="1"/>
  <c r="P1491" i="2"/>
  <c r="N3617" i="1"/>
  <c r="N3642" i="1"/>
  <c r="P1473" i="2"/>
  <c r="N3619" i="1"/>
  <c r="N3715" i="1"/>
  <c r="N3598" i="1"/>
  <c r="N3763" i="1"/>
  <c r="P1493" i="2"/>
  <c r="N3635" i="1"/>
  <c r="N3650" i="1"/>
  <c r="N3264" i="1"/>
  <c r="N3777" i="1"/>
  <c r="N3725" i="1"/>
  <c r="N3271" i="1"/>
  <c r="N3257" i="1"/>
  <c r="N3286" i="1"/>
  <c r="P1478" i="2"/>
  <c r="N3782" i="1"/>
  <c r="N3655" i="1"/>
  <c r="P1633" i="2"/>
  <c r="N3644" i="1"/>
  <c r="N3638" i="1"/>
  <c r="N3676" i="1"/>
  <c r="N3284" i="1"/>
  <c r="P1475" i="2"/>
  <c r="N3775" i="1"/>
  <c r="N3546" i="1"/>
  <c r="N3277" i="1"/>
  <c r="N3589" i="1"/>
  <c r="N3599" i="1"/>
  <c r="P1420" i="2"/>
  <c r="N3699" i="1"/>
  <c r="P1683" i="2"/>
  <c r="P1439" i="2"/>
  <c r="N3612" i="1"/>
  <c r="N3265" i="1"/>
  <c r="N3718" i="1"/>
  <c r="N3758" i="1"/>
  <c r="N3545" i="1"/>
  <c r="N3603" i="1"/>
  <c r="N3590" i="1"/>
  <c r="N3722" i="1"/>
  <c r="N3613" i="1"/>
  <c r="N3694" i="1"/>
  <c r="P1538" i="2"/>
  <c r="N3292" i="1"/>
  <c r="N3585" i="1"/>
  <c r="N3695" i="1"/>
  <c r="N3604" i="1"/>
  <c r="N3630" i="1"/>
  <c r="P1481" i="2"/>
  <c r="P1494" i="2"/>
  <c r="P1487" i="2"/>
  <c r="P1519" i="2"/>
  <c r="P1447" i="2"/>
  <c r="P1463" i="2"/>
  <c r="P1503" i="2"/>
  <c r="N3290" i="1"/>
  <c r="P1507" i="2"/>
  <c r="P1479" i="2"/>
  <c r="P1527" i="2"/>
  <c r="N3297" i="1"/>
  <c r="P1535" i="2"/>
  <c r="P1471" i="2"/>
  <c r="N3289" i="1"/>
  <c r="P1540" i="2"/>
  <c r="P1533" i="2"/>
  <c r="P1445" i="2"/>
  <c r="P1467" i="2"/>
  <c r="P1509" i="2"/>
  <c r="P1483" i="2"/>
  <c r="P1451" i="2"/>
  <c r="P1547" i="2"/>
  <c r="P1515" i="2"/>
  <c r="P1489" i="2"/>
  <c r="P1530" i="2"/>
  <c r="P1461" i="2"/>
  <c r="P1545" i="2"/>
  <c r="P1453" i="2"/>
  <c r="N3287" i="1"/>
  <c r="N3279" i="1"/>
  <c r="N3269" i="1"/>
  <c r="N3270" i="1"/>
  <c r="N3280" i="1"/>
  <c r="N3248" i="1"/>
  <c r="P1413" i="2"/>
  <c r="N3288" i="1"/>
  <c r="N3247" i="1"/>
  <c r="I973" i="2"/>
  <c r="L3561" i="1"/>
  <c r="L3562" i="1"/>
  <c r="I969" i="2"/>
  <c r="L3555" i="1"/>
  <c r="L3556" i="1"/>
  <c r="I966" i="2"/>
  <c r="L3551" i="1"/>
  <c r="L3552" i="1"/>
  <c r="I968" i="2"/>
  <c r="L3553" i="1"/>
  <c r="L3554" i="1"/>
  <c r="I1098" i="2"/>
  <c r="L3563" i="1"/>
  <c r="L3564" i="1"/>
  <c r="I1124" i="2"/>
  <c r="L3567" i="1"/>
  <c r="I972" i="2"/>
  <c r="L3559" i="1"/>
  <c r="L3560" i="1"/>
  <c r="L3566" i="1"/>
  <c r="L3565" i="1"/>
  <c r="I971" i="2"/>
  <c r="L3557" i="1"/>
  <c r="L3558" i="1"/>
  <c r="P1438" i="2"/>
  <c r="P1414" i="2"/>
  <c r="P1419" i="2"/>
  <c r="P1405" i="2"/>
  <c r="N3276" i="1"/>
  <c r="N3275" i="1"/>
  <c r="N3550" i="1"/>
  <c r="P1345" i="2"/>
  <c r="N3548" i="1"/>
  <c r="N3274" i="1"/>
  <c r="P1343" i="2"/>
  <c r="N3298" i="1"/>
  <c r="P1406" i="2"/>
  <c r="N3549" i="1"/>
  <c r="P1407" i="2"/>
  <c r="P1417" i="2"/>
  <c r="P1422" i="2"/>
  <c r="N3263" i="1"/>
  <c r="H1287" i="2"/>
  <c r="H1303" i="2"/>
  <c r="H1319" i="2"/>
  <c r="H1335" i="2"/>
  <c r="H1351" i="2"/>
  <c r="H1367" i="2"/>
  <c r="H1383" i="2"/>
  <c r="H1399" i="2"/>
  <c r="H1431" i="2"/>
  <c r="H1288" i="2"/>
  <c r="H1304" i="2"/>
  <c r="H1320" i="2"/>
  <c r="H1336" i="2"/>
  <c r="H1352" i="2"/>
  <c r="H1368" i="2"/>
  <c r="H1384" i="2"/>
  <c r="H1400" i="2"/>
  <c r="H1432" i="2"/>
  <c r="H1289" i="2"/>
  <c r="H1305" i="2"/>
  <c r="H1321" i="2"/>
  <c r="H1337" i="2"/>
  <c r="H1353" i="2"/>
  <c r="H1369" i="2"/>
  <c r="H1385" i="2"/>
  <c r="H1401" i="2"/>
  <c r="H1433" i="2"/>
  <c r="H1290" i="2"/>
  <c r="H1306" i="2"/>
  <c r="H1322" i="2"/>
  <c r="H1338" i="2"/>
  <c r="H1354" i="2"/>
  <c r="H1370" i="2"/>
  <c r="H1386" i="2"/>
  <c r="H1402" i="2"/>
  <c r="H1434" i="2"/>
  <c r="H1291" i="2"/>
  <c r="H1307" i="2"/>
  <c r="H1323" i="2"/>
  <c r="H1339" i="2"/>
  <c r="H1355" i="2"/>
  <c r="H1371" i="2"/>
  <c r="H1387" i="2"/>
  <c r="H1403" i="2"/>
  <c r="H1435" i="2"/>
  <c r="H1292" i="2"/>
  <c r="H1308" i="2"/>
  <c r="H1324" i="2"/>
  <c r="H1340" i="2"/>
  <c r="H1356" i="2"/>
  <c r="H1372" i="2"/>
  <c r="H1388" i="2"/>
  <c r="H1404" i="2"/>
  <c r="H1293" i="2"/>
  <c r="H1309" i="2"/>
  <c r="H1325" i="2"/>
  <c r="H1341" i="2"/>
  <c r="H1357" i="2"/>
  <c r="H1373" i="2"/>
  <c r="H1389" i="2"/>
  <c r="H1421" i="2"/>
  <c r="H1294" i="2"/>
  <c r="H1310" i="2"/>
  <c r="H1326" i="2"/>
  <c r="H1358" i="2"/>
  <c r="H1374" i="2"/>
  <c r="H1390" i="2"/>
  <c r="H1295" i="2"/>
  <c r="H1311" i="2"/>
  <c r="H1327" i="2"/>
  <c r="H1359" i="2"/>
  <c r="H1375" i="2"/>
  <c r="H1391" i="2"/>
  <c r="H1423" i="2"/>
  <c r="H1296" i="2"/>
  <c r="H1312" i="2"/>
  <c r="H1328" i="2"/>
  <c r="H1360" i="2"/>
  <c r="H1376" i="2"/>
  <c r="H1392" i="2"/>
  <c r="H1424" i="2"/>
  <c r="H1297" i="2"/>
  <c r="H1313" i="2"/>
  <c r="H1329" i="2"/>
  <c r="H1361" i="2"/>
  <c r="H1377" i="2"/>
  <c r="H1393" i="2"/>
  <c r="H1425" i="2"/>
  <c r="H1298" i="2"/>
  <c r="H1314" i="2"/>
  <c r="H1330" i="2"/>
  <c r="H1362" i="2"/>
  <c r="H1378" i="2"/>
  <c r="H1394" i="2"/>
  <c r="H1426" i="2"/>
  <c r="H1299" i="2"/>
  <c r="H1315" i="2"/>
  <c r="H1331" i="2"/>
  <c r="H1363" i="2"/>
  <c r="H1379" i="2"/>
  <c r="H1395" i="2"/>
  <c r="H1427" i="2"/>
  <c r="H1300" i="2"/>
  <c r="H1316" i="2"/>
  <c r="H1332" i="2"/>
  <c r="H1364" i="2"/>
  <c r="H1380" i="2"/>
  <c r="H1396" i="2"/>
  <c r="H1301" i="2"/>
  <c r="H1317" i="2"/>
  <c r="H1333" i="2"/>
  <c r="H1365" i="2"/>
  <c r="H1381" i="2"/>
  <c r="H1397" i="2"/>
  <c r="H1429" i="2"/>
  <c r="H1302" i="2"/>
  <c r="H1318" i="2"/>
  <c r="H1334" i="2"/>
  <c r="H1350" i="2"/>
  <c r="H1366" i="2"/>
  <c r="H1382" i="2"/>
  <c r="H1398" i="2"/>
  <c r="H1430" i="2"/>
  <c r="H7" i="2"/>
  <c r="I7" i="2" s="1"/>
  <c r="H23" i="2"/>
  <c r="I23" i="2" s="1"/>
  <c r="H55" i="2"/>
  <c r="I55" i="2" s="1"/>
  <c r="H71" i="2"/>
  <c r="I71" i="2" s="1"/>
  <c r="H87" i="2"/>
  <c r="I87" i="2" s="1"/>
  <c r="H103" i="2"/>
  <c r="I103" i="2" s="1"/>
  <c r="H135" i="2"/>
  <c r="I135" i="2" s="1"/>
  <c r="H151" i="2"/>
  <c r="I151" i="2" s="1"/>
  <c r="H167" i="2"/>
  <c r="I167" i="2" s="1"/>
  <c r="H183" i="2"/>
  <c r="I183" i="2" s="1"/>
  <c r="H215" i="2"/>
  <c r="I215" i="2" s="1"/>
  <c r="H231" i="2"/>
  <c r="I231" i="2" s="1"/>
  <c r="H247" i="2"/>
  <c r="I247" i="2" s="1"/>
  <c r="H263" i="2"/>
  <c r="I263" i="2" s="1"/>
  <c r="H295" i="2"/>
  <c r="I295" i="2" s="1"/>
  <c r="H327" i="2"/>
  <c r="I327" i="2" s="1"/>
  <c r="H343" i="2"/>
  <c r="I343" i="2" s="1"/>
  <c r="H359" i="2"/>
  <c r="I359" i="2" s="1"/>
  <c r="H375" i="2"/>
  <c r="I375" i="2" s="1"/>
  <c r="H391" i="2"/>
  <c r="I391" i="2" s="1"/>
  <c r="H407" i="2"/>
  <c r="I407" i="2" s="1"/>
  <c r="H455" i="2"/>
  <c r="I455" i="2" s="1"/>
  <c r="H471" i="2"/>
  <c r="I471" i="2" s="1"/>
  <c r="H487" i="2"/>
  <c r="I487" i="2" s="1"/>
  <c r="H503" i="2"/>
  <c r="I503" i="2" s="1"/>
  <c r="H519" i="2"/>
  <c r="I519" i="2" s="1"/>
  <c r="H535" i="2"/>
  <c r="I535" i="2" s="1"/>
  <c r="H551" i="2"/>
  <c r="I551" i="2" s="1"/>
  <c r="H615" i="2"/>
  <c r="I615" i="2" s="1"/>
  <c r="H631" i="2"/>
  <c r="I631" i="2" s="1"/>
  <c r="H647" i="2"/>
  <c r="I647" i="2" s="1"/>
  <c r="H663" i="2"/>
  <c r="I663" i="2" s="1"/>
  <c r="H711" i="2"/>
  <c r="I711" i="2" s="1"/>
  <c r="H727" i="2"/>
  <c r="I727" i="2" s="1"/>
  <c r="H743" i="2"/>
  <c r="I743" i="2" s="1"/>
  <c r="H775" i="2"/>
  <c r="I775" i="2" s="1"/>
  <c r="H791" i="2"/>
  <c r="I791" i="2" s="1"/>
  <c r="H807" i="2"/>
  <c r="I807" i="2" s="1"/>
  <c r="H823" i="2"/>
  <c r="I823" i="2" s="1"/>
  <c r="H839" i="2"/>
  <c r="I839" i="2" s="1"/>
  <c r="H855" i="2"/>
  <c r="I855" i="2" s="1"/>
  <c r="H871" i="2"/>
  <c r="I871" i="2" s="1"/>
  <c r="H887" i="2"/>
  <c r="I887" i="2" s="1"/>
  <c r="H903" i="2"/>
  <c r="I903" i="2" s="1"/>
  <c r="H919" i="2"/>
  <c r="I919" i="2" s="1"/>
  <c r="H951" i="2"/>
  <c r="I951" i="2" s="1"/>
  <c r="H9" i="2"/>
  <c r="I9" i="2" s="1"/>
  <c r="H25" i="2"/>
  <c r="I25" i="2" s="1"/>
  <c r="H57" i="2"/>
  <c r="I57" i="2" s="1"/>
  <c r="H73" i="2"/>
  <c r="I73" i="2" s="1"/>
  <c r="H89" i="2"/>
  <c r="I89" i="2" s="1"/>
  <c r="H105" i="2"/>
  <c r="I105" i="2" s="1"/>
  <c r="H137" i="2"/>
  <c r="I137" i="2" s="1"/>
  <c r="H153" i="2"/>
  <c r="I153" i="2" s="1"/>
  <c r="H169" i="2"/>
  <c r="I169" i="2" s="1"/>
  <c r="H233" i="2"/>
  <c r="I233" i="2" s="1"/>
  <c r="H249" i="2"/>
  <c r="I249" i="2" s="1"/>
  <c r="H265" i="2"/>
  <c r="I265" i="2" s="1"/>
  <c r="H297" i="2"/>
  <c r="I297" i="2" s="1"/>
  <c r="H313" i="2"/>
  <c r="I313" i="2" s="1"/>
  <c r="H329" i="2"/>
  <c r="I329" i="2" s="1"/>
  <c r="H345" i="2"/>
  <c r="I345" i="2" s="1"/>
  <c r="H361" i="2"/>
  <c r="I361" i="2" s="1"/>
  <c r="H393" i="2"/>
  <c r="I393" i="2" s="1"/>
  <c r="H425" i="2"/>
  <c r="I425" i="2" s="1"/>
  <c r="H441" i="2"/>
  <c r="I441" i="2" s="1"/>
  <c r="H457" i="2"/>
  <c r="I457" i="2" s="1"/>
  <c r="H473" i="2"/>
  <c r="I473" i="2" s="1"/>
  <c r="H489" i="2"/>
  <c r="I489" i="2" s="1"/>
  <c r="H505" i="2"/>
  <c r="I505" i="2" s="1"/>
  <c r="H521" i="2"/>
  <c r="I521" i="2" s="1"/>
  <c r="H537" i="2"/>
  <c r="I537" i="2" s="1"/>
  <c r="H553" i="2"/>
  <c r="I553" i="2" s="1"/>
  <c r="H601" i="2"/>
  <c r="I601" i="2" s="1"/>
  <c r="H617" i="2"/>
  <c r="I617" i="2" s="1"/>
  <c r="H633" i="2"/>
  <c r="I633" i="2" s="1"/>
  <c r="H649" i="2"/>
  <c r="I649" i="2" s="1"/>
  <c r="H665" i="2"/>
  <c r="I665" i="2" s="1"/>
  <c r="H713" i="2"/>
  <c r="I713" i="2" s="1"/>
  <c r="H729" i="2"/>
  <c r="I729" i="2" s="1"/>
  <c r="H745" i="2"/>
  <c r="I745" i="2" s="1"/>
  <c r="H777" i="2"/>
  <c r="I777" i="2" s="1"/>
  <c r="H809" i="2"/>
  <c r="I809" i="2" s="1"/>
  <c r="H825" i="2"/>
  <c r="I825" i="2" s="1"/>
  <c r="H857" i="2"/>
  <c r="I857" i="2" s="1"/>
  <c r="H873" i="2"/>
  <c r="I873" i="2" s="1"/>
  <c r="H905" i="2"/>
  <c r="I905" i="2" s="1"/>
  <c r="H921" i="2"/>
  <c r="I921" i="2" s="1"/>
  <c r="H953" i="2"/>
  <c r="I953" i="2" s="1"/>
  <c r="H985" i="2"/>
  <c r="I985" i="2" s="1"/>
  <c r="H1001" i="2"/>
  <c r="I1001" i="2" s="1"/>
  <c r="H1081" i="2"/>
  <c r="I1081" i="2" s="1"/>
  <c r="H1097" i="2"/>
  <c r="I1097" i="2" s="1"/>
  <c r="H1113" i="2"/>
  <c r="I1113" i="2" s="1"/>
  <c r="H1161" i="2"/>
  <c r="I1161" i="2" s="1"/>
  <c r="H1177" i="2"/>
  <c r="I1177" i="2" s="1"/>
  <c r="H1193" i="2"/>
  <c r="I1193" i="2" s="1"/>
  <c r="H1209" i="2"/>
  <c r="I1209" i="2" s="1"/>
  <c r="H1225" i="2"/>
  <c r="I1225" i="2" s="1"/>
  <c r="H1241" i="2"/>
  <c r="I1241" i="2" s="1"/>
  <c r="H35" i="2"/>
  <c r="I35" i="2" s="1"/>
  <c r="H51" i="2"/>
  <c r="I51" i="2" s="1"/>
  <c r="H67" i="2"/>
  <c r="I67" i="2" s="1"/>
  <c r="H83" i="2"/>
  <c r="I83" i="2" s="1"/>
  <c r="H54" i="2"/>
  <c r="I54" i="2" s="1"/>
  <c r="H75" i="2"/>
  <c r="I75" i="2" s="1"/>
  <c r="H94" i="2"/>
  <c r="I94" i="2" s="1"/>
  <c r="H112" i="2"/>
  <c r="I112" i="2" s="1"/>
  <c r="H146" i="2"/>
  <c r="I146" i="2" s="1"/>
  <c r="H182" i="2"/>
  <c r="I182" i="2" s="1"/>
  <c r="H234" i="2"/>
  <c r="I234" i="2" s="1"/>
  <c r="H304" i="2"/>
  <c r="I304" i="2" s="1"/>
  <c r="H339" i="2"/>
  <c r="I339" i="2" s="1"/>
  <c r="H357" i="2"/>
  <c r="I357" i="2" s="1"/>
  <c r="H394" i="2"/>
  <c r="I394" i="2" s="1"/>
  <c r="H411" i="2"/>
  <c r="I411" i="2" s="1"/>
  <c r="H445" i="2"/>
  <c r="I445" i="2" s="1"/>
  <c r="H463" i="2"/>
  <c r="I463" i="2" s="1"/>
  <c r="H481" i="2"/>
  <c r="I481" i="2" s="1"/>
  <c r="H499" i="2"/>
  <c r="I499" i="2" s="1"/>
  <c r="H517" i="2"/>
  <c r="I517" i="2" s="1"/>
  <c r="H536" i="2"/>
  <c r="I536" i="2" s="1"/>
  <c r="H604" i="2"/>
  <c r="I604" i="2" s="1"/>
  <c r="H622" i="2"/>
  <c r="I622" i="2" s="1"/>
  <c r="H658" i="2"/>
  <c r="I658" i="2" s="1"/>
  <c r="H708" i="2"/>
  <c r="I708" i="2" s="1"/>
  <c r="H726" i="2"/>
  <c r="I726" i="2" s="1"/>
  <c r="H746" i="2"/>
  <c r="I746" i="2" s="1"/>
  <c r="H8" i="2"/>
  <c r="I8" i="2" s="1"/>
  <c r="H27" i="2"/>
  <c r="I27" i="2" s="1"/>
  <c r="H63" i="2"/>
  <c r="I63" i="2" s="1"/>
  <c r="H82" i="2"/>
  <c r="I82" i="2" s="1"/>
  <c r="H101" i="2"/>
  <c r="I101" i="2" s="1"/>
  <c r="H136" i="2"/>
  <c r="I136" i="2" s="1"/>
  <c r="H155" i="2"/>
  <c r="I155" i="2" s="1"/>
  <c r="H173" i="2"/>
  <c r="I173" i="2" s="1"/>
  <c r="H223" i="2"/>
  <c r="I223" i="2" s="1"/>
  <c r="H241" i="2"/>
  <c r="I241" i="2" s="1"/>
  <c r="H277" i="2"/>
  <c r="I277" i="2" s="1"/>
  <c r="H293" i="2"/>
  <c r="I293" i="2" s="1"/>
  <c r="H330" i="2"/>
  <c r="I330" i="2" s="1"/>
  <c r="H348" i="2"/>
  <c r="I348" i="2" s="1"/>
  <c r="H366" i="2"/>
  <c r="I366" i="2" s="1"/>
  <c r="H383" i="2"/>
  <c r="I383" i="2" s="1"/>
  <c r="H401" i="2"/>
  <c r="I401" i="2" s="1"/>
  <c r="H418" i="2"/>
  <c r="I418" i="2" s="1"/>
  <c r="H435" i="2"/>
  <c r="I435" i="2" s="1"/>
  <c r="H452" i="2"/>
  <c r="I452" i="2" s="1"/>
  <c r="H470" i="2"/>
  <c r="I470" i="2" s="1"/>
  <c r="H490" i="2"/>
  <c r="I490" i="2" s="1"/>
  <c r="H508" i="2"/>
  <c r="I508" i="2" s="1"/>
  <c r="H526" i="2"/>
  <c r="I526" i="2" s="1"/>
  <c r="H544" i="2"/>
  <c r="I544" i="2" s="1"/>
  <c r="H611" i="2"/>
  <c r="I611" i="2" s="1"/>
  <c r="H629" i="2"/>
  <c r="I629" i="2" s="1"/>
  <c r="H648" i="2"/>
  <c r="I648" i="2" s="1"/>
  <c r="H667" i="2"/>
  <c r="I667" i="2" s="1"/>
  <c r="H717" i="2"/>
  <c r="I717" i="2" s="1"/>
  <c r="H735" i="2"/>
  <c r="I735" i="2" s="1"/>
  <c r="H753" i="2"/>
  <c r="I753" i="2" s="1"/>
  <c r="H769" i="2"/>
  <c r="I769" i="2" s="1"/>
  <c r="H787" i="2"/>
  <c r="I787" i="2" s="1"/>
  <c r="H804" i="2"/>
  <c r="I804" i="2" s="1"/>
  <c r="H822" i="2"/>
  <c r="I822" i="2" s="1"/>
  <c r="H859" i="2"/>
  <c r="I859" i="2" s="1"/>
  <c r="H894" i="2"/>
  <c r="I894" i="2" s="1"/>
  <c r="H912" i="2"/>
  <c r="I912" i="2" s="1"/>
  <c r="H930" i="2"/>
  <c r="I930" i="2" s="1"/>
  <c r="H964" i="2"/>
  <c r="I964" i="2" s="1"/>
  <c r="H980" i="2"/>
  <c r="I980" i="2" s="1"/>
  <c r="H997" i="2"/>
  <c r="I997" i="2" s="1"/>
  <c r="H1078" i="2"/>
  <c r="I1078" i="2" s="1"/>
  <c r="H1095" i="2"/>
  <c r="I1095" i="2" s="1"/>
  <c r="H1112" i="2"/>
  <c r="I1112" i="2" s="1"/>
  <c r="H1162" i="2"/>
  <c r="I1162" i="2" s="1"/>
  <c r="H1179" i="2"/>
  <c r="I1179" i="2" s="1"/>
  <c r="H1213" i="2"/>
  <c r="I1213" i="2" s="1"/>
  <c r="H1247" i="2"/>
  <c r="I1247" i="2" s="1"/>
  <c r="H1263" i="2"/>
  <c r="I1263" i="2" s="1"/>
  <c r="H14" i="2"/>
  <c r="I14" i="2" s="1"/>
  <c r="H32" i="2"/>
  <c r="I32" i="2" s="1"/>
  <c r="H49" i="2"/>
  <c r="I49" i="2" s="1"/>
  <c r="H69" i="2"/>
  <c r="I69" i="2" s="1"/>
  <c r="H90" i="2"/>
  <c r="I90" i="2" s="1"/>
  <c r="H108" i="2"/>
  <c r="I108" i="2" s="1"/>
  <c r="H142" i="2"/>
  <c r="I142" i="2" s="1"/>
  <c r="H160" i="2"/>
  <c r="I160" i="2" s="1"/>
  <c r="H178" i="2"/>
  <c r="I178" i="2" s="1"/>
  <c r="H211" i="2"/>
  <c r="I211" i="2" s="1"/>
  <c r="H228" i="2"/>
  <c r="I228" i="2" s="1"/>
  <c r="H246" i="2"/>
  <c r="I246" i="2" s="1"/>
  <c r="H266" i="2"/>
  <c r="I266" i="2" s="1"/>
  <c r="H300" i="2"/>
  <c r="I300" i="2" s="1"/>
  <c r="H317" i="2"/>
  <c r="I317" i="2" s="1"/>
  <c r="H335" i="2"/>
  <c r="I335" i="2" s="1"/>
  <c r="H388" i="2"/>
  <c r="I388" i="2" s="1"/>
  <c r="H406" i="2"/>
  <c r="I406" i="2" s="1"/>
  <c r="H459" i="2"/>
  <c r="I459" i="2" s="1"/>
  <c r="H477" i="2"/>
  <c r="I477" i="2" s="1"/>
  <c r="H495" i="2"/>
  <c r="I495" i="2" s="1"/>
  <c r="H513" i="2"/>
  <c r="I513" i="2" s="1"/>
  <c r="H531" i="2"/>
  <c r="I531" i="2" s="1"/>
  <c r="H549" i="2"/>
  <c r="I549" i="2" s="1"/>
  <c r="H618" i="2"/>
  <c r="I618" i="2" s="1"/>
  <c r="H636" i="2"/>
  <c r="I636" i="2" s="1"/>
  <c r="H654" i="2"/>
  <c r="I654" i="2" s="1"/>
  <c r="H722" i="2"/>
  <c r="I722" i="2" s="1"/>
  <c r="H740" i="2"/>
  <c r="I740" i="2" s="1"/>
  <c r="H758" i="2"/>
  <c r="I758" i="2" s="1"/>
  <c r="H774" i="2"/>
  <c r="I774" i="2" s="1"/>
  <c r="H811" i="2"/>
  <c r="I811" i="2" s="1"/>
  <c r="H829" i="2"/>
  <c r="I829" i="2" s="1"/>
  <c r="H864" i="2"/>
  <c r="I864" i="2" s="1"/>
  <c r="H917" i="2"/>
  <c r="I917" i="2" s="1"/>
  <c r="H952" i="2"/>
  <c r="I952" i="2" s="1"/>
  <c r="H986" i="2"/>
  <c r="I986" i="2" s="1"/>
  <c r="H1003" i="2"/>
  <c r="I1003" i="2" s="1"/>
  <c r="H1084" i="2"/>
  <c r="I1084" i="2" s="1"/>
  <c r="H1118" i="2"/>
  <c r="I1118" i="2" s="1"/>
  <c r="H1167" i="2"/>
  <c r="I1167" i="2" s="1"/>
  <c r="H10" i="2"/>
  <c r="I10" i="2" s="1"/>
  <c r="H30" i="2"/>
  <c r="I30" i="2" s="1"/>
  <c r="H74" i="2"/>
  <c r="I74" i="2" s="1"/>
  <c r="H97" i="2"/>
  <c r="I97" i="2" s="1"/>
  <c r="H134" i="2"/>
  <c r="I134" i="2" s="1"/>
  <c r="H158" i="2"/>
  <c r="I158" i="2" s="1"/>
  <c r="H179" i="2"/>
  <c r="I179" i="2" s="1"/>
  <c r="H236" i="2"/>
  <c r="I236" i="2" s="1"/>
  <c r="H275" i="2"/>
  <c r="I275" i="2" s="1"/>
  <c r="H314" i="2"/>
  <c r="I314" i="2" s="1"/>
  <c r="H334" i="2"/>
  <c r="I334" i="2" s="1"/>
  <c r="H355" i="2"/>
  <c r="I355" i="2" s="1"/>
  <c r="H397" i="2"/>
  <c r="I397" i="2" s="1"/>
  <c r="H417" i="2"/>
  <c r="I417" i="2" s="1"/>
  <c r="H436" i="2"/>
  <c r="I436" i="2" s="1"/>
  <c r="H456" i="2"/>
  <c r="I456" i="2" s="1"/>
  <c r="H479" i="2"/>
  <c r="I479" i="2" s="1"/>
  <c r="H501" i="2"/>
  <c r="I501" i="2" s="1"/>
  <c r="H524" i="2"/>
  <c r="I524" i="2" s="1"/>
  <c r="H546" i="2"/>
  <c r="I546" i="2" s="1"/>
  <c r="H619" i="2"/>
  <c r="I619" i="2" s="1"/>
  <c r="H661" i="2"/>
  <c r="I661" i="2" s="1"/>
  <c r="H737" i="2"/>
  <c r="I737" i="2" s="1"/>
  <c r="H779" i="2"/>
  <c r="I779" i="2" s="1"/>
  <c r="H817" i="2"/>
  <c r="I817" i="2" s="1"/>
  <c r="H837" i="2"/>
  <c r="I837" i="2" s="1"/>
  <c r="H854" i="2"/>
  <c r="I854" i="2" s="1"/>
  <c r="H893" i="2"/>
  <c r="I893" i="2" s="1"/>
  <c r="H913" i="2"/>
  <c r="I913" i="2" s="1"/>
  <c r="H933" i="2"/>
  <c r="I933" i="2" s="1"/>
  <c r="H949" i="2"/>
  <c r="I949" i="2" s="1"/>
  <c r="H988" i="2"/>
  <c r="I988" i="2" s="1"/>
  <c r="H1007" i="2"/>
  <c r="I1007" i="2" s="1"/>
  <c r="H11" i="2"/>
  <c r="I11" i="2" s="1"/>
  <c r="H31" i="2"/>
  <c r="I31" i="2" s="1"/>
  <c r="H50" i="2"/>
  <c r="I50" i="2" s="1"/>
  <c r="H76" i="2"/>
  <c r="I76" i="2" s="1"/>
  <c r="H98" i="2"/>
  <c r="I98" i="2" s="1"/>
  <c r="H138" i="2"/>
  <c r="I138" i="2" s="1"/>
  <c r="H159" i="2"/>
  <c r="I159" i="2" s="1"/>
  <c r="H180" i="2"/>
  <c r="I180" i="2" s="1"/>
  <c r="H237" i="2"/>
  <c r="I237" i="2" s="1"/>
  <c r="H276" i="2"/>
  <c r="I276" i="2" s="1"/>
  <c r="H315" i="2"/>
  <c r="I315" i="2" s="1"/>
  <c r="H336" i="2"/>
  <c r="I336" i="2" s="1"/>
  <c r="H356" i="2"/>
  <c r="I356" i="2" s="1"/>
  <c r="H398" i="2"/>
  <c r="I398" i="2" s="1"/>
  <c r="H419" i="2"/>
  <c r="I419" i="2" s="1"/>
  <c r="H437" i="2"/>
  <c r="I437" i="2" s="1"/>
  <c r="H458" i="2"/>
  <c r="I458" i="2" s="1"/>
  <c r="H480" i="2"/>
  <c r="I480" i="2" s="1"/>
  <c r="H502" i="2"/>
  <c r="I502" i="2" s="1"/>
  <c r="H525" i="2"/>
  <c r="I525" i="2" s="1"/>
  <c r="H547" i="2"/>
  <c r="I547" i="2" s="1"/>
  <c r="H620" i="2"/>
  <c r="I620" i="2" s="1"/>
  <c r="H662" i="2"/>
  <c r="I662" i="2" s="1"/>
  <c r="H716" i="2"/>
  <c r="I716" i="2" s="1"/>
  <c r="H738" i="2"/>
  <c r="I738" i="2" s="1"/>
  <c r="H780" i="2"/>
  <c r="I780" i="2" s="1"/>
  <c r="H818" i="2"/>
  <c r="I818" i="2" s="1"/>
  <c r="H838" i="2"/>
  <c r="I838" i="2" s="1"/>
  <c r="H856" i="2"/>
  <c r="I856" i="2" s="1"/>
  <c r="H895" i="2"/>
  <c r="I895" i="2" s="1"/>
  <c r="H914" i="2"/>
  <c r="I914" i="2" s="1"/>
  <c r="H934" i="2"/>
  <c r="I934" i="2" s="1"/>
  <c r="H950" i="2"/>
  <c r="I950" i="2" s="1"/>
  <c r="H989" i="2"/>
  <c r="I989" i="2" s="1"/>
  <c r="H1091" i="2"/>
  <c r="I1091" i="2" s="1"/>
  <c r="H1144" i="2"/>
  <c r="I1144" i="2" s="1"/>
  <c r="H1160" i="2"/>
  <c r="I1160" i="2" s="1"/>
  <c r="H1181" i="2"/>
  <c r="I1181" i="2" s="1"/>
  <c r="H1198" i="2"/>
  <c r="I1198" i="2" s="1"/>
  <c r="H1216" i="2"/>
  <c r="I1216" i="2" s="1"/>
  <c r="H1284" i="2"/>
  <c r="I1284" i="2" s="1"/>
  <c r="H16" i="2"/>
  <c r="I16" i="2" s="1"/>
  <c r="H58" i="2"/>
  <c r="I58" i="2" s="1"/>
  <c r="H80" i="2"/>
  <c r="I80" i="2" s="1"/>
  <c r="H104" i="2"/>
  <c r="I104" i="2" s="1"/>
  <c r="H143" i="2"/>
  <c r="I143" i="2" s="1"/>
  <c r="H220" i="2"/>
  <c r="I220" i="2" s="1"/>
  <c r="H242" i="2"/>
  <c r="I242" i="2" s="1"/>
  <c r="H261" i="2"/>
  <c r="I261" i="2" s="1"/>
  <c r="H301" i="2"/>
  <c r="I301" i="2" s="1"/>
  <c r="H341" i="2"/>
  <c r="I341" i="2" s="1"/>
  <c r="H363" i="2"/>
  <c r="I363" i="2" s="1"/>
  <c r="H381" i="2"/>
  <c r="I381" i="2" s="1"/>
  <c r="H403" i="2"/>
  <c r="I403" i="2" s="1"/>
  <c r="H442" i="2"/>
  <c r="I442" i="2" s="1"/>
  <c r="H464" i="2"/>
  <c r="I464" i="2" s="1"/>
  <c r="H485" i="2"/>
  <c r="I485" i="2" s="1"/>
  <c r="H509" i="2"/>
  <c r="I509" i="2" s="1"/>
  <c r="H530" i="2"/>
  <c r="I530" i="2" s="1"/>
  <c r="H603" i="2"/>
  <c r="I603" i="2" s="1"/>
  <c r="H625" i="2"/>
  <c r="I625" i="2" s="1"/>
  <c r="H721" i="2"/>
  <c r="I721" i="2" s="1"/>
  <c r="H744" i="2"/>
  <c r="I744" i="2" s="1"/>
  <c r="H824" i="2"/>
  <c r="I824" i="2" s="1"/>
  <c r="H862" i="2"/>
  <c r="I862" i="2" s="1"/>
  <c r="H920" i="2"/>
  <c r="I920" i="2" s="1"/>
  <c r="H957" i="2"/>
  <c r="I957" i="2" s="1"/>
  <c r="H974" i="2"/>
  <c r="I974" i="2" s="1"/>
  <c r="H993" i="2"/>
  <c r="I993" i="2" s="1"/>
  <c r="H59" i="2"/>
  <c r="I59" i="2" s="1"/>
  <c r="H81" i="2"/>
  <c r="I81" i="2" s="1"/>
  <c r="H106" i="2"/>
  <c r="I106" i="2" s="1"/>
  <c r="H144" i="2"/>
  <c r="I144" i="2" s="1"/>
  <c r="H221" i="2"/>
  <c r="I221" i="2" s="1"/>
  <c r="H243" i="2"/>
  <c r="I243" i="2" s="1"/>
  <c r="H262" i="2"/>
  <c r="I262" i="2" s="1"/>
  <c r="H302" i="2"/>
  <c r="I302" i="2" s="1"/>
  <c r="H342" i="2"/>
  <c r="I342" i="2" s="1"/>
  <c r="H364" i="2"/>
  <c r="I364" i="2" s="1"/>
  <c r="H382" i="2"/>
  <c r="I382" i="2" s="1"/>
  <c r="H404" i="2"/>
  <c r="I404" i="2" s="1"/>
  <c r="H443" i="2"/>
  <c r="I443" i="2" s="1"/>
  <c r="H465" i="2"/>
  <c r="I465" i="2" s="1"/>
  <c r="H486" i="2"/>
  <c r="I486" i="2" s="1"/>
  <c r="H510" i="2"/>
  <c r="I510" i="2" s="1"/>
  <c r="H532" i="2"/>
  <c r="I532" i="2" s="1"/>
  <c r="H605" i="2"/>
  <c r="I605" i="2" s="1"/>
  <c r="H626" i="2"/>
  <c r="I626" i="2" s="1"/>
  <c r="H723" i="2"/>
  <c r="I723" i="2" s="1"/>
  <c r="H747" i="2"/>
  <c r="I747" i="2" s="1"/>
  <c r="H826" i="2"/>
  <c r="I826" i="2" s="1"/>
  <c r="H863" i="2"/>
  <c r="I863" i="2" s="1"/>
  <c r="H900" i="2"/>
  <c r="I900" i="2" s="1"/>
  <c r="H922" i="2"/>
  <c r="I922" i="2" s="1"/>
  <c r="H958" i="2"/>
  <c r="I958" i="2" s="1"/>
  <c r="H60" i="2"/>
  <c r="I60" i="2" s="1"/>
  <c r="H84" i="2"/>
  <c r="I84" i="2" s="1"/>
  <c r="H107" i="2"/>
  <c r="I107" i="2" s="1"/>
  <c r="H145" i="2"/>
  <c r="I145" i="2" s="1"/>
  <c r="H166" i="2"/>
  <c r="I166" i="2" s="1"/>
  <c r="H204" i="2"/>
  <c r="I204" i="2" s="1"/>
  <c r="H222" i="2"/>
  <c r="I222" i="2" s="1"/>
  <c r="H244" i="2"/>
  <c r="I244" i="2" s="1"/>
  <c r="H264" i="2"/>
  <c r="I264" i="2" s="1"/>
  <c r="H303" i="2"/>
  <c r="I303" i="2" s="1"/>
  <c r="H322" i="2"/>
  <c r="I322" i="2" s="1"/>
  <c r="H344" i="2"/>
  <c r="I344" i="2" s="1"/>
  <c r="H365" i="2"/>
  <c r="I365" i="2" s="1"/>
  <c r="H384" i="2"/>
  <c r="I384" i="2" s="1"/>
  <c r="H405" i="2"/>
  <c r="I405" i="2" s="1"/>
  <c r="H426" i="2"/>
  <c r="I426" i="2" s="1"/>
  <c r="H444" i="2"/>
  <c r="I444" i="2" s="1"/>
  <c r="H466" i="2"/>
  <c r="I466" i="2" s="1"/>
  <c r="H488" i="2"/>
  <c r="I488" i="2" s="1"/>
  <c r="H511" i="2"/>
  <c r="I511" i="2" s="1"/>
  <c r="H533" i="2"/>
  <c r="I533" i="2" s="1"/>
  <c r="H606" i="2"/>
  <c r="I606" i="2" s="1"/>
  <c r="H627" i="2"/>
  <c r="I627" i="2" s="1"/>
  <c r="H650" i="2"/>
  <c r="I650" i="2" s="1"/>
  <c r="H703" i="2"/>
  <c r="I703" i="2" s="1"/>
  <c r="H724" i="2"/>
  <c r="I724" i="2" s="1"/>
  <c r="H748" i="2"/>
  <c r="I748" i="2" s="1"/>
  <c r="H786" i="2"/>
  <c r="I786" i="2" s="1"/>
  <c r="H805" i="2"/>
  <c r="I805" i="2" s="1"/>
  <c r="H827" i="2"/>
  <c r="I827" i="2" s="1"/>
  <c r="H865" i="2"/>
  <c r="I865" i="2" s="1"/>
  <c r="H901" i="2"/>
  <c r="I901" i="2" s="1"/>
  <c r="H923" i="2"/>
  <c r="I923" i="2" s="1"/>
  <c r="H959" i="2"/>
  <c r="I959" i="2" s="1"/>
  <c r="H976" i="2"/>
  <c r="I976" i="2" s="1"/>
  <c r="H995" i="2"/>
  <c r="I995" i="2" s="1"/>
  <c r="H1079" i="2"/>
  <c r="I1079" i="2" s="1"/>
  <c r="H1117" i="2"/>
  <c r="I1117" i="2" s="1"/>
  <c r="H1204" i="2"/>
  <c r="I1204" i="2" s="1"/>
  <c r="H1222" i="2"/>
  <c r="I1222" i="2" s="1"/>
  <c r="H1239" i="2"/>
  <c r="I1239" i="2" s="1"/>
  <c r="H1205" i="2"/>
  <c r="I1205" i="2" s="1"/>
  <c r="H1240" i="2"/>
  <c r="I1240" i="2" s="1"/>
  <c r="H1275" i="2"/>
  <c r="I1275" i="2" s="1"/>
  <c r="H61" i="2"/>
  <c r="I61" i="2" s="1"/>
  <c r="H85" i="2"/>
  <c r="I85" i="2" s="1"/>
  <c r="H109" i="2"/>
  <c r="I109" i="2" s="1"/>
  <c r="H147" i="2"/>
  <c r="I147" i="2" s="1"/>
  <c r="H168" i="2"/>
  <c r="I168" i="2" s="1"/>
  <c r="H224" i="2"/>
  <c r="I224" i="2" s="1"/>
  <c r="H245" i="2"/>
  <c r="I245" i="2" s="1"/>
  <c r="H267" i="2"/>
  <c r="I267" i="2" s="1"/>
  <c r="H305" i="2"/>
  <c r="I305" i="2" s="1"/>
  <c r="H346" i="2"/>
  <c r="I346" i="2" s="1"/>
  <c r="H367" i="2"/>
  <c r="I367" i="2" s="1"/>
  <c r="H385" i="2"/>
  <c r="I385" i="2" s="1"/>
  <c r="H427" i="2"/>
  <c r="I427" i="2" s="1"/>
  <c r="H467" i="2"/>
  <c r="I467" i="2" s="1"/>
  <c r="H491" i="2"/>
  <c r="I491" i="2" s="1"/>
  <c r="H512" i="2"/>
  <c r="I512" i="2" s="1"/>
  <c r="H534" i="2"/>
  <c r="I534" i="2" s="1"/>
  <c r="H607" i="2"/>
  <c r="I607" i="2" s="1"/>
  <c r="H628" i="2"/>
  <c r="I628" i="2" s="1"/>
  <c r="H651" i="2"/>
  <c r="I651" i="2" s="1"/>
  <c r="H725" i="2"/>
  <c r="I725" i="2" s="1"/>
  <c r="H749" i="2"/>
  <c r="I749" i="2" s="1"/>
  <c r="H767" i="2"/>
  <c r="I767" i="2" s="1"/>
  <c r="H788" i="2"/>
  <c r="I788" i="2" s="1"/>
  <c r="H828" i="2"/>
  <c r="I828" i="2" s="1"/>
  <c r="H866" i="2"/>
  <c r="I866" i="2" s="1"/>
  <c r="H902" i="2"/>
  <c r="I902" i="2" s="1"/>
  <c r="H924" i="2"/>
  <c r="I924" i="2" s="1"/>
  <c r="H960" i="2"/>
  <c r="I960" i="2" s="1"/>
  <c r="H977" i="2"/>
  <c r="I977" i="2" s="1"/>
  <c r="H996" i="2"/>
  <c r="I996" i="2" s="1"/>
  <c r="H1080" i="2"/>
  <c r="I1080" i="2" s="1"/>
  <c r="H1223" i="2"/>
  <c r="I1223" i="2" s="1"/>
  <c r="H62" i="2"/>
  <c r="I62" i="2" s="1"/>
  <c r="H86" i="2"/>
  <c r="I86" i="2" s="1"/>
  <c r="H110" i="2"/>
  <c r="I110" i="2" s="1"/>
  <c r="H148" i="2"/>
  <c r="I148" i="2" s="1"/>
  <c r="H170" i="2"/>
  <c r="I170" i="2" s="1"/>
  <c r="H225" i="2"/>
  <c r="I225" i="2" s="1"/>
  <c r="H248" i="2"/>
  <c r="I248" i="2" s="1"/>
  <c r="H268" i="2"/>
  <c r="I268" i="2" s="1"/>
  <c r="H285" i="2"/>
  <c r="I285" i="2" s="1"/>
  <c r="H306" i="2"/>
  <c r="I306" i="2" s="1"/>
  <c r="H347" i="2"/>
  <c r="I347" i="2" s="1"/>
  <c r="H368" i="2"/>
  <c r="I368" i="2" s="1"/>
  <c r="H468" i="2"/>
  <c r="I468" i="2" s="1"/>
  <c r="H492" i="2"/>
  <c r="I492" i="2" s="1"/>
  <c r="H514" i="2"/>
  <c r="I514" i="2" s="1"/>
  <c r="H538" i="2"/>
  <c r="I538" i="2" s="1"/>
  <c r="H608" i="2"/>
  <c r="I608" i="2" s="1"/>
  <c r="H630" i="2"/>
  <c r="I630" i="2" s="1"/>
  <c r="H652" i="2"/>
  <c r="I652" i="2" s="1"/>
  <c r="H728" i="2"/>
  <c r="I728" i="2" s="1"/>
  <c r="H750" i="2"/>
  <c r="I750" i="2" s="1"/>
  <c r="H768" i="2"/>
  <c r="I768" i="2" s="1"/>
  <c r="H789" i="2"/>
  <c r="I789" i="2" s="1"/>
  <c r="H830" i="2"/>
  <c r="I830" i="2" s="1"/>
  <c r="H867" i="2"/>
  <c r="I867" i="2" s="1"/>
  <c r="H885" i="2"/>
  <c r="I885" i="2" s="1"/>
  <c r="H904" i="2"/>
  <c r="I904" i="2" s="1"/>
  <c r="H925" i="2"/>
  <c r="I925" i="2" s="1"/>
  <c r="H961" i="2"/>
  <c r="I961" i="2" s="1"/>
  <c r="H978" i="2"/>
  <c r="I978" i="2" s="1"/>
  <c r="H998" i="2"/>
  <c r="I998" i="2" s="1"/>
  <c r="H1082" i="2"/>
  <c r="I1082" i="2" s="1"/>
  <c r="H1120" i="2"/>
  <c r="I1120" i="2" s="1"/>
  <c r="H1206" i="2"/>
  <c r="I1206" i="2" s="1"/>
  <c r="H1224" i="2"/>
  <c r="I1224" i="2" s="1"/>
  <c r="H1242" i="2"/>
  <c r="I1242" i="2" s="1"/>
  <c r="H1276" i="2"/>
  <c r="I1276" i="2" s="1"/>
  <c r="H4" i="2"/>
  <c r="I4" i="2" s="1"/>
  <c r="H26" i="2"/>
  <c r="I26" i="2" s="1"/>
  <c r="H45" i="2"/>
  <c r="I45" i="2" s="1"/>
  <c r="H68" i="2"/>
  <c r="I68" i="2" s="1"/>
  <c r="H93" i="2"/>
  <c r="I93" i="2" s="1"/>
  <c r="H154" i="2"/>
  <c r="I154" i="2" s="1"/>
  <c r="H175" i="2"/>
  <c r="I175" i="2" s="1"/>
  <c r="H210" i="2"/>
  <c r="I210" i="2" s="1"/>
  <c r="H230" i="2"/>
  <c r="I230" i="2" s="1"/>
  <c r="H331" i="2"/>
  <c r="I331" i="2" s="1"/>
  <c r="H392" i="2"/>
  <c r="I392" i="2" s="1"/>
  <c r="H414" i="2"/>
  <c r="I414" i="2" s="1"/>
  <c r="H432" i="2"/>
  <c r="I432" i="2" s="1"/>
  <c r="H451" i="2"/>
  <c r="I451" i="2" s="1"/>
  <c r="H475" i="2"/>
  <c r="I475" i="2" s="1"/>
  <c r="H497" i="2"/>
  <c r="I497" i="2" s="1"/>
  <c r="H520" i="2"/>
  <c r="I520" i="2" s="1"/>
  <c r="H542" i="2"/>
  <c r="I542" i="2" s="1"/>
  <c r="H613" i="2"/>
  <c r="I613" i="2" s="1"/>
  <c r="H637" i="2"/>
  <c r="I637" i="2" s="1"/>
  <c r="H657" i="2"/>
  <c r="I657" i="2" s="1"/>
  <c r="H710" i="2"/>
  <c r="I710" i="2" s="1"/>
  <c r="H733" i="2"/>
  <c r="I733" i="2" s="1"/>
  <c r="H755" i="2"/>
  <c r="I755" i="2" s="1"/>
  <c r="H773" i="2"/>
  <c r="I773" i="2" s="1"/>
  <c r="H814" i="2"/>
  <c r="I814" i="2" s="1"/>
  <c r="H834" i="2"/>
  <c r="I834" i="2" s="1"/>
  <c r="H851" i="2"/>
  <c r="I851" i="2" s="1"/>
  <c r="H872" i="2"/>
  <c r="I872" i="2" s="1"/>
  <c r="H890" i="2"/>
  <c r="I890" i="2" s="1"/>
  <c r="H909" i="2"/>
  <c r="I909" i="2" s="1"/>
  <c r="H929" i="2"/>
  <c r="I929" i="2" s="1"/>
  <c r="H983" i="2"/>
  <c r="I983" i="2" s="1"/>
  <c r="H1004" i="2"/>
  <c r="I1004" i="2" s="1"/>
  <c r="H6" i="2"/>
  <c r="I6" i="2" s="1"/>
  <c r="H29" i="2"/>
  <c r="I29" i="2" s="1"/>
  <c r="H47" i="2"/>
  <c r="I47" i="2" s="1"/>
  <c r="H72" i="2"/>
  <c r="I72" i="2" s="1"/>
  <c r="H96" i="2"/>
  <c r="I96" i="2" s="1"/>
  <c r="H157" i="2"/>
  <c r="I157" i="2" s="1"/>
  <c r="H177" i="2"/>
  <c r="I177" i="2" s="1"/>
  <c r="H213" i="2"/>
  <c r="I213" i="2" s="1"/>
  <c r="H235" i="2"/>
  <c r="I235" i="2" s="1"/>
  <c r="H291" i="2"/>
  <c r="I291" i="2" s="1"/>
  <c r="H312" i="2"/>
  <c r="I312" i="2" s="1"/>
  <c r="H333" i="2"/>
  <c r="I333" i="2" s="1"/>
  <c r="H354" i="2"/>
  <c r="I354" i="2" s="1"/>
  <c r="H374" i="2"/>
  <c r="I374" i="2" s="1"/>
  <c r="H396" i="2"/>
  <c r="I396" i="2" s="1"/>
  <c r="H416" i="2"/>
  <c r="I416" i="2" s="1"/>
  <c r="H1116" i="2"/>
  <c r="I1116" i="2" s="1"/>
  <c r="H927" i="2"/>
  <c r="I927" i="2" s="1"/>
  <c r="H616" i="2"/>
  <c r="I616" i="2" s="1"/>
  <c r="H523" i="2"/>
  <c r="I523" i="2" s="1"/>
  <c r="H478" i="2"/>
  <c r="I478" i="2" s="1"/>
  <c r="H332" i="2"/>
  <c r="I332" i="2" s="1"/>
  <c r="H278" i="2"/>
  <c r="I278" i="2" s="1"/>
  <c r="H208" i="2"/>
  <c r="I208" i="2" s="1"/>
  <c r="H100" i="2"/>
  <c r="I100" i="2" s="1"/>
  <c r="H1212" i="2"/>
  <c r="I1212" i="2" s="1"/>
  <c r="H1190" i="2"/>
  <c r="I1190" i="2" s="1"/>
  <c r="H1115" i="2"/>
  <c r="I1115" i="2" s="1"/>
  <c r="H1096" i="2"/>
  <c r="I1096" i="2" s="1"/>
  <c r="H926" i="2"/>
  <c r="I926" i="2" s="1"/>
  <c r="H888" i="2"/>
  <c r="I888" i="2" s="1"/>
  <c r="H861" i="2"/>
  <c r="I861" i="2" s="1"/>
  <c r="H836" i="2"/>
  <c r="I836" i="2" s="1"/>
  <c r="H754" i="2"/>
  <c r="I754" i="2" s="1"/>
  <c r="H614" i="2"/>
  <c r="I614" i="2" s="1"/>
  <c r="H522" i="2"/>
  <c r="I522" i="2" s="1"/>
  <c r="H476" i="2"/>
  <c r="I476" i="2" s="1"/>
  <c r="H438" i="2"/>
  <c r="I438" i="2" s="1"/>
  <c r="H298" i="2"/>
  <c r="I298" i="2" s="1"/>
  <c r="H250" i="2"/>
  <c r="I250" i="2" s="1"/>
  <c r="H99" i="2"/>
  <c r="I99" i="2" s="1"/>
  <c r="H46" i="2"/>
  <c r="I46" i="2" s="1"/>
  <c r="H296" i="2"/>
  <c r="I296" i="2" s="1"/>
  <c r="H1210" i="2"/>
  <c r="I1210" i="2" s="1"/>
  <c r="H1093" i="2"/>
  <c r="I1093" i="2" s="1"/>
  <c r="H1005" i="2"/>
  <c r="I1005" i="2" s="1"/>
  <c r="H916" i="2"/>
  <c r="I916" i="2" s="1"/>
  <c r="H858" i="2"/>
  <c r="I858" i="2" s="1"/>
  <c r="H833" i="2"/>
  <c r="I833" i="2" s="1"/>
  <c r="H776" i="2"/>
  <c r="I776" i="2" s="1"/>
  <c r="H751" i="2"/>
  <c r="I751" i="2" s="1"/>
  <c r="H610" i="2"/>
  <c r="I610" i="2" s="1"/>
  <c r="H516" i="2"/>
  <c r="I516" i="2" s="1"/>
  <c r="H472" i="2"/>
  <c r="I472" i="2" s="1"/>
  <c r="H433" i="2"/>
  <c r="I433" i="2" s="1"/>
  <c r="H402" i="2"/>
  <c r="I402" i="2" s="1"/>
  <c r="H325" i="2"/>
  <c r="I325" i="2" s="1"/>
  <c r="H239" i="2"/>
  <c r="I239" i="2" s="1"/>
  <c r="H152" i="2"/>
  <c r="I152" i="2" s="1"/>
  <c r="H92" i="2"/>
  <c r="I92" i="2" s="1"/>
  <c r="H835" i="2"/>
  <c r="I835" i="2" s="1"/>
  <c r="H612" i="2"/>
  <c r="I612" i="2" s="1"/>
  <c r="H326" i="2"/>
  <c r="I326" i="2" s="1"/>
  <c r="H1110" i="2"/>
  <c r="I1110" i="2" s="1"/>
  <c r="H1092" i="2"/>
  <c r="I1092" i="2" s="1"/>
  <c r="H1002" i="2"/>
  <c r="I1002" i="2" s="1"/>
  <c r="H915" i="2"/>
  <c r="I915" i="2" s="1"/>
  <c r="H853" i="2"/>
  <c r="I853" i="2" s="1"/>
  <c r="H832" i="2"/>
  <c r="I832" i="2" s="1"/>
  <c r="H799" i="2"/>
  <c r="I799" i="2" s="1"/>
  <c r="H772" i="2"/>
  <c r="I772" i="2" s="1"/>
  <c r="H742" i="2"/>
  <c r="I742" i="2" s="1"/>
  <c r="H609" i="2"/>
  <c r="I609" i="2" s="1"/>
  <c r="H515" i="2"/>
  <c r="I515" i="2" s="1"/>
  <c r="H469" i="2"/>
  <c r="I469" i="2" s="1"/>
  <c r="H431" i="2"/>
  <c r="I431" i="2" s="1"/>
  <c r="H400" i="2"/>
  <c r="I400" i="2" s="1"/>
  <c r="H369" i="2"/>
  <c r="I369" i="2" s="1"/>
  <c r="H238" i="2"/>
  <c r="I238" i="2" s="1"/>
  <c r="H150" i="2"/>
  <c r="I150" i="2" s="1"/>
  <c r="H91" i="2"/>
  <c r="I91" i="2" s="1"/>
  <c r="H42" i="2"/>
  <c r="I42" i="2" s="1"/>
  <c r="H240" i="2"/>
  <c r="I240" i="2" s="1"/>
  <c r="H1270" i="2"/>
  <c r="I1270" i="2" s="1"/>
  <c r="H1208" i="2"/>
  <c r="I1208" i="2" s="1"/>
  <c r="H1207" i="2"/>
  <c r="I1207" i="2" s="1"/>
  <c r="H552" i="2"/>
  <c r="I552" i="2" s="1"/>
  <c r="H462" i="2"/>
  <c r="I462" i="2" s="1"/>
  <c r="H399" i="2"/>
  <c r="I399" i="2" s="1"/>
  <c r="H149" i="2"/>
  <c r="I149" i="2" s="1"/>
  <c r="H15" i="2"/>
  <c r="I15" i="2" s="1"/>
  <c r="H1094" i="2"/>
  <c r="I1094" i="2" s="1"/>
  <c r="H1006" i="2"/>
  <c r="I1006" i="2" s="1"/>
  <c r="H860" i="2"/>
  <c r="I860" i="2" s="1"/>
  <c r="H709" i="2"/>
  <c r="I709" i="2" s="1"/>
  <c r="H474" i="2"/>
  <c r="I474" i="2" s="1"/>
  <c r="H156" i="2"/>
  <c r="I156" i="2" s="1"/>
  <c r="H1166" i="2"/>
  <c r="I1166" i="2" s="1"/>
  <c r="H1147" i="2"/>
  <c r="I1147" i="2" s="1"/>
  <c r="H1090" i="2"/>
  <c r="I1090" i="2" s="1"/>
  <c r="H911" i="2"/>
  <c r="I911" i="2" s="1"/>
  <c r="H831" i="2"/>
  <c r="I831" i="2" s="1"/>
  <c r="H741" i="2"/>
  <c r="I741" i="2" s="1"/>
  <c r="H602" i="2"/>
  <c r="I602" i="2" s="1"/>
  <c r="H507" i="2"/>
  <c r="I507" i="2" s="1"/>
  <c r="H430" i="2"/>
  <c r="I430" i="2" s="1"/>
  <c r="H290" i="2"/>
  <c r="I290" i="2" s="1"/>
  <c r="H232" i="2"/>
  <c r="I232" i="2" s="1"/>
  <c r="H88" i="2"/>
  <c r="I88" i="2" s="1"/>
  <c r="H1286" i="2"/>
  <c r="I1286" i="2" s="1"/>
  <c r="H1250" i="2"/>
  <c r="I1250" i="2" s="1"/>
  <c r="H1203" i="2"/>
  <c r="I1203" i="2" s="1"/>
  <c r="H1185" i="2"/>
  <c r="I1185" i="2" s="1"/>
  <c r="H1165" i="2"/>
  <c r="I1165" i="2" s="1"/>
  <c r="H1146" i="2"/>
  <c r="I1146" i="2" s="1"/>
  <c r="H1089" i="2"/>
  <c r="I1089" i="2" s="1"/>
  <c r="H999" i="2"/>
  <c r="I999" i="2" s="1"/>
  <c r="H910" i="2"/>
  <c r="I910" i="2" s="1"/>
  <c r="H850" i="2"/>
  <c r="I850" i="2" s="1"/>
  <c r="H821" i="2"/>
  <c r="I821" i="2" s="1"/>
  <c r="H770" i="2"/>
  <c r="I770" i="2" s="1"/>
  <c r="H739" i="2"/>
  <c r="I739" i="2" s="1"/>
  <c r="H600" i="2"/>
  <c r="I600" i="2" s="1"/>
  <c r="H550" i="2"/>
  <c r="I550" i="2" s="1"/>
  <c r="H506" i="2"/>
  <c r="I506" i="2" s="1"/>
  <c r="H461" i="2"/>
  <c r="I461" i="2" s="1"/>
  <c r="H429" i="2"/>
  <c r="I429" i="2" s="1"/>
  <c r="H395" i="2"/>
  <c r="I395" i="2" s="1"/>
  <c r="H360" i="2"/>
  <c r="I360" i="2" s="1"/>
  <c r="H269" i="2"/>
  <c r="I269" i="2" s="1"/>
  <c r="H229" i="2"/>
  <c r="I229" i="2" s="1"/>
  <c r="H141" i="2"/>
  <c r="I141" i="2" s="1"/>
  <c r="H79" i="2"/>
  <c r="I79" i="2" s="1"/>
  <c r="H13" i="2"/>
  <c r="I13" i="2" s="1"/>
  <c r="H918" i="2"/>
  <c r="I918" i="2" s="1"/>
  <c r="H752" i="2"/>
  <c r="I752" i="2" s="1"/>
  <c r="H434" i="2"/>
  <c r="I434" i="2" s="1"/>
  <c r="H95" i="2"/>
  <c r="I95" i="2" s="1"/>
  <c r="H1168" i="2"/>
  <c r="I1168" i="2" s="1"/>
  <c r="H1186" i="2"/>
  <c r="I1186" i="2" s="1"/>
  <c r="H1000" i="2"/>
  <c r="I1000" i="2" s="1"/>
  <c r="H852" i="2"/>
  <c r="I852" i="2" s="1"/>
  <c r="H771" i="2"/>
  <c r="I771" i="2" s="1"/>
  <c r="H362" i="2"/>
  <c r="I362" i="2" s="1"/>
  <c r="H1285" i="2"/>
  <c r="I1285" i="2" s="1"/>
  <c r="H1249" i="2"/>
  <c r="I1249" i="2" s="1"/>
  <c r="H1202" i="2"/>
  <c r="I1202" i="2" s="1"/>
  <c r="H1184" i="2"/>
  <c r="I1184" i="2" s="1"/>
  <c r="H1164" i="2"/>
  <c r="I1164" i="2" s="1"/>
  <c r="H1107" i="2"/>
  <c r="I1107" i="2" s="1"/>
  <c r="H1088" i="2"/>
  <c r="I1088" i="2" s="1"/>
  <c r="H994" i="2"/>
  <c r="I994" i="2" s="1"/>
  <c r="H908" i="2"/>
  <c r="I908" i="2" s="1"/>
  <c r="H820" i="2"/>
  <c r="I820" i="2" s="1"/>
  <c r="H736" i="2"/>
  <c r="I736" i="2" s="1"/>
  <c r="H548" i="2"/>
  <c r="I548" i="2" s="1"/>
  <c r="H504" i="2"/>
  <c r="I504" i="2" s="1"/>
  <c r="H460" i="2"/>
  <c r="I460" i="2" s="1"/>
  <c r="H390" i="2"/>
  <c r="I390" i="2" s="1"/>
  <c r="H358" i="2"/>
  <c r="I358" i="2" s="1"/>
  <c r="H260" i="2"/>
  <c r="I260" i="2" s="1"/>
  <c r="H227" i="2"/>
  <c r="I227" i="2" s="1"/>
  <c r="H184" i="2"/>
  <c r="I184" i="2" s="1"/>
  <c r="H140" i="2"/>
  <c r="I140" i="2" s="1"/>
  <c r="H78" i="2"/>
  <c r="I78" i="2" s="1"/>
  <c r="H12" i="2"/>
  <c r="I12" i="2" s="1"/>
  <c r="H518" i="2"/>
  <c r="I518" i="2" s="1"/>
  <c r="H1283" i="2"/>
  <c r="I1283" i="2" s="1"/>
  <c r="H1248" i="2"/>
  <c r="I1248" i="2" s="1"/>
  <c r="H1201" i="2"/>
  <c r="I1201" i="2" s="1"/>
  <c r="H1183" i="2"/>
  <c r="I1183" i="2" s="1"/>
  <c r="H1163" i="2"/>
  <c r="I1163" i="2" s="1"/>
  <c r="H1143" i="2"/>
  <c r="I1143" i="2" s="1"/>
  <c r="H1106" i="2"/>
  <c r="I1106" i="2" s="1"/>
  <c r="H1087" i="2"/>
  <c r="I1087" i="2" s="1"/>
  <c r="H992" i="2"/>
  <c r="I992" i="2" s="1"/>
  <c r="H907" i="2"/>
  <c r="I907" i="2" s="1"/>
  <c r="H819" i="2"/>
  <c r="I819" i="2" s="1"/>
  <c r="H734" i="2"/>
  <c r="I734" i="2" s="1"/>
  <c r="H545" i="2"/>
  <c r="I545" i="2" s="1"/>
  <c r="H500" i="2"/>
  <c r="I500" i="2" s="1"/>
  <c r="H454" i="2"/>
  <c r="I454" i="2" s="1"/>
  <c r="H389" i="2"/>
  <c r="I389" i="2" s="1"/>
  <c r="H319" i="2"/>
  <c r="I319" i="2" s="1"/>
  <c r="H226" i="2"/>
  <c r="I226" i="2" s="1"/>
  <c r="H181" i="2"/>
  <c r="I181" i="2" s="1"/>
  <c r="H139" i="2"/>
  <c r="I139" i="2" s="1"/>
  <c r="H77" i="2"/>
  <c r="I77" i="2" s="1"/>
  <c r="H5" i="2"/>
  <c r="I5" i="2" s="1"/>
  <c r="H778" i="2"/>
  <c r="I778" i="2" s="1"/>
  <c r="H1282" i="2"/>
  <c r="I1282" i="2" s="1"/>
  <c r="H1246" i="2"/>
  <c r="I1246" i="2" s="1"/>
  <c r="H1200" i="2"/>
  <c r="I1200" i="2" s="1"/>
  <c r="H1182" i="2"/>
  <c r="I1182" i="2" s="1"/>
  <c r="H1159" i="2"/>
  <c r="I1159" i="2" s="1"/>
  <c r="H1142" i="2"/>
  <c r="I1142" i="2" s="1"/>
  <c r="H1105" i="2"/>
  <c r="I1105" i="2" s="1"/>
  <c r="H1086" i="2"/>
  <c r="I1086" i="2" s="1"/>
  <c r="H991" i="2"/>
  <c r="I991" i="2" s="1"/>
  <c r="H965" i="2"/>
  <c r="I965" i="2" s="1"/>
  <c r="H906" i="2"/>
  <c r="I906" i="2" s="1"/>
  <c r="H816" i="2"/>
  <c r="I816" i="2" s="1"/>
  <c r="H732" i="2"/>
  <c r="I732" i="2" s="1"/>
  <c r="H668" i="2"/>
  <c r="I668" i="2" s="1"/>
  <c r="H638" i="2"/>
  <c r="I638" i="2" s="1"/>
  <c r="H543" i="2"/>
  <c r="I543" i="2" s="1"/>
  <c r="H498" i="2"/>
  <c r="I498" i="2" s="1"/>
  <c r="H318" i="2"/>
  <c r="I318" i="2" s="1"/>
  <c r="H219" i="2"/>
  <c r="I219" i="2" s="1"/>
  <c r="H176" i="2"/>
  <c r="I176" i="2" s="1"/>
  <c r="H70" i="2"/>
  <c r="I70" i="2" s="1"/>
  <c r="H1141" i="2"/>
  <c r="I1141" i="2" s="1"/>
  <c r="H990" i="2"/>
  <c r="I990" i="2" s="1"/>
  <c r="H731" i="2"/>
  <c r="I731" i="2" s="1"/>
  <c r="H666" i="2"/>
  <c r="I666" i="2" s="1"/>
  <c r="H635" i="2"/>
  <c r="I635" i="2" s="1"/>
  <c r="H541" i="2"/>
  <c r="I541" i="2" s="1"/>
  <c r="H496" i="2"/>
  <c r="I496" i="2" s="1"/>
  <c r="H450" i="2"/>
  <c r="I450" i="2" s="1"/>
  <c r="H422" i="2"/>
  <c r="I422" i="2" s="1"/>
  <c r="H316" i="2"/>
  <c r="I316" i="2" s="1"/>
  <c r="H218" i="2"/>
  <c r="I218" i="2" s="1"/>
  <c r="H174" i="2"/>
  <c r="I174" i="2" s="1"/>
  <c r="H66" i="2"/>
  <c r="I66" i="2" s="1"/>
  <c r="H36" i="2"/>
  <c r="I36" i="2" s="1"/>
  <c r="H1199" i="2"/>
  <c r="I1199" i="2" s="1"/>
  <c r="H1085" i="2"/>
  <c r="I1085" i="2" s="1"/>
  <c r="H963" i="2"/>
  <c r="I963" i="2" s="1"/>
  <c r="H1280" i="2"/>
  <c r="I1280" i="2" s="1"/>
  <c r="H1261" i="2"/>
  <c r="I1261" i="2" s="1"/>
  <c r="H1244" i="2"/>
  <c r="I1244" i="2" s="1"/>
  <c r="H1220" i="2"/>
  <c r="I1220" i="2" s="1"/>
  <c r="H1197" i="2"/>
  <c r="I1197" i="2" s="1"/>
  <c r="H1178" i="2"/>
  <c r="I1178" i="2" s="1"/>
  <c r="H1140" i="2"/>
  <c r="I1140" i="2" s="1"/>
  <c r="H1083" i="2"/>
  <c r="I1083" i="2" s="1"/>
  <c r="H987" i="2"/>
  <c r="I987" i="2" s="1"/>
  <c r="H962" i="2"/>
  <c r="I962" i="2" s="1"/>
  <c r="H898" i="2"/>
  <c r="I898" i="2" s="1"/>
  <c r="H813" i="2"/>
  <c r="I813" i="2" s="1"/>
  <c r="H730" i="2"/>
  <c r="I730" i="2" s="1"/>
  <c r="H664" i="2"/>
  <c r="I664" i="2" s="1"/>
  <c r="H634" i="2"/>
  <c r="I634" i="2" s="1"/>
  <c r="H540" i="2"/>
  <c r="I540" i="2" s="1"/>
  <c r="H494" i="2"/>
  <c r="I494" i="2" s="1"/>
  <c r="H380" i="2"/>
  <c r="I380" i="2" s="1"/>
  <c r="H172" i="2"/>
  <c r="I172" i="2" s="1"/>
  <c r="H65" i="2"/>
  <c r="I65" i="2" s="1"/>
  <c r="H34" i="2"/>
  <c r="I34" i="2" s="1"/>
  <c r="H1260" i="2"/>
  <c r="I1260" i="2" s="1"/>
  <c r="H1243" i="2"/>
  <c r="I1243" i="2" s="1"/>
  <c r="H1219" i="2"/>
  <c r="I1219" i="2" s="1"/>
  <c r="H1139" i="2"/>
  <c r="I1139" i="2" s="1"/>
  <c r="H1077" i="2"/>
  <c r="I1077" i="2" s="1"/>
  <c r="H984" i="2"/>
  <c r="I984" i="2" s="1"/>
  <c r="H956" i="2"/>
  <c r="I956" i="2" s="1"/>
  <c r="H897" i="2"/>
  <c r="I897" i="2" s="1"/>
  <c r="H875" i="2"/>
  <c r="I875" i="2" s="1"/>
  <c r="H812" i="2"/>
  <c r="I812" i="2" s="1"/>
  <c r="H790" i="2"/>
  <c r="I790" i="2" s="1"/>
  <c r="H720" i="2"/>
  <c r="I720" i="2" s="1"/>
  <c r="H660" i="2"/>
  <c r="I660" i="2" s="1"/>
  <c r="H632" i="2"/>
  <c r="I632" i="2" s="1"/>
  <c r="H539" i="2"/>
  <c r="I539" i="2" s="1"/>
  <c r="H493" i="2"/>
  <c r="I493" i="2" s="1"/>
  <c r="H349" i="2"/>
  <c r="I349" i="2" s="1"/>
  <c r="H171" i="2"/>
  <c r="I171" i="2" s="1"/>
  <c r="H114" i="2"/>
  <c r="I114" i="2" s="1"/>
  <c r="H64" i="2"/>
  <c r="I64" i="2" s="1"/>
  <c r="H33" i="2"/>
  <c r="I33" i="2" s="1"/>
  <c r="H1180" i="2"/>
  <c r="I1180" i="2" s="1"/>
  <c r="H1158" i="2"/>
  <c r="I1158" i="2" s="1"/>
  <c r="H1104" i="2"/>
  <c r="I1104" i="2" s="1"/>
  <c r="H815" i="2"/>
  <c r="I815" i="2" s="1"/>
  <c r="H1278" i="2"/>
  <c r="I1278" i="2" s="1"/>
  <c r="H1218" i="2"/>
  <c r="I1218" i="2" s="1"/>
  <c r="H1195" i="2"/>
  <c r="I1195" i="2" s="1"/>
  <c r="H1138" i="2"/>
  <c r="I1138" i="2" s="1"/>
  <c r="H1122" i="2"/>
  <c r="I1122" i="2" s="1"/>
  <c r="H1076" i="2"/>
  <c r="I1076" i="2" s="1"/>
  <c r="H982" i="2"/>
  <c r="I982" i="2" s="1"/>
  <c r="H955" i="2"/>
  <c r="I955" i="2" s="1"/>
  <c r="H932" i="2"/>
  <c r="I932" i="2" s="1"/>
  <c r="H874" i="2"/>
  <c r="I874" i="2" s="1"/>
  <c r="H810" i="2"/>
  <c r="I810" i="2" s="1"/>
  <c r="H719" i="2"/>
  <c r="I719" i="2" s="1"/>
  <c r="H659" i="2"/>
  <c r="I659" i="2" s="1"/>
  <c r="H624" i="2"/>
  <c r="I624" i="2" s="1"/>
  <c r="H529" i="2"/>
  <c r="I529" i="2" s="1"/>
  <c r="H484" i="2"/>
  <c r="I484" i="2" s="1"/>
  <c r="H415" i="2"/>
  <c r="I415" i="2" s="1"/>
  <c r="H340" i="2"/>
  <c r="I340" i="2" s="1"/>
  <c r="H113" i="2"/>
  <c r="I113" i="2" s="1"/>
  <c r="H56" i="2"/>
  <c r="I56" i="2" s="1"/>
  <c r="H28" i="2"/>
  <c r="I28" i="2" s="1"/>
  <c r="H1217" i="2"/>
  <c r="I1217" i="2" s="1"/>
  <c r="H1194" i="2"/>
  <c r="I1194" i="2" s="1"/>
  <c r="H1137" i="2"/>
  <c r="I1137" i="2" s="1"/>
  <c r="H1121" i="2"/>
  <c r="I1121" i="2" s="1"/>
  <c r="H981" i="2"/>
  <c r="I981" i="2" s="1"/>
  <c r="H954" i="2"/>
  <c r="I954" i="2" s="1"/>
  <c r="H931" i="2"/>
  <c r="I931" i="2" s="1"/>
  <c r="H892" i="2"/>
  <c r="I892" i="2" s="1"/>
  <c r="H870" i="2"/>
  <c r="I870" i="2" s="1"/>
  <c r="H718" i="2"/>
  <c r="I718" i="2" s="1"/>
  <c r="H656" i="2"/>
  <c r="I656" i="2" s="1"/>
  <c r="H623" i="2"/>
  <c r="I623" i="2" s="1"/>
  <c r="H528" i="2"/>
  <c r="I528" i="2" s="1"/>
  <c r="H483" i="2"/>
  <c r="I483" i="2" s="1"/>
  <c r="H413" i="2"/>
  <c r="I413" i="2" s="1"/>
  <c r="H338" i="2"/>
  <c r="I338" i="2" s="1"/>
  <c r="H308" i="2"/>
  <c r="I308" i="2" s="1"/>
  <c r="H212" i="2"/>
  <c r="I212" i="2" s="1"/>
  <c r="H111" i="2"/>
  <c r="I111" i="2" s="1"/>
  <c r="H53" i="2"/>
  <c r="I53" i="2" s="1"/>
  <c r="H24" i="2"/>
  <c r="I24" i="2" s="1"/>
  <c r="H1215" i="2"/>
  <c r="I1215" i="2" s="1"/>
  <c r="H979" i="2"/>
  <c r="I979" i="2" s="1"/>
  <c r="H948" i="2"/>
  <c r="I948" i="2" s="1"/>
  <c r="H928" i="2"/>
  <c r="I928" i="2" s="1"/>
  <c r="H891" i="2"/>
  <c r="I891" i="2" s="1"/>
  <c r="H757" i="2"/>
  <c r="I757" i="2" s="1"/>
  <c r="H655" i="2"/>
  <c r="I655" i="2" s="1"/>
  <c r="H621" i="2"/>
  <c r="I621" i="2" s="1"/>
  <c r="H527" i="2"/>
  <c r="I527" i="2" s="1"/>
  <c r="H482" i="2"/>
  <c r="I482" i="2" s="1"/>
  <c r="H412" i="2"/>
  <c r="I412" i="2" s="1"/>
  <c r="H337" i="2"/>
  <c r="I337" i="2" s="1"/>
  <c r="H307" i="2"/>
  <c r="I307" i="2" s="1"/>
  <c r="H102" i="2"/>
  <c r="I102" i="2" s="1"/>
  <c r="H52" i="2"/>
  <c r="I52" i="2" s="1"/>
  <c r="K3" i="6"/>
  <c r="H1214" i="2"/>
  <c r="I1214" i="2" s="1"/>
  <c r="H975" i="2"/>
  <c r="I975" i="2" s="1"/>
  <c r="H840" i="2"/>
  <c r="I840" i="2" s="1"/>
  <c r="H756" i="2"/>
  <c r="I756" i="2" s="1"/>
  <c r="H653" i="2"/>
  <c r="I653" i="2" s="1"/>
  <c r="H299" i="2"/>
  <c r="I299" i="2" s="1"/>
  <c r="P1411" i="2"/>
  <c r="L3245" i="1"/>
  <c r="L3246" i="1"/>
  <c r="L3241" i="1"/>
  <c r="L3242" i="1"/>
  <c r="L3244" i="1"/>
  <c r="L3243" i="1"/>
  <c r="L3239" i="1"/>
  <c r="L3240" i="1"/>
  <c r="L3229" i="1"/>
  <c r="L3227" i="1"/>
  <c r="L3232" i="1"/>
  <c r="L3231" i="1"/>
  <c r="L3228" i="1"/>
  <c r="L3226" i="1"/>
  <c r="L3225" i="1"/>
  <c r="M1286" i="2" a="1"/>
  <c r="M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2" i="1"/>
  <c r="L3163" i="1"/>
  <c r="L3177" i="1"/>
  <c r="L3179" i="1"/>
  <c r="L3166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68" i="1"/>
  <c r="L3108" i="1"/>
  <c r="L3144" i="1"/>
  <c r="L3192" i="1"/>
  <c r="L3193" i="1"/>
  <c r="L3194" i="1"/>
  <c r="L3195" i="1"/>
  <c r="B4" i="2"/>
  <c r="B5" i="2"/>
  <c r="B6" i="2"/>
  <c r="B7" i="2"/>
  <c r="B8" i="2"/>
  <c r="B9" i="2"/>
  <c r="B10" i="2"/>
  <c r="B11" i="2"/>
  <c r="B12" i="2"/>
  <c r="B13" i="2"/>
  <c r="L13" i="2" s="1" a="1"/>
  <c r="L13" i="2" s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L33" i="2" s="1" a="1"/>
  <c r="L33" i="2" s="1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L53" i="2" s="1" a="1"/>
  <c r="L53" i="2" s="1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L73" i="2" s="1" a="1"/>
  <c r="L73" i="2" s="1"/>
  <c r="B74" i="2"/>
  <c r="B75" i="2"/>
  <c r="B76" i="2"/>
  <c r="B77" i="2"/>
  <c r="B78" i="2"/>
  <c r="B79" i="2"/>
  <c r="L79" i="2" s="1" a="1"/>
  <c r="L79" i="2" s="1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L159" i="2" s="1" a="1"/>
  <c r="L159" i="2" s="1"/>
  <c r="B160" i="2"/>
  <c r="L160" i="2" s="1" a="1"/>
  <c r="L160" i="2" s="1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L173" i="2" s="1" a="1"/>
  <c r="L173" i="2" s="1"/>
  <c r="B174" i="2"/>
  <c r="B175" i="2"/>
  <c r="B176" i="2"/>
  <c r="B177" i="2"/>
  <c r="B178" i="2"/>
  <c r="B179" i="2"/>
  <c r="B180" i="2"/>
  <c r="L180" i="2" s="1" a="1"/>
  <c r="L180" i="2" s="1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L193" i="2" s="1" a="1"/>
  <c r="L193" i="2" s="1"/>
  <c r="B194" i="2"/>
  <c r="B195" i="2"/>
  <c r="B196" i="2"/>
  <c r="B197" i="2"/>
  <c r="B198" i="2"/>
  <c r="B199" i="2"/>
  <c r="B200" i="2"/>
  <c r="L200" i="2" s="1" a="1"/>
  <c r="L200" i="2" s="1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L213" i="2" s="1" a="1"/>
  <c r="L213" i="2" s="1"/>
  <c r="B214" i="2"/>
  <c r="L214" i="2" s="1" a="1"/>
  <c r="L214" i="2" s="1"/>
  <c r="B215" i="2"/>
  <c r="B216" i="2"/>
  <c r="B217" i="2"/>
  <c r="B218" i="2"/>
  <c r="B219" i="2"/>
  <c r="L219" i="2" s="1" a="1"/>
  <c r="L219" i="2" s="1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L234" i="2" s="1" a="1"/>
  <c r="L234" i="2" s="1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L253" i="2" s="1" a="1"/>
  <c r="L253" i="2" s="1"/>
  <c r="B254" i="2"/>
  <c r="L254" i="2" s="1" a="1"/>
  <c r="L254" i="2" s="1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L273" i="2" s="1" a="1"/>
  <c r="L273" i="2" s="1"/>
  <c r="B274" i="2"/>
  <c r="L274" i="2" s="1" a="1"/>
  <c r="L274" i="2" s="1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L293" i="2" s="1" a="1"/>
  <c r="L293" i="2" s="1"/>
  <c r="B294" i="2"/>
  <c r="B295" i="2"/>
  <c r="B296" i="2"/>
  <c r="B297" i="2"/>
  <c r="B298" i="2"/>
  <c r="L298" i="2" s="1" a="1"/>
  <c r="L298" i="2" s="1"/>
  <c r="B299" i="2"/>
  <c r="L299" i="2" s="1" a="1"/>
  <c r="L299" i="2" s="1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L313" i="2" s="1" a="1"/>
  <c r="L313" i="2" s="1"/>
  <c r="B314" i="2"/>
  <c r="L314" i="2" s="1" a="1"/>
  <c r="L314" i="2" s="1"/>
  <c r="B315" i="2"/>
  <c r="B316" i="2"/>
  <c r="B317" i="2"/>
  <c r="B318" i="2"/>
  <c r="L318" i="2" s="1" a="1"/>
  <c r="L318" i="2" s="1"/>
  <c r="B319" i="2"/>
  <c r="L319" i="2" s="1" a="1"/>
  <c r="L319" i="2" s="1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L333" i="2" s="1" a="1"/>
  <c r="L333" i="2" s="1"/>
  <c r="B334" i="2"/>
  <c r="B335" i="2"/>
  <c r="B336" i="2"/>
  <c r="B337" i="2"/>
  <c r="B338" i="2"/>
  <c r="B339" i="2"/>
  <c r="B340" i="2"/>
  <c r="B341" i="2"/>
  <c r="L341" i="2" s="1" a="1"/>
  <c r="L341" i="2" s="1"/>
  <c r="B342" i="2"/>
  <c r="B343" i="2"/>
  <c r="B344" i="2"/>
  <c r="B345" i="2"/>
  <c r="B346" i="2"/>
  <c r="L346" i="2" s="1" a="1"/>
  <c r="L346" i="2" s="1"/>
  <c r="B347" i="2"/>
  <c r="B348" i="2"/>
  <c r="B349" i="2"/>
  <c r="B350" i="2"/>
  <c r="B351" i="2"/>
  <c r="B352" i="2"/>
  <c r="B353" i="2"/>
  <c r="L353" i="2" s="1" a="1"/>
  <c r="L353" i="2" s="1"/>
  <c r="B354" i="2"/>
  <c r="B355" i="2"/>
  <c r="B356" i="2"/>
  <c r="B357" i="2"/>
  <c r="B358" i="2"/>
  <c r="B359" i="2"/>
  <c r="L359" i="2" s="1" a="1"/>
  <c r="L359" i="2" s="1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L373" i="2" s="1" a="1"/>
  <c r="L373" i="2" s="1"/>
  <c r="B374" i="2"/>
  <c r="B375" i="2"/>
  <c r="B376" i="2"/>
  <c r="B377" i="2"/>
  <c r="B378" i="2"/>
  <c r="B379" i="2"/>
  <c r="B380" i="2"/>
  <c r="B381" i="2"/>
  <c r="L381" i="2" s="1" a="1"/>
  <c r="L381" i="2" s="1"/>
  <c r="B382" i="2"/>
  <c r="B383" i="2"/>
  <c r="B384" i="2"/>
  <c r="B385" i="2"/>
  <c r="B386" i="2"/>
  <c r="B387" i="2"/>
  <c r="B388" i="2"/>
  <c r="B389" i="2"/>
  <c r="B390" i="2"/>
  <c r="B391" i="2"/>
  <c r="B392" i="2"/>
  <c r="B393" i="2"/>
  <c r="L393" i="2" s="1" a="1"/>
  <c r="L393" i="2" s="1"/>
  <c r="B394" i="2"/>
  <c r="B395" i="2"/>
  <c r="B396" i="2"/>
  <c r="B397" i="2"/>
  <c r="B398" i="2"/>
  <c r="B399" i="2"/>
  <c r="B400" i="2"/>
  <c r="L400" i="2" s="1" a="1"/>
  <c r="L400" i="2" s="1"/>
  <c r="B401" i="2"/>
  <c r="L401" i="2" s="1" a="1"/>
  <c r="L401" i="2" s="1"/>
  <c r="B402" i="2"/>
  <c r="L402" i="2" s="1" a="1"/>
  <c r="L402" i="2" s="1"/>
  <c r="B403" i="2"/>
  <c r="B404" i="2"/>
  <c r="B405" i="2"/>
  <c r="B406" i="2"/>
  <c r="B407" i="2"/>
  <c r="L407" i="2" s="1" a="1"/>
  <c r="L407" i="2" s="1"/>
  <c r="B408" i="2"/>
  <c r="B409" i="2"/>
  <c r="B410" i="2"/>
  <c r="B411" i="2"/>
  <c r="B412" i="2"/>
  <c r="B413" i="2"/>
  <c r="L413" i="2" s="1" a="1"/>
  <c r="L413" i="2" s="1"/>
  <c r="B414" i="2"/>
  <c r="L414" i="2" s="1" a="1"/>
  <c r="L414" i="2" s="1"/>
  <c r="B415" i="2"/>
  <c r="B416" i="2"/>
  <c r="B417" i="2"/>
  <c r="B418" i="2"/>
  <c r="L418" i="2" s="1" a="1"/>
  <c r="L418" i="2" s="1"/>
  <c r="B419" i="2"/>
  <c r="L419" i="2" s="1" a="1"/>
  <c r="L419" i="2" s="1"/>
  <c r="B420" i="2"/>
  <c r="B421" i="2"/>
  <c r="B422" i="2"/>
  <c r="L422" i="2" s="1" a="1"/>
  <c r="L422" i="2" s="1"/>
  <c r="B423" i="2"/>
  <c r="B424" i="2"/>
  <c r="B425" i="2"/>
  <c r="B426" i="2"/>
  <c r="B427" i="2"/>
  <c r="B428" i="2"/>
  <c r="B429" i="2"/>
  <c r="B430" i="2"/>
  <c r="B431" i="2"/>
  <c r="B432" i="2"/>
  <c r="B433" i="2"/>
  <c r="L433" i="2" s="1" a="1"/>
  <c r="L433" i="2" s="1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L453" i="2" s="1" a="1"/>
  <c r="L453" i="2" s="1"/>
  <c r="B454" i="2"/>
  <c r="L454" i="2" s="1" a="1"/>
  <c r="L454" i="2" s="1"/>
  <c r="B455" i="2"/>
  <c r="B456" i="2"/>
  <c r="B457" i="2"/>
  <c r="B458" i="2"/>
  <c r="L458" i="2" s="1" a="1"/>
  <c r="L458" i="2" s="1"/>
  <c r="B459" i="2"/>
  <c r="B460" i="2"/>
  <c r="B461" i="2"/>
  <c r="L461" i="2" s="1" a="1"/>
  <c r="L461" i="2" s="1"/>
  <c r="B462" i="2"/>
  <c r="B463" i="2"/>
  <c r="B464" i="2"/>
  <c r="B465" i="2"/>
  <c r="L465" i="2" s="1" a="1"/>
  <c r="L465" i="2" s="1"/>
  <c r="B466" i="2"/>
  <c r="L466" i="2" s="1" a="1"/>
  <c r="L466" i="2" s="1"/>
  <c r="B467" i="2"/>
  <c r="L467" i="2" s="1" a="1"/>
  <c r="L467" i="2" s="1"/>
  <c r="B468" i="2"/>
  <c r="B469" i="2"/>
  <c r="B470" i="2"/>
  <c r="B471" i="2"/>
  <c r="B472" i="2"/>
  <c r="B473" i="2"/>
  <c r="L473" i="2" s="1" a="1"/>
  <c r="L473" i="2" s="1"/>
  <c r="B474" i="2"/>
  <c r="B475" i="2"/>
  <c r="B476" i="2"/>
  <c r="B477" i="2"/>
  <c r="L477" i="2" s="1" a="1"/>
  <c r="L477" i="2" s="1"/>
  <c r="B478" i="2"/>
  <c r="B479" i="2"/>
  <c r="L479" i="2" s="1" a="1"/>
  <c r="L479" i="2" s="1"/>
  <c r="B480" i="2"/>
  <c r="L480" i="2" s="1" a="1"/>
  <c r="L480" i="2" s="1"/>
  <c r="B481" i="2"/>
  <c r="L481" i="2" s="1" a="1"/>
  <c r="L481" i="2" s="1"/>
  <c r="B482" i="2"/>
  <c r="B483" i="2"/>
  <c r="B484" i="2"/>
  <c r="B485" i="2"/>
  <c r="B486" i="2"/>
  <c r="B487" i="2"/>
  <c r="B488" i="2"/>
  <c r="B489" i="2"/>
  <c r="B490" i="2"/>
  <c r="B491" i="2"/>
  <c r="B492" i="2"/>
  <c r="B493" i="2"/>
  <c r="L493" i="2" s="1" a="1"/>
  <c r="L493" i="2" s="1"/>
  <c r="B494" i="2"/>
  <c r="B495" i="2"/>
  <c r="B496" i="2"/>
  <c r="B497" i="2"/>
  <c r="B498" i="2"/>
  <c r="B499" i="2"/>
  <c r="L499" i="2" s="1" a="1"/>
  <c r="L499" i="2" s="1"/>
  <c r="B500" i="2"/>
  <c r="L500" i="2" s="1" a="1"/>
  <c r="L500" i="2" s="1"/>
  <c r="B501" i="2"/>
  <c r="B502" i="2"/>
  <c r="L502" i="2" s="1" a="1"/>
  <c r="L502" i="2" s="1"/>
  <c r="B503" i="2"/>
  <c r="B504" i="2"/>
  <c r="B505" i="2"/>
  <c r="B506" i="2"/>
  <c r="L506" i="2" s="1" a="1"/>
  <c r="L506" i="2" s="1"/>
  <c r="B507" i="2"/>
  <c r="B508" i="2"/>
  <c r="B509" i="2"/>
  <c r="B510" i="2"/>
  <c r="B511" i="2"/>
  <c r="B512" i="2"/>
  <c r="B513" i="2"/>
  <c r="B514" i="2"/>
  <c r="L514" i="2" s="1" a="1"/>
  <c r="L514" i="2" s="1"/>
  <c r="B515" i="2"/>
  <c r="B516" i="2"/>
  <c r="B517" i="2"/>
  <c r="B518" i="2"/>
  <c r="B519" i="2"/>
  <c r="L519" i="2" s="1" a="1"/>
  <c r="L519" i="2" s="1"/>
  <c r="B520" i="2"/>
  <c r="B521" i="2"/>
  <c r="B522" i="2"/>
  <c r="L522" i="2" s="1" a="1"/>
  <c r="L522" i="2" s="1"/>
  <c r="B523" i="2"/>
  <c r="B524" i="2"/>
  <c r="B525" i="2"/>
  <c r="B526" i="2"/>
  <c r="B527" i="2"/>
  <c r="B528" i="2"/>
  <c r="L528" i="2" s="1" a="1"/>
  <c r="L528" i="2" s="1"/>
  <c r="B529" i="2"/>
  <c r="B530" i="2"/>
  <c r="B531" i="2"/>
  <c r="B532" i="2"/>
  <c r="B533" i="2"/>
  <c r="L533" i="2" s="1" a="1"/>
  <c r="L533" i="2" s="1"/>
  <c r="B534" i="2"/>
  <c r="L534" i="2" s="1" a="1"/>
  <c r="L534" i="2" s="1"/>
  <c r="B535" i="2"/>
  <c r="B536" i="2"/>
  <c r="B537" i="2"/>
  <c r="L537" i="2" s="1" a="1"/>
  <c r="L537" i="2" s="1"/>
  <c r="B538" i="2"/>
  <c r="L538" i="2" s="1" a="1"/>
  <c r="L538" i="2" s="1"/>
  <c r="B539" i="2"/>
  <c r="L539" i="2" s="1" a="1"/>
  <c r="L539" i="2" s="1"/>
  <c r="B540" i="2"/>
  <c r="L540" i="2" s="1" a="1"/>
  <c r="L540" i="2" s="1"/>
  <c r="B541" i="2"/>
  <c r="B542" i="2"/>
  <c r="L542" i="2" s="1" a="1"/>
  <c r="L542" i="2" s="1"/>
  <c r="B543" i="2"/>
  <c r="B544" i="2"/>
  <c r="B545" i="2"/>
  <c r="B546" i="2"/>
  <c r="B547" i="2"/>
  <c r="L547" i="2" s="1" a="1"/>
  <c r="L547" i="2" s="1"/>
  <c r="B548" i="2"/>
  <c r="B549" i="2"/>
  <c r="B550" i="2"/>
  <c r="B551" i="2"/>
  <c r="B552" i="2"/>
  <c r="B553" i="2"/>
  <c r="L553" i="2" s="1" a="1"/>
  <c r="L553" i="2" s="1"/>
  <c r="B554" i="2"/>
  <c r="B555" i="2"/>
  <c r="B556" i="2"/>
  <c r="B557" i="2"/>
  <c r="L557" i="2" s="1" a="1"/>
  <c r="L557" i="2" s="1"/>
  <c r="B558" i="2"/>
  <c r="L558" i="2" s="1" a="1"/>
  <c r="L558" i="2" s="1"/>
  <c r="B559" i="2"/>
  <c r="L559" i="2" s="1" a="1"/>
  <c r="L559" i="2" s="1"/>
  <c r="B560" i="2"/>
  <c r="L560" i="2" s="1" a="1"/>
  <c r="L560" i="2" s="1"/>
  <c r="B561" i="2"/>
  <c r="L561" i="2" s="1" a="1"/>
  <c r="L561" i="2" s="1"/>
  <c r="B562" i="2"/>
  <c r="L562" i="2" s="1" a="1"/>
  <c r="L562" i="2" s="1"/>
  <c r="B563" i="2"/>
  <c r="B564" i="2"/>
  <c r="B565" i="2"/>
  <c r="B566" i="2"/>
  <c r="B567" i="2"/>
  <c r="B568" i="2"/>
  <c r="L568" i="2" s="1" a="1"/>
  <c r="L568" i="2" s="1"/>
  <c r="B569" i="2"/>
  <c r="B570" i="2"/>
  <c r="B571" i="2"/>
  <c r="B572" i="2"/>
  <c r="B573" i="2"/>
  <c r="L573" i="2" s="1" a="1"/>
  <c r="L573" i="2" s="1"/>
  <c r="B574" i="2"/>
  <c r="L574" i="2" s="1" a="1"/>
  <c r="L574" i="2" s="1"/>
  <c r="B575" i="2"/>
  <c r="B576" i="2"/>
  <c r="B577" i="2"/>
  <c r="B578" i="2"/>
  <c r="B579" i="2"/>
  <c r="B580" i="2"/>
  <c r="L580" i="2" s="1" a="1"/>
  <c r="L580" i="2" s="1"/>
  <c r="B581" i="2"/>
  <c r="B582" i="2"/>
  <c r="B583" i="2"/>
  <c r="B584" i="2"/>
  <c r="B585" i="2"/>
  <c r="B586" i="2"/>
  <c r="L586" i="2" s="1" a="1"/>
  <c r="L586" i="2" s="1"/>
  <c r="B587" i="2"/>
  <c r="B588" i="2"/>
  <c r="L588" i="2" s="1" a="1"/>
  <c r="L588" i="2" s="1"/>
  <c r="B589" i="2"/>
  <c r="B590" i="2"/>
  <c r="B591" i="2"/>
  <c r="B592" i="2"/>
  <c r="B593" i="2"/>
  <c r="L593" i="2" s="1" a="1"/>
  <c r="L593" i="2" s="1"/>
  <c r="B594" i="2"/>
  <c r="L594" i="2" s="1" a="1"/>
  <c r="L594" i="2" s="1"/>
  <c r="B595" i="2"/>
  <c r="B596" i="2"/>
  <c r="B597" i="2"/>
  <c r="B598" i="2"/>
  <c r="L598" i="2" s="1" a="1"/>
  <c r="L598" i="2" s="1"/>
  <c r="B599" i="2"/>
  <c r="L599" i="2" s="1" a="1"/>
  <c r="L599" i="2" s="1"/>
  <c r="B600" i="2"/>
  <c r="B601" i="2"/>
  <c r="L601" i="2" s="1" a="1"/>
  <c r="L601" i="2" s="1"/>
  <c r="B602" i="2"/>
  <c r="L602" i="2" s="1" a="1"/>
  <c r="L602" i="2" s="1"/>
  <c r="B603" i="2"/>
  <c r="B604" i="2"/>
  <c r="B605" i="2"/>
  <c r="B606" i="2"/>
  <c r="L606" i="2" s="1" a="1"/>
  <c r="L606" i="2" s="1"/>
  <c r="B607" i="2"/>
  <c r="L607" i="2" s="1" a="1"/>
  <c r="L607" i="2" s="1"/>
  <c r="B608" i="2"/>
  <c r="L608" i="2" s="1" a="1"/>
  <c r="L608" i="2" s="1"/>
  <c r="B609" i="2"/>
  <c r="B610" i="2"/>
  <c r="B611" i="2"/>
  <c r="B612" i="2"/>
  <c r="B613" i="2"/>
  <c r="L613" i="2" s="1" a="1"/>
  <c r="L613" i="2" s="1"/>
  <c r="B614" i="2"/>
  <c r="L614" i="2" s="1" a="1"/>
  <c r="L614" i="2" s="1"/>
  <c r="B615" i="2"/>
  <c r="B616" i="2"/>
  <c r="B617" i="2"/>
  <c r="B618" i="2"/>
  <c r="L618" i="2" s="1" a="1"/>
  <c r="L618" i="2" s="1"/>
  <c r="B619" i="2"/>
  <c r="B620" i="2"/>
  <c r="B621" i="2"/>
  <c r="L621" i="2" s="1" a="1"/>
  <c r="L621" i="2" s="1"/>
  <c r="B622" i="2"/>
  <c r="B623" i="2"/>
  <c r="B624" i="2"/>
  <c r="B625" i="2"/>
  <c r="B626" i="2"/>
  <c r="L626" i="2" s="1" a="1"/>
  <c r="L626" i="2" s="1"/>
  <c r="B627" i="2"/>
  <c r="B628" i="2"/>
  <c r="B629" i="2"/>
  <c r="B630" i="2"/>
  <c r="B631" i="2"/>
  <c r="B632" i="2"/>
  <c r="B633" i="2"/>
  <c r="L633" i="2" s="1" a="1"/>
  <c r="L633" i="2" s="1"/>
  <c r="B634" i="2"/>
  <c r="L634" i="2" s="1" a="1"/>
  <c r="L634" i="2" s="1"/>
  <c r="B635" i="2"/>
  <c r="B636" i="2"/>
  <c r="B637" i="2"/>
  <c r="L637" i="2" s="1" a="1"/>
  <c r="L637" i="2" s="1"/>
  <c r="B638" i="2"/>
  <c r="L638" i="2" s="1" a="1"/>
  <c r="L638" i="2" s="1"/>
  <c r="B639" i="2"/>
  <c r="B640" i="2"/>
  <c r="L640" i="2" s="1" a="1"/>
  <c r="L640" i="2" s="1"/>
  <c r="B641" i="2"/>
  <c r="L641" i="2" s="1" a="1"/>
  <c r="L641" i="2" s="1"/>
  <c r="B642" i="2"/>
  <c r="L642" i="2" s="1" a="1"/>
  <c r="L642" i="2" s="1"/>
  <c r="B643" i="2"/>
  <c r="B644" i="2"/>
  <c r="B645" i="2"/>
  <c r="B646" i="2"/>
  <c r="B647" i="2"/>
  <c r="B648" i="2"/>
  <c r="B649" i="2"/>
  <c r="L649" i="2" s="1" a="1"/>
  <c r="L649" i="2" s="1"/>
  <c r="B650" i="2"/>
  <c r="B651" i="2"/>
  <c r="B652" i="2"/>
  <c r="B653" i="2"/>
  <c r="L653" i="2" s="1" a="1"/>
  <c r="L653" i="2" s="1"/>
  <c r="B654" i="2"/>
  <c r="L654" i="2" s="1" a="1"/>
  <c r="L654" i="2" s="1"/>
  <c r="B655" i="2"/>
  <c r="B656" i="2"/>
  <c r="B657" i="2"/>
  <c r="B658" i="2"/>
  <c r="L658" i="2" s="1" a="1"/>
  <c r="L658" i="2" s="1"/>
  <c r="B659" i="2"/>
  <c r="B660" i="2"/>
  <c r="B661" i="2"/>
  <c r="B662" i="2"/>
  <c r="B663" i="2"/>
  <c r="B664" i="2"/>
  <c r="B665" i="2"/>
  <c r="L665" i="2" s="1" a="1"/>
  <c r="L665" i="2" s="1"/>
  <c r="B666" i="2"/>
  <c r="B667" i="2"/>
  <c r="L667" i="2" s="1" a="1"/>
  <c r="L667" i="2" s="1"/>
  <c r="B668" i="2"/>
  <c r="L668" i="2" s="1" a="1"/>
  <c r="L668" i="2" s="1"/>
  <c r="B669" i="2"/>
  <c r="B670" i="2"/>
  <c r="B671" i="2"/>
  <c r="B672" i="2"/>
  <c r="B673" i="2"/>
  <c r="B674" i="2"/>
  <c r="B675" i="2"/>
  <c r="B676" i="2"/>
  <c r="B677" i="2"/>
  <c r="B678" i="2"/>
  <c r="B679" i="2"/>
  <c r="B680" i="2"/>
  <c r="L680" i="2" s="1" a="1"/>
  <c r="L680" i="2" s="1"/>
  <c r="B681" i="2"/>
  <c r="B682" i="2"/>
  <c r="L682" i="2" s="1" a="1"/>
  <c r="L682" i="2" s="1"/>
  <c r="B683" i="2"/>
  <c r="B684" i="2"/>
  <c r="L684" i="2" s="1" a="1"/>
  <c r="L684" i="2" s="1"/>
  <c r="B685" i="2"/>
  <c r="B686" i="2"/>
  <c r="B687" i="2"/>
  <c r="B688" i="2"/>
  <c r="L688" i="2" s="1" a="1"/>
  <c r="L688" i="2" s="1"/>
  <c r="B689" i="2"/>
  <c r="B690" i="2"/>
  <c r="B691" i="2"/>
  <c r="B692" i="2"/>
  <c r="B693" i="2"/>
  <c r="L693" i="2" s="1" a="1"/>
  <c r="L693" i="2" s="1"/>
  <c r="B694" i="2"/>
  <c r="L694" i="2" s="1" a="1"/>
  <c r="L694" i="2" s="1"/>
  <c r="B695" i="2"/>
  <c r="B696" i="2"/>
  <c r="B697" i="2"/>
  <c r="L697" i="2" s="1" a="1"/>
  <c r="L697" i="2" s="1"/>
  <c r="B698" i="2"/>
  <c r="L698" i="2" s="1" a="1"/>
  <c r="L698" i="2" s="1"/>
  <c r="B699" i="2"/>
  <c r="B700" i="2"/>
  <c r="B701" i="2"/>
  <c r="B702" i="2"/>
  <c r="L702" i="2" s="1" a="1"/>
  <c r="L702" i="2" s="1"/>
  <c r="B703" i="2"/>
  <c r="B704" i="2"/>
  <c r="B705" i="2"/>
  <c r="B706" i="2"/>
  <c r="B707" i="2"/>
  <c r="B708" i="2"/>
  <c r="B709" i="2"/>
  <c r="B710" i="2"/>
  <c r="B711" i="2"/>
  <c r="B712" i="2"/>
  <c r="B713" i="2"/>
  <c r="L713" i="2" s="1" a="1"/>
  <c r="L713" i="2" s="1"/>
  <c r="B714" i="2"/>
  <c r="L714" i="2" s="1" a="1"/>
  <c r="L714" i="2" s="1"/>
  <c r="B715" i="2"/>
  <c r="B716" i="2"/>
  <c r="B717" i="2"/>
  <c r="B718" i="2"/>
  <c r="L718" i="2" s="1" a="1"/>
  <c r="L718" i="2" s="1"/>
  <c r="B719" i="2"/>
  <c r="L719" i="2" s="1" a="1"/>
  <c r="L719" i="2" s="1"/>
  <c r="B720" i="2"/>
  <c r="L720" i="2" s="1" a="1"/>
  <c r="L720" i="2" s="1"/>
  <c r="B721" i="2"/>
  <c r="L721" i="2" s="1" a="1"/>
  <c r="L721" i="2" s="1"/>
  <c r="B722" i="2"/>
  <c r="B723" i="2"/>
  <c r="B724" i="2"/>
  <c r="B725" i="2"/>
  <c r="B726" i="2"/>
  <c r="B727" i="2"/>
  <c r="L727" i="2" s="1" a="1"/>
  <c r="L727" i="2" s="1"/>
  <c r="B728" i="2"/>
  <c r="B729" i="2"/>
  <c r="B730" i="2"/>
  <c r="B731" i="2"/>
  <c r="B732" i="2"/>
  <c r="B733" i="2"/>
  <c r="L733" i="2" s="1" a="1"/>
  <c r="L733" i="2" s="1"/>
  <c r="B734" i="2"/>
  <c r="L734" i="2" s="1" a="1"/>
  <c r="L734" i="2" s="1"/>
  <c r="B735" i="2"/>
  <c r="B736" i="2"/>
  <c r="B737" i="2"/>
  <c r="B738" i="2"/>
  <c r="B739" i="2"/>
  <c r="L739" i="2" s="1" a="1"/>
  <c r="L739" i="2" s="1"/>
  <c r="B740" i="2"/>
  <c r="L740" i="2" s="1" a="1"/>
  <c r="L740" i="2" s="1"/>
  <c r="B741" i="2"/>
  <c r="L741" i="2" s="1" a="1"/>
  <c r="L741" i="2" s="1"/>
  <c r="B742" i="2"/>
  <c r="L742" i="2" s="1" a="1"/>
  <c r="L742" i="2" s="1"/>
  <c r="B743" i="2"/>
  <c r="B744" i="2"/>
  <c r="L744" i="2" s="1" a="1"/>
  <c r="L744" i="2" s="1"/>
  <c r="B745" i="2"/>
  <c r="B746" i="2"/>
  <c r="L746" i="2" s="1" a="1"/>
  <c r="L746" i="2" s="1"/>
  <c r="B747" i="2"/>
  <c r="L747" i="2" s="1" a="1"/>
  <c r="L747" i="2" s="1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L762" i="2" s="1" a="1"/>
  <c r="L762" i="2" s="1"/>
  <c r="B763" i="2"/>
  <c r="B764" i="2"/>
  <c r="B765" i="2"/>
  <c r="B766" i="2"/>
  <c r="L766" i="2" s="1" a="1"/>
  <c r="L766" i="2" s="1"/>
  <c r="B767" i="2"/>
  <c r="B768" i="2"/>
  <c r="L768" i="2" s="1" a="1"/>
  <c r="L768" i="2" s="1"/>
  <c r="B769" i="2"/>
  <c r="B770" i="2"/>
  <c r="B771" i="2"/>
  <c r="B772" i="2"/>
  <c r="B773" i="2"/>
  <c r="L773" i="2" s="1" a="1"/>
  <c r="L773" i="2" s="1"/>
  <c r="B774" i="2"/>
  <c r="L774" i="2" s="1" a="1"/>
  <c r="L774" i="2" s="1"/>
  <c r="B775" i="2"/>
  <c r="B776" i="2"/>
  <c r="B777" i="2"/>
  <c r="B778" i="2"/>
  <c r="B779" i="2"/>
  <c r="L779" i="2" s="1" a="1"/>
  <c r="L779" i="2" s="1"/>
  <c r="B780" i="2"/>
  <c r="L780" i="2" s="1" a="1"/>
  <c r="L780" i="2" s="1"/>
  <c r="B781" i="2"/>
  <c r="L781" i="2" s="1" a="1"/>
  <c r="L781" i="2" s="1"/>
  <c r="B782" i="2"/>
  <c r="B783" i="2"/>
  <c r="B784" i="2"/>
  <c r="B785" i="2"/>
  <c r="B786" i="2"/>
  <c r="B787" i="2"/>
  <c r="L787" i="2" s="1" a="1"/>
  <c r="L787" i="2" s="1"/>
  <c r="B788" i="2"/>
  <c r="L788" i="2" s="1" a="1"/>
  <c r="L788" i="2" s="1"/>
  <c r="B789" i="2"/>
  <c r="B790" i="2"/>
  <c r="B791" i="2"/>
  <c r="B792" i="2"/>
  <c r="B793" i="2"/>
  <c r="B794" i="2"/>
  <c r="L794" i="2" s="1" a="1"/>
  <c r="L794" i="2" s="1"/>
  <c r="B795" i="2"/>
  <c r="B796" i="2"/>
  <c r="B797" i="2"/>
  <c r="L797" i="2" s="1" a="1"/>
  <c r="L797" i="2" s="1"/>
  <c r="B798" i="2"/>
  <c r="B799" i="2"/>
  <c r="B800" i="2"/>
  <c r="B801" i="2"/>
  <c r="L801" i="2" s="1" a="1"/>
  <c r="L801" i="2" s="1"/>
  <c r="B802" i="2"/>
  <c r="L802" i="2" s="1" a="1"/>
  <c r="L802" i="2" s="1"/>
  <c r="B803" i="2"/>
  <c r="B804" i="2"/>
  <c r="B805" i="2"/>
  <c r="L805" i="2" s="1" a="1"/>
  <c r="L805" i="2" s="1"/>
  <c r="B806" i="2"/>
  <c r="L806" i="2" s="1" a="1"/>
  <c r="L806" i="2" s="1"/>
  <c r="B807" i="2"/>
  <c r="L807" i="2" s="1" a="1"/>
  <c r="L807" i="2" s="1"/>
  <c r="B808" i="2"/>
  <c r="B809" i="2"/>
  <c r="B810" i="2"/>
  <c r="B811" i="2"/>
  <c r="B812" i="2"/>
  <c r="B813" i="2"/>
  <c r="L813" i="2" s="1" a="1"/>
  <c r="L813" i="2" s="1"/>
  <c r="B814" i="2"/>
  <c r="L814" i="2" s="1" a="1"/>
  <c r="L814" i="2" s="1"/>
  <c r="B815" i="2"/>
  <c r="B816" i="2"/>
  <c r="B817" i="2"/>
  <c r="L817" i="2" s="1" a="1"/>
  <c r="L817" i="2" s="1"/>
  <c r="B818" i="2"/>
  <c r="L818" i="2" s="1" a="1"/>
  <c r="L818" i="2" s="1"/>
  <c r="B819" i="2"/>
  <c r="L819" i="2" s="1" a="1"/>
  <c r="L819" i="2" s="1"/>
  <c r="B820" i="2"/>
  <c r="B821" i="2"/>
  <c r="L821" i="2" s="1" a="1"/>
  <c r="L821" i="2" s="1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L837" i="2" s="1" a="1"/>
  <c r="L837" i="2" s="1"/>
  <c r="B838" i="2"/>
  <c r="L838" i="2" s="1" a="1"/>
  <c r="L838" i="2" s="1"/>
  <c r="B839" i="2"/>
  <c r="B840" i="2"/>
  <c r="B841" i="2"/>
  <c r="L841" i="2" s="1" a="1"/>
  <c r="L841" i="2" s="1"/>
  <c r="B842" i="2"/>
  <c r="L842" i="2" s="1" a="1"/>
  <c r="L842" i="2" s="1"/>
  <c r="B843" i="2"/>
  <c r="L843" i="2" s="1" a="1"/>
  <c r="L843" i="2" s="1"/>
  <c r="B844" i="2"/>
  <c r="B845" i="2"/>
  <c r="B846" i="2"/>
  <c r="B847" i="2"/>
  <c r="B848" i="2"/>
  <c r="B849" i="2"/>
  <c r="B850" i="2"/>
  <c r="B851" i="2"/>
  <c r="B852" i="2"/>
  <c r="B853" i="2"/>
  <c r="L853" i="2" s="1" a="1"/>
  <c r="L853" i="2" s="1"/>
  <c r="B854" i="2"/>
  <c r="L854" i="2" s="1" a="1"/>
  <c r="L854" i="2" s="1"/>
  <c r="B855" i="2"/>
  <c r="B856" i="2"/>
  <c r="B857" i="2"/>
  <c r="L857" i="2" s="1" a="1"/>
  <c r="L857" i="2" s="1"/>
  <c r="B858" i="2"/>
  <c r="L858" i="2" s="1" a="1"/>
  <c r="L858" i="2" s="1"/>
  <c r="B859" i="2"/>
  <c r="L859" i="2" s="1" a="1"/>
  <c r="L859" i="2" s="1"/>
  <c r="B860" i="2"/>
  <c r="B861" i="2"/>
  <c r="L861" i="2" s="1" a="1"/>
  <c r="L861" i="2" s="1"/>
  <c r="B862" i="2"/>
  <c r="L862" i="2" s="1" a="1"/>
  <c r="L862" i="2" s="1"/>
  <c r="B863" i="2"/>
  <c r="L863" i="2" s="1" a="1"/>
  <c r="L863" i="2" s="1"/>
  <c r="B864" i="2"/>
  <c r="B865" i="2"/>
  <c r="B866" i="2"/>
  <c r="L866" i="2" s="1" a="1"/>
  <c r="L866" i="2" s="1"/>
  <c r="B867" i="2"/>
  <c r="B868" i="2"/>
  <c r="L868" i="2" s="1" a="1"/>
  <c r="L868" i="2" s="1"/>
  <c r="B869" i="2"/>
  <c r="B870" i="2"/>
  <c r="B871" i="2"/>
  <c r="B872" i="2"/>
  <c r="B873" i="2"/>
  <c r="B874" i="2"/>
  <c r="L874" i="2" s="1" a="1"/>
  <c r="L874" i="2" s="1"/>
  <c r="B875" i="2"/>
  <c r="B876" i="2"/>
  <c r="B877" i="2"/>
  <c r="L877" i="2" s="1" a="1"/>
  <c r="L877" i="2" s="1"/>
  <c r="B878" i="2"/>
  <c r="B879" i="2"/>
  <c r="B880" i="2"/>
  <c r="L880" i="2" s="1" a="1"/>
  <c r="L880" i="2" s="1"/>
  <c r="B881" i="2"/>
  <c r="L881" i="2" s="1" a="1"/>
  <c r="L881" i="2" s="1"/>
  <c r="B882" i="2"/>
  <c r="B883" i="2"/>
  <c r="L883" i="2" s="1" a="1"/>
  <c r="L883" i="2" s="1"/>
  <c r="B884" i="2"/>
  <c r="B885" i="2"/>
  <c r="B886" i="2"/>
  <c r="B887" i="2"/>
  <c r="B888" i="2"/>
  <c r="B889" i="2"/>
  <c r="B890" i="2"/>
  <c r="B891" i="2"/>
  <c r="B892" i="2"/>
  <c r="B893" i="2"/>
  <c r="L893" i="2" s="1" a="1"/>
  <c r="L893" i="2" s="1"/>
  <c r="B894" i="2"/>
  <c r="L894" i="2" s="1" a="1"/>
  <c r="L894" i="2" s="1"/>
  <c r="B895" i="2"/>
  <c r="B896" i="2"/>
  <c r="L896" i="2" s="1" a="1"/>
  <c r="L896" i="2" s="1"/>
  <c r="B897" i="2"/>
  <c r="L897" i="2" s="1" a="1"/>
  <c r="L897" i="2" s="1"/>
  <c r="B898" i="2"/>
  <c r="B899" i="2"/>
  <c r="L899" i="2" s="1" a="1"/>
  <c r="L899" i="2" s="1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L915" i="2" s="1" a="1"/>
  <c r="L915" i="2" s="1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L928" i="2" s="1" a="1"/>
  <c r="L928" i="2" s="1"/>
  <c r="B929" i="2"/>
  <c r="L929" i="2" s="1" a="1"/>
  <c r="L929" i="2" s="1"/>
  <c r="B930" i="2"/>
  <c r="L930" i="2" s="1" a="1"/>
  <c r="L930" i="2" s="1"/>
  <c r="B931" i="2"/>
  <c r="B932" i="2"/>
  <c r="L932" i="2" s="1" a="1"/>
  <c r="L932" i="2" s="1"/>
  <c r="B933" i="2"/>
  <c r="B934" i="2"/>
  <c r="B935" i="2"/>
  <c r="B936" i="2"/>
  <c r="B937" i="2"/>
  <c r="B938" i="2"/>
  <c r="B939" i="2"/>
  <c r="B940" i="2"/>
  <c r="L940" i="2" s="1" a="1"/>
  <c r="L940" i="2" s="1"/>
  <c r="B941" i="2"/>
  <c r="B942" i="2"/>
  <c r="B943" i="2"/>
  <c r="B944" i="2"/>
  <c r="B945" i="2"/>
  <c r="L945" i="2" s="1" a="1"/>
  <c r="L945" i="2" s="1"/>
  <c r="B946" i="2"/>
  <c r="L946" i="2" s="1" a="1"/>
  <c r="L946" i="2" s="1"/>
  <c r="B947" i="2"/>
  <c r="B948" i="2"/>
  <c r="L948" i="2" s="1" a="1"/>
  <c r="L948" i="2" s="1"/>
  <c r="B949" i="2"/>
  <c r="B950" i="2"/>
  <c r="B951" i="2"/>
  <c r="B952" i="2"/>
  <c r="B953" i="2"/>
  <c r="L953" i="2" s="1" a="1"/>
  <c r="L953" i="2" s="1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L966" i="2" s="1" a="1"/>
  <c r="L966" i="2" s="1"/>
  <c r="B967" i="2"/>
  <c r="B968" i="2"/>
  <c r="L968" i="2" s="1" a="1"/>
  <c r="L968" i="2" s="1"/>
  <c r="B969" i="2"/>
  <c r="L969" i="2" s="1" a="1"/>
  <c r="L969" i="2" s="1"/>
  <c r="B970" i="2"/>
  <c r="B971" i="2"/>
  <c r="L971" i="2" s="1" a="1"/>
  <c r="L971" i="2" s="1"/>
  <c r="B972" i="2"/>
  <c r="L972" i="2" s="1" a="1"/>
  <c r="L972" i="2" s="1"/>
  <c r="B973" i="2"/>
  <c r="L973" i="2" s="1" a="1"/>
  <c r="L973" i="2" s="1"/>
  <c r="B974" i="2"/>
  <c r="B975" i="2"/>
  <c r="B976" i="2"/>
  <c r="B977" i="2"/>
  <c r="L977" i="2" s="1" a="1"/>
  <c r="L977" i="2" s="1"/>
  <c r="B978" i="2"/>
  <c r="B979" i="2"/>
  <c r="B980" i="2"/>
  <c r="B981" i="2"/>
  <c r="B982" i="2"/>
  <c r="B983" i="2"/>
  <c r="B984" i="2"/>
  <c r="B985" i="2"/>
  <c r="B986" i="2"/>
  <c r="B987" i="2"/>
  <c r="L987" i="2" s="1" a="1"/>
  <c r="L987" i="2" s="1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L1002" i="2" s="1" a="1"/>
  <c r="L1002" i="2" s="1"/>
  <c r="B1003" i="2"/>
  <c r="B1004" i="2"/>
  <c r="B1005" i="2"/>
  <c r="B1006" i="2"/>
  <c r="B1007" i="2"/>
  <c r="B1008" i="2"/>
  <c r="L1008" i="2" s="1" a="1"/>
  <c r="L1008" i="2" s="1"/>
  <c r="B1009" i="2"/>
  <c r="B1010" i="2"/>
  <c r="L1010" i="2" s="1" a="1"/>
  <c r="L1010" i="2" s="1"/>
  <c r="B1011" i="2"/>
  <c r="B1012" i="2"/>
  <c r="L1012" i="2" s="1" a="1"/>
  <c r="L1012" i="2" s="1"/>
  <c r="B1013" i="2"/>
  <c r="L1013" i="2" s="1" a="1"/>
  <c r="L1013" i="2" s="1"/>
  <c r="B1014" i="2"/>
  <c r="L1014" i="2" s="1" a="1"/>
  <c r="L1014" i="2" s="1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L1034" i="2" s="1" a="1"/>
  <c r="L1034" i="2" s="1"/>
  <c r="B1035" i="2"/>
  <c r="B1036" i="2"/>
  <c r="B1037" i="2"/>
  <c r="B1038" i="2"/>
  <c r="L1038" i="2" s="1" a="1"/>
  <c r="L1038" i="2" s="1"/>
  <c r="B1039" i="2"/>
  <c r="B1040" i="2"/>
  <c r="B1041" i="2"/>
  <c r="B1042" i="2"/>
  <c r="B1043" i="2"/>
  <c r="B1044" i="2"/>
  <c r="B1045" i="2"/>
  <c r="B1046" i="2"/>
  <c r="L1046" i="2" s="1" a="1"/>
  <c r="L1046" i="2" s="1"/>
  <c r="B1047" i="2"/>
  <c r="L1047" i="2" s="1" a="1"/>
  <c r="L1047" i="2" s="1"/>
  <c r="B1048" i="2"/>
  <c r="B1049" i="2"/>
  <c r="B1050" i="2"/>
  <c r="B1051" i="2"/>
  <c r="L1051" i="2" s="1" a="1"/>
  <c r="L1051" i="2" s="1"/>
  <c r="B1052" i="2"/>
  <c r="L1052" i="2" s="1" a="1"/>
  <c r="L1052" i="2" s="1"/>
  <c r="B1053" i="2"/>
  <c r="L1053" i="2" s="1" a="1"/>
  <c r="L1053" i="2" s="1"/>
  <c r="B1054" i="2"/>
  <c r="B1055" i="2"/>
  <c r="L1055" i="2" s="1" a="1"/>
  <c r="L1055" i="2" s="1"/>
  <c r="B1056" i="2"/>
  <c r="L1056" i="2" s="1" a="1"/>
  <c r="L1056" i="2" s="1"/>
  <c r="B1057" i="2"/>
  <c r="B1058" i="2"/>
  <c r="L1058" i="2" s="1" a="1"/>
  <c r="L1058" i="2" s="1"/>
  <c r="B1059" i="2"/>
  <c r="B1060" i="2"/>
  <c r="B1061" i="2"/>
  <c r="B1062" i="2"/>
  <c r="B1063" i="2"/>
  <c r="L1063" i="2" s="1" a="1"/>
  <c r="L1063" i="2" s="1"/>
  <c r="B1064" i="2"/>
  <c r="L1064" i="2" s="1" a="1"/>
  <c r="L1064" i="2" s="1"/>
  <c r="B1065" i="2"/>
  <c r="L1065" i="2" s="1" a="1"/>
  <c r="L1065" i="2" s="1"/>
  <c r="B1066" i="2"/>
  <c r="B1067" i="2"/>
  <c r="L1067" i="2" s="1" a="1"/>
  <c r="L1067" i="2" s="1"/>
  <c r="B1068" i="2"/>
  <c r="B1069" i="2"/>
  <c r="B1070" i="2"/>
  <c r="B1071" i="2"/>
  <c r="B1072" i="2"/>
  <c r="B1073" i="2"/>
  <c r="B1074" i="2"/>
  <c r="L1074" i="2" s="1" a="1"/>
  <c r="L1074" i="2" s="1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L1091" i="2" s="1" a="1"/>
  <c r="L1091" i="2" s="1"/>
  <c r="B1092" i="2"/>
  <c r="L1092" i="2" s="1" a="1"/>
  <c r="L1092" i="2" s="1"/>
  <c r="B1093" i="2"/>
  <c r="L1093" i="2" s="1" a="1"/>
  <c r="L1093" i="2" s="1"/>
  <c r="B1094" i="2"/>
  <c r="L1094" i="2" s="1" a="1"/>
  <c r="L1094" i="2" s="1"/>
  <c r="B1095" i="2"/>
  <c r="B1096" i="2"/>
  <c r="B1097" i="2"/>
  <c r="B1098" i="2"/>
  <c r="L1098" i="2" s="1" a="1"/>
  <c r="L1098" i="2" s="1"/>
  <c r="B1099" i="2"/>
  <c r="L1099" i="2" s="1" a="1"/>
  <c r="L1099" i="2" s="1"/>
  <c r="B1100" i="2"/>
  <c r="L1100" i="2" s="1" a="1"/>
  <c r="L1100" i="2" s="1"/>
  <c r="B1101" i="2"/>
  <c r="L1101" i="2" s="1" a="1"/>
  <c r="L1101" i="2" s="1"/>
  <c r="B1102" i="2"/>
  <c r="B1103" i="2"/>
  <c r="B1104" i="2"/>
  <c r="B1105" i="2"/>
  <c r="L1105" i="2" s="1" a="1"/>
  <c r="L1105" i="2" s="1"/>
  <c r="B1106" i="2"/>
  <c r="L1106" i="2" s="1" a="1"/>
  <c r="L1106" i="2" s="1"/>
  <c r="B1107" i="2"/>
  <c r="L1107" i="2" s="1" a="1"/>
  <c r="L1107" i="2" s="1"/>
  <c r="B1108" i="2"/>
  <c r="B1109" i="2"/>
  <c r="B1110" i="2"/>
  <c r="B1111" i="2"/>
  <c r="L1111" i="2" s="1" a="1"/>
  <c r="L1111" i="2" s="1"/>
  <c r="B1112" i="2"/>
  <c r="L1112" i="2" s="1" a="1"/>
  <c r="L1112" i="2" s="1"/>
  <c r="B1113" i="2"/>
  <c r="B1114" i="2"/>
  <c r="B1115" i="2"/>
  <c r="L1115" i="2" s="1" a="1"/>
  <c r="L1115" i="2" s="1"/>
  <c r="B1116" i="2"/>
  <c r="L1116" i="2" s="1" a="1"/>
  <c r="L1116" i="2" s="1"/>
  <c r="B1117" i="2"/>
  <c r="L1117" i="2" s="1" a="1"/>
  <c r="L1117" i="2" s="1"/>
  <c r="B1118" i="2"/>
  <c r="L1118" i="2" s="1" a="1"/>
  <c r="L1118" i="2" s="1"/>
  <c r="B1119" i="2"/>
  <c r="L1119" i="2" s="1" a="1"/>
  <c r="L1119" i="2" s="1"/>
  <c r="B1120" i="2"/>
  <c r="L1120" i="2" s="1" a="1"/>
  <c r="L1120" i="2" s="1"/>
  <c r="B1121" i="2"/>
  <c r="L1121" i="2" s="1" a="1"/>
  <c r="L1121" i="2" s="1"/>
  <c r="B1122" i="2"/>
  <c r="L1122" i="2" s="1" a="1"/>
  <c r="L1122" i="2" s="1"/>
  <c r="B1123" i="2"/>
  <c r="L1123" i="2" s="1" a="1"/>
  <c r="L1123" i="2" s="1"/>
  <c r="B1124" i="2"/>
  <c r="L1124" i="2" s="1" a="1"/>
  <c r="L1124" i="2" s="1"/>
  <c r="B1125" i="2"/>
  <c r="B1126" i="2"/>
  <c r="B1127" i="2"/>
  <c r="B1128" i="2"/>
  <c r="B1129" i="2"/>
  <c r="B1130" i="2"/>
  <c r="B1131" i="2"/>
  <c r="B1132" i="2"/>
  <c r="B1133" i="2"/>
  <c r="L1133" i="2" s="1" a="1"/>
  <c r="L1133" i="2" s="1"/>
  <c r="B1134" i="2"/>
  <c r="B1135" i="2"/>
  <c r="L1135" i="2" s="1" a="1"/>
  <c r="L1135" i="2" s="1"/>
  <c r="B1136" i="2"/>
  <c r="L1136" i="2" s="1" a="1"/>
  <c r="L1136" i="2" s="1"/>
  <c r="B1137" i="2"/>
  <c r="L1137" i="2" s="1" a="1"/>
  <c r="L1137" i="2" s="1"/>
  <c r="B1138" i="2"/>
  <c r="B1139" i="2"/>
  <c r="L1139" i="2" s="1" a="1"/>
  <c r="L1139" i="2" s="1"/>
  <c r="B1140" i="2"/>
  <c r="L1140" i="2" s="1" a="1"/>
  <c r="L1140" i="2" s="1"/>
  <c r="B1141" i="2"/>
  <c r="L1141" i="2" s="1" a="1"/>
  <c r="L1141" i="2" s="1"/>
  <c r="B1142" i="2"/>
  <c r="L1142" i="2" s="1" a="1"/>
  <c r="L1142" i="2" s="1"/>
  <c r="B1143" i="2"/>
  <c r="B1144" i="2"/>
  <c r="B1145" i="2"/>
  <c r="B1146" i="2"/>
  <c r="L1146" i="2" s="1" a="1"/>
  <c r="L1146" i="2" s="1"/>
  <c r="B1147" i="2"/>
  <c r="L1147" i="2" s="1" a="1"/>
  <c r="L1147" i="2" s="1"/>
  <c r="B1148" i="2"/>
  <c r="L1148" i="2" s="1" a="1"/>
  <c r="L1148" i="2" s="1"/>
  <c r="B1149" i="2"/>
  <c r="B1150" i="2"/>
  <c r="B1151" i="2"/>
  <c r="L1151" i="2" s="1" a="1"/>
  <c r="L1151" i="2" s="1"/>
  <c r="B1152" i="2"/>
  <c r="L1152" i="2" s="1" a="1"/>
  <c r="L1152" i="2" s="1"/>
  <c r="B1153" i="2"/>
  <c r="L1153" i="2" s="1" a="1"/>
  <c r="L1153" i="2" s="1"/>
  <c r="B1154" i="2"/>
  <c r="B1155" i="2"/>
  <c r="L1155" i="2" s="1" a="1"/>
  <c r="L1155" i="2" s="1"/>
  <c r="B1156" i="2"/>
  <c r="L1156" i="2" s="1" a="1"/>
  <c r="L1156" i="2" s="1"/>
  <c r="B1157" i="2"/>
  <c r="L1157" i="2" s="1" a="1"/>
  <c r="L1157" i="2" s="1"/>
  <c r="B1158" i="2"/>
  <c r="L1158" i="2" s="1" a="1"/>
  <c r="L1158" i="2" s="1"/>
  <c r="B1159" i="2"/>
  <c r="L1159" i="2" s="1" a="1"/>
  <c r="L1159" i="2" s="1"/>
  <c r="B1160" i="2"/>
  <c r="L1160" i="2" s="1" a="1"/>
  <c r="L1160" i="2" s="1"/>
  <c r="B1161" i="2"/>
  <c r="L1161" i="2" s="1" a="1"/>
  <c r="L1161" i="2" s="1"/>
  <c r="B1162" i="2"/>
  <c r="B1163" i="2"/>
  <c r="B1164" i="2"/>
  <c r="L1164" i="2" s="1" a="1"/>
  <c r="L1164" i="2" s="1"/>
  <c r="B1165" i="2"/>
  <c r="B1166" i="2"/>
  <c r="L1166" i="2" s="1" a="1"/>
  <c r="L1166" i="2" s="1"/>
  <c r="B1167" i="2"/>
  <c r="L1167" i="2" s="1" a="1"/>
  <c r="L1167" i="2" s="1"/>
  <c r="B1168" i="2"/>
  <c r="B1169" i="2"/>
  <c r="L1169" i="2" s="1" a="1"/>
  <c r="L1169" i="2" s="1"/>
  <c r="B1170" i="2"/>
  <c r="B1171" i="2"/>
  <c r="L1171" i="2" s="1" a="1"/>
  <c r="L1171" i="2" s="1"/>
  <c r="B1172" i="2"/>
  <c r="L1172" i="2" s="1" a="1"/>
  <c r="L1172" i="2" s="1"/>
  <c r="B1173" i="2"/>
  <c r="L1173" i="2" s="1" a="1"/>
  <c r="L1173" i="2" s="1"/>
  <c r="B1174" i="2"/>
  <c r="B1175" i="2"/>
  <c r="L1175" i="2" s="1" a="1"/>
  <c r="L1175" i="2" s="1"/>
  <c r="B1176" i="2"/>
  <c r="L1176" i="2" s="1" a="1"/>
  <c r="L1176" i="2" s="1"/>
  <c r="B1177" i="2"/>
  <c r="L1177" i="2" s="1" a="1"/>
  <c r="L1177" i="2" s="1"/>
  <c r="B1178" i="2"/>
  <c r="L1178" i="2" s="1" a="1"/>
  <c r="L1178" i="2" s="1"/>
  <c r="B1179" i="2"/>
  <c r="L1179" i="2" s="1" a="1"/>
  <c r="L1179" i="2" s="1"/>
  <c r="B1180" i="2"/>
  <c r="B1181" i="2"/>
  <c r="B1182" i="2"/>
  <c r="L1182" i="2" s="1" a="1"/>
  <c r="L1182" i="2" s="1"/>
  <c r="B1183" i="2"/>
  <c r="L1183" i="2" s="1" a="1"/>
  <c r="L1183" i="2" s="1"/>
  <c r="B1184" i="2"/>
  <c r="L1184" i="2" s="1" a="1"/>
  <c r="L1184" i="2" s="1"/>
  <c r="B1185" i="2"/>
  <c r="L1185" i="2" s="1" a="1"/>
  <c r="L1185" i="2" s="1"/>
  <c r="B1186" i="2"/>
  <c r="B1187" i="2"/>
  <c r="L1187" i="2" s="1" a="1"/>
  <c r="L1187" i="2" s="1"/>
  <c r="B1188" i="2"/>
  <c r="L1188" i="2" s="1" a="1"/>
  <c r="L1188" i="2" s="1"/>
  <c r="B1189" i="2"/>
  <c r="L1189" i="2" s="1" a="1"/>
  <c r="L1189" i="2" s="1"/>
  <c r="B1190" i="2"/>
  <c r="B1191" i="2"/>
  <c r="L1191" i="2" s="1" a="1"/>
  <c r="L1191" i="2" s="1"/>
  <c r="B1192" i="2"/>
  <c r="L1192" i="2" s="1" a="1"/>
  <c r="L1192" i="2" s="1"/>
  <c r="B1193" i="2"/>
  <c r="L1193" i="2" s="1" a="1"/>
  <c r="L1193" i="2" s="1"/>
  <c r="B1194" i="2"/>
  <c r="B1195" i="2"/>
  <c r="L1195" i="2" s="1" a="1"/>
  <c r="L1195" i="2" s="1"/>
  <c r="B1196" i="2"/>
  <c r="L1196" i="2" s="1" a="1"/>
  <c r="L1196" i="2" s="1"/>
  <c r="B1197" i="2"/>
  <c r="L1197" i="2" s="1" a="1"/>
  <c r="L1197" i="2" s="1"/>
  <c r="B1198" i="2"/>
  <c r="B1199" i="2"/>
  <c r="B1200" i="2"/>
  <c r="L1200" i="2" s="1" a="1"/>
  <c r="L1200" i="2" s="1"/>
  <c r="B1201" i="2"/>
  <c r="L1201" i="2" s="1" a="1"/>
  <c r="L1201" i="2" s="1"/>
  <c r="B1202" i="2"/>
  <c r="L1202" i="2" s="1" a="1"/>
  <c r="L1202" i="2" s="1"/>
  <c r="B1203" i="2"/>
  <c r="L1203" i="2" s="1" a="1"/>
  <c r="L1203" i="2" s="1"/>
  <c r="B1204" i="2"/>
  <c r="B1205" i="2"/>
  <c r="L1205" i="2" s="1" a="1"/>
  <c r="L1205" i="2" s="1"/>
  <c r="B1206" i="2"/>
  <c r="L1206" i="2" s="1" a="1"/>
  <c r="L1206" i="2" s="1"/>
  <c r="B1207" i="2"/>
  <c r="L1207" i="2" s="1" a="1"/>
  <c r="L1207" i="2" s="1"/>
  <c r="B1208" i="2"/>
  <c r="L1208" i="2" s="1" a="1"/>
  <c r="L1208" i="2" s="1"/>
  <c r="B1209" i="2"/>
  <c r="L1209" i="2" s="1" a="1"/>
  <c r="L1209" i="2" s="1"/>
  <c r="B1210" i="2"/>
  <c r="B1211" i="2"/>
  <c r="L1211" i="2" s="1" a="1"/>
  <c r="L1211" i="2" s="1"/>
  <c r="B1212" i="2"/>
  <c r="L1212" i="2" s="1" a="1"/>
  <c r="L1212" i="2" s="1"/>
  <c r="B1213" i="2"/>
  <c r="L1213" i="2" s="1" a="1"/>
  <c r="L1213" i="2" s="1"/>
  <c r="B1214" i="2"/>
  <c r="B1215" i="2"/>
  <c r="L1215" i="2" s="1" a="1"/>
  <c r="L1215" i="2" s="1"/>
  <c r="B1216" i="2"/>
  <c r="L1216" i="2" s="1" a="1"/>
  <c r="L1216" i="2" s="1"/>
  <c r="B1217" i="2"/>
  <c r="B1218" i="2"/>
  <c r="L1218" i="2" s="1" a="1"/>
  <c r="L1218" i="2" s="1"/>
  <c r="B1219" i="2"/>
  <c r="L1219" i="2" s="1" a="1"/>
  <c r="L1219" i="2" s="1"/>
  <c r="B1220" i="2"/>
  <c r="L1220" i="2" s="1" a="1"/>
  <c r="L1220" i="2" s="1"/>
  <c r="B1221" i="2"/>
  <c r="L1221" i="2" s="1" a="1"/>
  <c r="L1221" i="2" s="1"/>
  <c r="B1222" i="2"/>
  <c r="B1223" i="2"/>
  <c r="L1223" i="2" s="1" a="1"/>
  <c r="L1223" i="2" s="1"/>
  <c r="B1224" i="2"/>
  <c r="B1225" i="2"/>
  <c r="L1225" i="2" s="1" a="1"/>
  <c r="L1225" i="2" s="1"/>
  <c r="B1226" i="2"/>
  <c r="L1226" i="2" s="1" a="1"/>
  <c r="L1226" i="2" s="1"/>
  <c r="B1227" i="2"/>
  <c r="L1227" i="2" s="1" a="1"/>
  <c r="L1227" i="2" s="1"/>
  <c r="B1228" i="2"/>
  <c r="L1228" i="2" s="1" a="1"/>
  <c r="L1228" i="2" s="1"/>
  <c r="B1229" i="2"/>
  <c r="L1229" i="2" s="1" a="1"/>
  <c r="L1229" i="2" s="1"/>
  <c r="B1230" i="2"/>
  <c r="B1231" i="2"/>
  <c r="L1231" i="2" s="1" a="1"/>
  <c r="L1231" i="2" s="1"/>
  <c r="B1232" i="2"/>
  <c r="L1232" i="2" s="1" a="1"/>
  <c r="L1232" i="2" s="1"/>
  <c r="B1233" i="2"/>
  <c r="L1233" i="2" s="1" a="1"/>
  <c r="L1233" i="2" s="1"/>
  <c r="B1234" i="2"/>
  <c r="B1235" i="2"/>
  <c r="B1236" i="2"/>
  <c r="B1237" i="2"/>
  <c r="L1237" i="2" s="1" a="1"/>
  <c r="L1237" i="2" s="1"/>
  <c r="B1238" i="2"/>
  <c r="L1238" i="2" s="1" a="1"/>
  <c r="L1238" i="2" s="1"/>
  <c r="B1239" i="2"/>
  <c r="L1239" i="2" s="1" a="1"/>
  <c r="L1239" i="2" s="1"/>
  <c r="B1240" i="2"/>
  <c r="L1240" i="2" s="1" a="1"/>
  <c r="L1240" i="2" s="1"/>
  <c r="B1241" i="2"/>
  <c r="B1242" i="2"/>
  <c r="L1242" i="2" s="1" a="1"/>
  <c r="L1242" i="2" s="1"/>
  <c r="B1243" i="2"/>
  <c r="L1243" i="2" s="1" a="1"/>
  <c r="L1243" i="2" s="1"/>
  <c r="B1244" i="2"/>
  <c r="B1245" i="2"/>
  <c r="L1245" i="2" s="1" a="1"/>
  <c r="L1245" i="2" s="1"/>
  <c r="B1246" i="2"/>
  <c r="L1246" i="2" s="1" a="1"/>
  <c r="L1246" i="2" s="1"/>
  <c r="B1247" i="2"/>
  <c r="L1247" i="2" s="1" a="1"/>
  <c r="L1247" i="2" s="1"/>
  <c r="B1248" i="2"/>
  <c r="L1248" i="2" s="1" a="1"/>
  <c r="L1248" i="2" s="1"/>
  <c r="B1249" i="2"/>
  <c r="L1249" i="2" s="1" a="1"/>
  <c r="L1249" i="2" s="1"/>
  <c r="B1250" i="2"/>
  <c r="B1251" i="2"/>
  <c r="L1251" i="2" s="1" a="1"/>
  <c r="L1251" i="2" s="1"/>
  <c r="B1252" i="2"/>
  <c r="L1252" i="2" s="1" a="1"/>
  <c r="L1252" i="2" s="1"/>
  <c r="B1253" i="2"/>
  <c r="L1253" i="2" s="1" a="1"/>
  <c r="L1253" i="2" s="1"/>
  <c r="B1254" i="2"/>
  <c r="B1255" i="2"/>
  <c r="B1256" i="2"/>
  <c r="B1257" i="2"/>
  <c r="L1257" i="2" s="1" a="1"/>
  <c r="L1257" i="2" s="1"/>
  <c r="B1258" i="2"/>
  <c r="L1258" i="2" s="1" a="1"/>
  <c r="L1258" i="2" s="1"/>
  <c r="B1259" i="2"/>
  <c r="L1259" i="2" s="1" a="1"/>
  <c r="L1259" i="2" s="1"/>
  <c r="B1260" i="2"/>
  <c r="L1260" i="2" s="1" a="1"/>
  <c r="L1260" i="2" s="1"/>
  <c r="B1261" i="2"/>
  <c r="B1262" i="2"/>
  <c r="L1262" i="2" s="1" a="1"/>
  <c r="L1262" i="2" s="1"/>
  <c r="B1263" i="2"/>
  <c r="L1263" i="2" s="1" a="1"/>
  <c r="L1263" i="2" s="1"/>
  <c r="B1264" i="2"/>
  <c r="L1264" i="2" s="1" a="1"/>
  <c r="L1264" i="2" s="1"/>
  <c r="B1265" i="2"/>
  <c r="L1265" i="2" s="1" a="1"/>
  <c r="L1265" i="2" s="1"/>
  <c r="B1266" i="2"/>
  <c r="L1266" i="2" s="1" a="1"/>
  <c r="L1266" i="2" s="1"/>
  <c r="B1267" i="2"/>
  <c r="L1267" i="2" s="1" a="1"/>
  <c r="L1267" i="2" s="1"/>
  <c r="B1268" i="2"/>
  <c r="L1268" i="2" s="1" a="1"/>
  <c r="L1268" i="2" s="1"/>
  <c r="B1269" i="2"/>
  <c r="L1269" i="2" s="1" a="1"/>
  <c r="L1269" i="2" s="1"/>
  <c r="B1270" i="2"/>
  <c r="B1271" i="2"/>
  <c r="L1271" i="2" s="1" a="1"/>
  <c r="L1271" i="2" s="1"/>
  <c r="B1272" i="2"/>
  <c r="L1272" i="2" s="1" a="1"/>
  <c r="L1272" i="2" s="1"/>
  <c r="B1273" i="2"/>
  <c r="L1273" i="2" s="1" a="1"/>
  <c r="L1273" i="2" s="1"/>
  <c r="B1274" i="2"/>
  <c r="B1275" i="2"/>
  <c r="B1276" i="2"/>
  <c r="B1277" i="2"/>
  <c r="L1277" i="2" s="1" a="1"/>
  <c r="L1277" i="2" s="1"/>
  <c r="B1278" i="2"/>
  <c r="L1278" i="2" s="1" a="1"/>
  <c r="L1278" i="2" s="1"/>
  <c r="B1279" i="2"/>
  <c r="L1279" i="2" s="1" a="1"/>
  <c r="L1279" i="2" s="1"/>
  <c r="B1280" i="2"/>
  <c r="L1280" i="2" s="1" a="1"/>
  <c r="L1280" i="2" s="1"/>
  <c r="B1281" i="2"/>
  <c r="B1282" i="2"/>
  <c r="L1282" i="2" s="1" a="1"/>
  <c r="L1282" i="2" s="1"/>
  <c r="B1283" i="2"/>
  <c r="L1283" i="2" s="1" a="1"/>
  <c r="L1283" i="2" s="1"/>
  <c r="B1284" i="2"/>
  <c r="L1284" i="2" s="1" a="1"/>
  <c r="L1284" i="2" s="1"/>
  <c r="B1285" i="2"/>
  <c r="L1285" i="2" s="1" a="1"/>
  <c r="L1285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4" i="2" a="1"/>
  <c r="K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097" i="1" l="1"/>
  <c r="L2820" i="1"/>
  <c r="L3235" i="1"/>
  <c r="L3233" i="1"/>
  <c r="O1286" i="2"/>
  <c r="L3146" i="1"/>
  <c r="L3237" i="1"/>
  <c r="L3132" i="1"/>
  <c r="L2975" i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98" i="2" a="1"/>
  <c r="J1198" i="2" s="1"/>
  <c r="O1198" i="2" s="1"/>
  <c r="L1198" i="2" a="1"/>
  <c r="L1198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02" i="2" a="1"/>
  <c r="J1102" i="2" s="1"/>
  <c r="O1102" i="2" s="1"/>
  <c r="L1102" i="2" a="1"/>
  <c r="L1102" i="2" s="1"/>
  <c r="J1086" i="2" a="1"/>
  <c r="J1086" i="2" s="1"/>
  <c r="O1086" i="2" s="1"/>
  <c r="L1086" i="2" a="1"/>
  <c r="L1086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58" i="2" a="1"/>
  <c r="J958" i="2" s="1"/>
  <c r="O958" i="2" s="1"/>
  <c r="L958" i="2" a="1"/>
  <c r="L958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78" i="2" a="1"/>
  <c r="J878" i="2" s="1"/>
  <c r="O878" i="2" s="1"/>
  <c r="L878" i="2" a="1"/>
  <c r="L878" i="2" s="1"/>
  <c r="J846" i="2" a="1"/>
  <c r="J846" i="2" s="1"/>
  <c r="O846" i="2" s="1"/>
  <c r="L846" i="2" a="1"/>
  <c r="L846" i="2" s="1"/>
  <c r="J830" i="2" a="1"/>
  <c r="J830" i="2" s="1"/>
  <c r="O830" i="2" s="1"/>
  <c r="L830" i="2" a="1"/>
  <c r="L830" i="2" s="1"/>
  <c r="J798" i="2" a="1"/>
  <c r="J798" i="2" s="1"/>
  <c r="O798" i="2" s="1"/>
  <c r="L798" i="2" a="1"/>
  <c r="L798" i="2" s="1"/>
  <c r="J782" i="2" a="1"/>
  <c r="J782" i="2" s="1"/>
  <c r="O782" i="2" s="1"/>
  <c r="L782" i="2" a="1"/>
  <c r="L782" i="2" s="1"/>
  <c r="J750" i="2" a="1"/>
  <c r="J750" i="2" s="1"/>
  <c r="O750" i="2" s="1"/>
  <c r="L750" i="2" a="1"/>
  <c r="L750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22" i="2" a="1"/>
  <c r="J622" i="2" s="1"/>
  <c r="O622" i="2" s="1"/>
  <c r="L622" i="2" a="1"/>
  <c r="L622" i="2" s="1"/>
  <c r="J590" i="2" a="1"/>
  <c r="J590" i="2" s="1"/>
  <c r="O590" i="2" s="1"/>
  <c r="L590" i="2" a="1"/>
  <c r="L590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J478" i="2" a="1"/>
  <c r="J478" i="2" s="1"/>
  <c r="O478" i="2" s="1"/>
  <c r="L478" i="2" a="1"/>
  <c r="L478" i="2" s="1"/>
  <c r="J462" i="2" a="1"/>
  <c r="J462" i="2" s="1"/>
  <c r="O462" i="2" s="1"/>
  <c r="L462" i="2" a="1"/>
  <c r="L462" i="2" s="1"/>
  <c r="J446" i="2" a="1"/>
  <c r="J446" i="2" s="1"/>
  <c r="O446" i="2" s="1"/>
  <c r="L446" i="2" a="1"/>
  <c r="L446" i="2" s="1"/>
  <c r="J430" i="2" a="1"/>
  <c r="J430" i="2" s="1"/>
  <c r="O430" i="2" s="1"/>
  <c r="L430" i="2" a="1"/>
  <c r="L430" i="2" s="1"/>
  <c r="J398" i="2" a="1"/>
  <c r="J398" i="2" s="1"/>
  <c r="O398" i="2" s="1"/>
  <c r="L398" i="2" a="1"/>
  <c r="L398" i="2" s="1"/>
  <c r="J382" i="2" a="1"/>
  <c r="J382" i="2" s="1"/>
  <c r="O382" i="2" s="1"/>
  <c r="L382" i="2" a="1"/>
  <c r="L382" i="2" s="1"/>
  <c r="J366" i="2" a="1"/>
  <c r="J366" i="2" s="1"/>
  <c r="O366" i="2" s="1"/>
  <c r="L366" i="2" a="1"/>
  <c r="L366" i="2" s="1"/>
  <c r="J350" i="2" a="1"/>
  <c r="J350" i="2" s="1"/>
  <c r="O350" i="2" s="1"/>
  <c r="L350" i="2" a="1"/>
  <c r="L350" i="2" s="1"/>
  <c r="J334" i="2" a="1"/>
  <c r="J334" i="2" s="1"/>
  <c r="O334" i="2" s="1"/>
  <c r="L334" i="2" a="1"/>
  <c r="L334" i="2" s="1"/>
  <c r="J302" i="2" a="1"/>
  <c r="J302" i="2" s="1"/>
  <c r="O302" i="2" s="1"/>
  <c r="L302" i="2" a="1"/>
  <c r="L302" i="2" s="1"/>
  <c r="J286" i="2" a="1"/>
  <c r="J286" i="2" s="1"/>
  <c r="O286" i="2" s="1"/>
  <c r="L286" i="2" a="1"/>
  <c r="L286" i="2" s="1"/>
  <c r="J270" i="2" a="1"/>
  <c r="J270" i="2" s="1"/>
  <c r="O270" i="2" s="1"/>
  <c r="L270" i="2" a="1"/>
  <c r="L270" i="2" s="1"/>
  <c r="J238" i="2" a="1"/>
  <c r="J238" i="2" s="1"/>
  <c r="O238" i="2" s="1"/>
  <c r="L238" i="2" a="1"/>
  <c r="L238" i="2" s="1"/>
  <c r="J222" i="2" a="1"/>
  <c r="J222" i="2" s="1"/>
  <c r="O222" i="2" s="1"/>
  <c r="L222" i="2" a="1"/>
  <c r="L222" i="2" s="1"/>
  <c r="J206" i="2" a="1"/>
  <c r="J206" i="2" s="1"/>
  <c r="O206" i="2" s="1"/>
  <c r="L206" i="2" a="1"/>
  <c r="L206" i="2" s="1"/>
  <c r="J190" i="2" a="1"/>
  <c r="J190" i="2" s="1"/>
  <c r="O190" i="2" s="1"/>
  <c r="L190" i="2" a="1"/>
  <c r="L190" i="2" s="1"/>
  <c r="J174" i="2" a="1"/>
  <c r="J174" i="2" s="1"/>
  <c r="O174" i="2" s="1"/>
  <c r="L174" i="2" a="1"/>
  <c r="L174" i="2" s="1"/>
  <c r="J158" i="2" a="1"/>
  <c r="J158" i="2" s="1"/>
  <c r="O158" i="2" s="1"/>
  <c r="L158" i="2" a="1"/>
  <c r="L158" i="2" s="1"/>
  <c r="J142" i="2" a="1"/>
  <c r="J142" i="2" s="1"/>
  <c r="O142" i="2" s="1"/>
  <c r="L142" i="2" a="1"/>
  <c r="L142" i="2" s="1"/>
  <c r="J126" i="2" a="1"/>
  <c r="J126" i="2" s="1"/>
  <c r="O126" i="2" s="1"/>
  <c r="L126" i="2" a="1"/>
  <c r="L126" i="2" s="1"/>
  <c r="J110" i="2" a="1"/>
  <c r="J110" i="2" s="1"/>
  <c r="O110" i="2" s="1"/>
  <c r="L110" i="2" a="1"/>
  <c r="L110" i="2" s="1"/>
  <c r="J94" i="2" a="1"/>
  <c r="J94" i="2" s="1"/>
  <c r="O94" i="2" s="1"/>
  <c r="L94" i="2" a="1"/>
  <c r="L94" i="2" s="1"/>
  <c r="J78" i="2" a="1"/>
  <c r="J78" i="2" s="1"/>
  <c r="O78" i="2" s="1"/>
  <c r="L78" i="2" a="1"/>
  <c r="L78" i="2" s="1"/>
  <c r="J62" i="2" a="1"/>
  <c r="J62" i="2" s="1"/>
  <c r="O62" i="2" s="1"/>
  <c r="L62" i="2" a="1"/>
  <c r="L62" i="2" s="1"/>
  <c r="J46" i="2" a="1"/>
  <c r="J46" i="2" s="1"/>
  <c r="O46" i="2" s="1"/>
  <c r="L46" i="2" a="1"/>
  <c r="L46" i="2" s="1"/>
  <c r="J30" i="2" a="1"/>
  <c r="J30" i="2" s="1"/>
  <c r="O30" i="2" s="1"/>
  <c r="L30" i="2" a="1"/>
  <c r="L30" i="2" s="1"/>
  <c r="J14" i="2" a="1"/>
  <c r="J14" i="2" s="1"/>
  <c r="O14" i="2" s="1"/>
  <c r="L14" i="2" a="1"/>
  <c r="L14" i="2" s="1"/>
  <c r="J1261" i="2" a="1"/>
  <c r="J1261" i="2" s="1"/>
  <c r="O1261" i="2" s="1"/>
  <c r="L1261" i="2" a="1"/>
  <c r="L1261" i="2" s="1"/>
  <c r="J1181" i="2" a="1"/>
  <c r="J1181" i="2" s="1"/>
  <c r="O1181" i="2" s="1"/>
  <c r="L1181" i="2" a="1"/>
  <c r="L1181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085" i="2" a="1"/>
  <c r="J1085" i="2" s="1"/>
  <c r="O1085" i="2" s="1"/>
  <c r="L1085" i="2" a="1"/>
  <c r="L1085" i="2" s="1"/>
  <c r="J1069" i="2" a="1"/>
  <c r="J1069" i="2" s="1"/>
  <c r="O1069" i="2" s="1"/>
  <c r="L1069" i="2" a="1"/>
  <c r="L1069" i="2" s="1"/>
  <c r="J1037" i="2" a="1"/>
  <c r="J1037" i="2" s="1"/>
  <c r="O1037" i="2" s="1"/>
  <c r="L1037" i="2" a="1"/>
  <c r="L1037" i="2" s="1"/>
  <c r="J1021" i="2" a="1"/>
  <c r="J1021" i="2" s="1"/>
  <c r="O1021" i="2" s="1"/>
  <c r="L1021" i="2" a="1"/>
  <c r="L1021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5" i="2" a="1"/>
  <c r="J845" i="2" s="1"/>
  <c r="O845" i="2" s="1"/>
  <c r="L845" i="2" a="1"/>
  <c r="L845" i="2" s="1"/>
  <c r="J829" i="2" a="1"/>
  <c r="J829" i="2" s="1"/>
  <c r="O829" i="2" s="1"/>
  <c r="L829" i="2" a="1"/>
  <c r="L829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45" i="2" a="1"/>
  <c r="J445" i="2" s="1"/>
  <c r="O445" i="2" s="1"/>
  <c r="L445" i="2" a="1"/>
  <c r="L445" i="2" s="1"/>
  <c r="J429" i="2" a="1"/>
  <c r="J429" i="2" s="1"/>
  <c r="O429" i="2" s="1"/>
  <c r="L429" i="2" a="1"/>
  <c r="L429" i="2" s="1"/>
  <c r="J397" i="2" a="1"/>
  <c r="J397" i="2" s="1"/>
  <c r="O397" i="2" s="1"/>
  <c r="L397" i="2" a="1"/>
  <c r="L397" i="2" s="1"/>
  <c r="J365" i="2" a="1"/>
  <c r="J365" i="2" s="1"/>
  <c r="O365" i="2" s="1"/>
  <c r="L365" i="2" a="1"/>
  <c r="L365" i="2" s="1"/>
  <c r="J349" i="2" a="1"/>
  <c r="J349" i="2" s="1"/>
  <c r="O349" i="2" s="1"/>
  <c r="L349" i="2" a="1"/>
  <c r="L349" i="2" s="1"/>
  <c r="J317" i="2" a="1"/>
  <c r="J317" i="2" s="1"/>
  <c r="O317" i="2" s="1"/>
  <c r="L317" i="2" a="1"/>
  <c r="L317" i="2" s="1"/>
  <c r="J301" i="2" a="1"/>
  <c r="J301" i="2" s="1"/>
  <c r="O301" i="2" s="1"/>
  <c r="L301" i="2" a="1"/>
  <c r="L301" i="2" s="1"/>
  <c r="J285" i="2" a="1"/>
  <c r="J285" i="2" s="1"/>
  <c r="O285" i="2" s="1"/>
  <c r="L285" i="2" a="1"/>
  <c r="L285" i="2" s="1"/>
  <c r="J269" i="2" a="1"/>
  <c r="J269" i="2" s="1"/>
  <c r="O269" i="2" s="1"/>
  <c r="L269" i="2" a="1"/>
  <c r="L269" i="2" s="1"/>
  <c r="J237" i="2" a="1"/>
  <c r="J237" i="2" s="1"/>
  <c r="O237" i="2" s="1"/>
  <c r="L237" i="2" a="1"/>
  <c r="L237" i="2" s="1"/>
  <c r="J221" i="2" a="1"/>
  <c r="J221" i="2" s="1"/>
  <c r="O221" i="2" s="1"/>
  <c r="L221" i="2" a="1"/>
  <c r="L221" i="2" s="1"/>
  <c r="J205" i="2" a="1"/>
  <c r="J205" i="2" s="1"/>
  <c r="O205" i="2" s="1"/>
  <c r="L205" i="2" a="1"/>
  <c r="L205" i="2" s="1"/>
  <c r="J189" i="2" a="1"/>
  <c r="J189" i="2" s="1"/>
  <c r="O189" i="2" s="1"/>
  <c r="L189" i="2" a="1"/>
  <c r="L189" i="2" s="1"/>
  <c r="J157" i="2" a="1"/>
  <c r="J157" i="2" s="1"/>
  <c r="O157" i="2" s="1"/>
  <c r="L157" i="2" a="1"/>
  <c r="L157" i="2" s="1"/>
  <c r="J141" i="2" a="1"/>
  <c r="J141" i="2" s="1"/>
  <c r="O141" i="2" s="1"/>
  <c r="L141" i="2" a="1"/>
  <c r="L141" i="2" s="1"/>
  <c r="J125" i="2" a="1"/>
  <c r="J125" i="2" s="1"/>
  <c r="O125" i="2" s="1"/>
  <c r="L125" i="2" a="1"/>
  <c r="L125" i="2" s="1"/>
  <c r="J109" i="2" a="1"/>
  <c r="J109" i="2" s="1"/>
  <c r="O109" i="2" s="1"/>
  <c r="L109" i="2" a="1"/>
  <c r="L109" i="2" s="1"/>
  <c r="J93" i="2" a="1"/>
  <c r="J93" i="2" s="1"/>
  <c r="O93" i="2" s="1"/>
  <c r="L93" i="2" a="1"/>
  <c r="L93" i="2" s="1"/>
  <c r="J77" i="2" a="1"/>
  <c r="J77" i="2" s="1"/>
  <c r="O77" i="2" s="1"/>
  <c r="L77" i="2" a="1"/>
  <c r="L77" i="2" s="1"/>
  <c r="J61" i="2" a="1"/>
  <c r="J61" i="2" s="1"/>
  <c r="O61" i="2" s="1"/>
  <c r="L61" i="2" a="1"/>
  <c r="L61" i="2" s="1"/>
  <c r="J45" i="2" a="1"/>
  <c r="J45" i="2" s="1"/>
  <c r="O45" i="2" s="1"/>
  <c r="L45" i="2" a="1"/>
  <c r="L45" i="2" s="1"/>
  <c r="J29" i="2" a="1"/>
  <c r="J29" i="2" s="1"/>
  <c r="O29" i="2" s="1"/>
  <c r="L29" i="2" a="1"/>
  <c r="L29" i="2" s="1"/>
  <c r="J1276" i="2" a="1"/>
  <c r="J1276" i="2" s="1"/>
  <c r="O1276" i="2" s="1"/>
  <c r="L1276" i="2" a="1"/>
  <c r="L1276" i="2" s="1"/>
  <c r="J1244" i="2" a="1"/>
  <c r="J1244" i="2" s="1"/>
  <c r="O1244" i="2" s="1"/>
  <c r="L1244" i="2" a="1"/>
  <c r="L1244" i="2" s="1"/>
  <c r="J1180" i="2" a="1"/>
  <c r="J1180" i="2" s="1"/>
  <c r="O1180" i="2" s="1"/>
  <c r="L1180" i="2" a="1"/>
  <c r="L1180" i="2" s="1"/>
  <c r="J1132" i="2" a="1"/>
  <c r="J1132" i="2" s="1"/>
  <c r="O1132" i="2" s="1"/>
  <c r="L1132" i="2" a="1"/>
  <c r="L1132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36" i="2" a="1"/>
  <c r="J1036" i="2" s="1"/>
  <c r="O1036" i="2" s="1"/>
  <c r="L1036" i="2" a="1"/>
  <c r="L1036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56" i="2" a="1"/>
  <c r="J956" i="2" s="1"/>
  <c r="O956" i="2" s="1"/>
  <c r="L956" i="2" a="1"/>
  <c r="L956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92" i="2" a="1"/>
  <c r="J892" i="2" s="1"/>
  <c r="O892" i="2" s="1"/>
  <c r="L892" i="2" a="1"/>
  <c r="L892" i="2" s="1"/>
  <c r="J876" i="2" a="1"/>
  <c r="J876" i="2" s="1"/>
  <c r="O876" i="2" s="1"/>
  <c r="L876" i="2" a="1"/>
  <c r="L876" i="2" s="1"/>
  <c r="J860" i="2" a="1"/>
  <c r="J860" i="2" s="1"/>
  <c r="O860" i="2" s="1"/>
  <c r="L860" i="2" a="1"/>
  <c r="L860" i="2" s="1"/>
  <c r="J844" i="2" a="1"/>
  <c r="J844" i="2" s="1"/>
  <c r="O844" i="2" s="1"/>
  <c r="L844" i="2" a="1"/>
  <c r="L844" i="2" s="1"/>
  <c r="J828" i="2" a="1"/>
  <c r="J828" i="2" s="1"/>
  <c r="O828" i="2" s="1"/>
  <c r="L828" i="2" a="1"/>
  <c r="L828" i="2" s="1"/>
  <c r="J812" i="2" a="1"/>
  <c r="J812" i="2" s="1"/>
  <c r="O812" i="2" s="1"/>
  <c r="L812" i="2" a="1"/>
  <c r="L812" i="2" s="1"/>
  <c r="J796" i="2" a="1"/>
  <c r="J796" i="2" s="1"/>
  <c r="O796" i="2" s="1"/>
  <c r="L796" i="2" a="1"/>
  <c r="L796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32" i="2" a="1"/>
  <c r="J732" i="2" s="1"/>
  <c r="O732" i="2" s="1"/>
  <c r="L732" i="2" a="1"/>
  <c r="L732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52" i="2" a="1"/>
  <c r="J652" i="2" s="1"/>
  <c r="O652" i="2" s="1"/>
  <c r="L652" i="2" a="1"/>
  <c r="L652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492" i="2" a="1"/>
  <c r="J492" i="2" s="1"/>
  <c r="O492" i="2" s="1"/>
  <c r="L492" i="2" a="1"/>
  <c r="L492" i="2" s="1"/>
  <c r="J476" i="2" a="1"/>
  <c r="J476" i="2" s="1"/>
  <c r="O476" i="2" s="1"/>
  <c r="L476" i="2" a="1"/>
  <c r="L476" i="2" s="1"/>
  <c r="J460" i="2" a="1"/>
  <c r="J460" i="2" s="1"/>
  <c r="O460" i="2" s="1"/>
  <c r="L460" i="2" a="1"/>
  <c r="L460" i="2" s="1"/>
  <c r="J444" i="2" a="1"/>
  <c r="J444" i="2" s="1"/>
  <c r="O444" i="2" s="1"/>
  <c r="L444" i="2" a="1"/>
  <c r="L444" i="2" s="1"/>
  <c r="J428" i="2" a="1"/>
  <c r="J428" i="2" s="1"/>
  <c r="O428" i="2" s="1"/>
  <c r="L428" i="2" a="1"/>
  <c r="L428" i="2" s="1"/>
  <c r="J412" i="2" a="1"/>
  <c r="J412" i="2" s="1"/>
  <c r="O412" i="2" s="1"/>
  <c r="L412" i="2" a="1"/>
  <c r="L412" i="2" s="1"/>
  <c r="J396" i="2" a="1"/>
  <c r="J396" i="2" s="1"/>
  <c r="O396" i="2" s="1"/>
  <c r="L396" i="2" a="1"/>
  <c r="L396" i="2" s="1"/>
  <c r="J380" i="2" a="1"/>
  <c r="J380" i="2" s="1"/>
  <c r="O380" i="2" s="1"/>
  <c r="L380" i="2" a="1"/>
  <c r="L380" i="2" s="1"/>
  <c r="J364" i="2" a="1"/>
  <c r="J364" i="2" s="1"/>
  <c r="O364" i="2" s="1"/>
  <c r="L364" i="2" a="1"/>
  <c r="L364" i="2" s="1"/>
  <c r="J348" i="2" a="1"/>
  <c r="J348" i="2" s="1"/>
  <c r="O348" i="2" s="1"/>
  <c r="L348" i="2" a="1"/>
  <c r="L348" i="2" s="1"/>
  <c r="J332" i="2" a="1"/>
  <c r="J332" i="2" s="1"/>
  <c r="O332" i="2" s="1"/>
  <c r="L332" i="2" a="1"/>
  <c r="L332" i="2" s="1"/>
  <c r="J316" i="2" a="1"/>
  <c r="J316" i="2" s="1"/>
  <c r="O316" i="2" s="1"/>
  <c r="L316" i="2" a="1"/>
  <c r="L316" i="2" s="1"/>
  <c r="J300" i="2" a="1"/>
  <c r="J300" i="2" s="1"/>
  <c r="O300" i="2" s="1"/>
  <c r="L300" i="2" a="1"/>
  <c r="L300" i="2" s="1"/>
  <c r="J284" i="2" a="1"/>
  <c r="J284" i="2" s="1"/>
  <c r="O284" i="2" s="1"/>
  <c r="L284" i="2" a="1"/>
  <c r="L284" i="2" s="1"/>
  <c r="J268" i="2" a="1"/>
  <c r="J268" i="2" s="1"/>
  <c r="O268" i="2" s="1"/>
  <c r="L268" i="2" a="1"/>
  <c r="L268" i="2" s="1"/>
  <c r="J252" i="2" a="1"/>
  <c r="J252" i="2" s="1"/>
  <c r="O252" i="2" s="1"/>
  <c r="L252" i="2" a="1"/>
  <c r="L252" i="2" s="1"/>
  <c r="J236" i="2" a="1"/>
  <c r="J236" i="2" s="1"/>
  <c r="O236" i="2" s="1"/>
  <c r="L236" i="2" a="1"/>
  <c r="L236" i="2" s="1"/>
  <c r="J220" i="2" a="1"/>
  <c r="J220" i="2" s="1"/>
  <c r="O220" i="2" s="1"/>
  <c r="L220" i="2" a="1"/>
  <c r="L220" i="2" s="1"/>
  <c r="J204" i="2" a="1"/>
  <c r="J204" i="2" s="1"/>
  <c r="O204" i="2" s="1"/>
  <c r="L204" i="2" a="1"/>
  <c r="L204" i="2" s="1"/>
  <c r="J188" i="2" a="1"/>
  <c r="J188" i="2" s="1"/>
  <c r="O188" i="2" s="1"/>
  <c r="L188" i="2" a="1"/>
  <c r="L188" i="2" s="1"/>
  <c r="J172" i="2" a="1"/>
  <c r="J172" i="2" s="1"/>
  <c r="O172" i="2" s="1"/>
  <c r="L172" i="2" a="1"/>
  <c r="L172" i="2" s="1"/>
  <c r="J156" i="2" a="1"/>
  <c r="J156" i="2" s="1"/>
  <c r="O156" i="2" s="1"/>
  <c r="L156" i="2" a="1"/>
  <c r="L156" i="2" s="1"/>
  <c r="J140" i="2" a="1"/>
  <c r="J140" i="2" s="1"/>
  <c r="O140" i="2" s="1"/>
  <c r="L140" i="2" a="1"/>
  <c r="L140" i="2" s="1"/>
  <c r="J124" i="2" a="1"/>
  <c r="J124" i="2" s="1"/>
  <c r="O124" i="2" s="1"/>
  <c r="L124" i="2" a="1"/>
  <c r="L124" i="2" s="1"/>
  <c r="J108" i="2" a="1"/>
  <c r="J108" i="2" s="1"/>
  <c r="O108" i="2" s="1"/>
  <c r="L108" i="2" a="1"/>
  <c r="L108" i="2" s="1"/>
  <c r="J92" i="2" a="1"/>
  <c r="J92" i="2" s="1"/>
  <c r="O92" i="2" s="1"/>
  <c r="L92" i="2" a="1"/>
  <c r="L92" i="2" s="1"/>
  <c r="J76" i="2" a="1"/>
  <c r="J76" i="2" s="1"/>
  <c r="O76" i="2" s="1"/>
  <c r="L76" i="2" a="1"/>
  <c r="L76" i="2" s="1"/>
  <c r="J60" i="2" a="1"/>
  <c r="J60" i="2" s="1"/>
  <c r="O60" i="2" s="1"/>
  <c r="L60" i="2" a="1"/>
  <c r="L60" i="2" s="1"/>
  <c r="J44" i="2" a="1"/>
  <c r="J44" i="2" s="1"/>
  <c r="O44" i="2" s="1"/>
  <c r="L44" i="2" a="1"/>
  <c r="L44" i="2" s="1"/>
  <c r="J28" i="2" a="1"/>
  <c r="J28" i="2" s="1"/>
  <c r="O28" i="2" s="1"/>
  <c r="L28" i="2" a="1"/>
  <c r="L28" i="2" s="1"/>
  <c r="J12" i="2" a="1"/>
  <c r="J12" i="2" s="1"/>
  <c r="O12" i="2" s="1"/>
  <c r="L12" i="2" a="1"/>
  <c r="L12" i="2" s="1"/>
  <c r="J1275" i="2" a="1"/>
  <c r="J1275" i="2" s="1"/>
  <c r="O1275" i="2" s="1"/>
  <c r="L1275" i="2" a="1"/>
  <c r="L1275" i="2" s="1"/>
  <c r="J1163" i="2" a="1"/>
  <c r="J1163" i="2" s="1"/>
  <c r="O1163" i="2" s="1"/>
  <c r="L1163" i="2" a="1"/>
  <c r="L1163" i="2" s="1"/>
  <c r="J1131" i="2" a="1"/>
  <c r="J1131" i="2" s="1"/>
  <c r="O1131" i="2" s="1"/>
  <c r="L1131" i="2" a="1"/>
  <c r="L1131" i="2" s="1"/>
  <c r="J1083" i="2" a="1"/>
  <c r="J1083" i="2" s="1"/>
  <c r="O1083" i="2" s="1"/>
  <c r="L1083" i="2" a="1"/>
  <c r="L1083" i="2" s="1"/>
  <c r="J1035" i="2" a="1"/>
  <c r="J1035" i="2" s="1"/>
  <c r="O1035" i="2" s="1"/>
  <c r="L1035" i="2" a="1"/>
  <c r="L1035" i="2" s="1"/>
  <c r="J1019" i="2" a="1"/>
  <c r="J1019" i="2" s="1"/>
  <c r="O1019" i="2" s="1"/>
  <c r="L1019" i="2" a="1"/>
  <c r="L1019" i="2" s="1"/>
  <c r="J1003" i="2" a="1"/>
  <c r="J1003" i="2" s="1"/>
  <c r="O1003" i="2" s="1"/>
  <c r="L1003" i="2" a="1"/>
  <c r="L1003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75" i="2" a="1"/>
  <c r="J875" i="2" s="1"/>
  <c r="O875" i="2" s="1"/>
  <c r="L875" i="2" a="1"/>
  <c r="L875" i="2" s="1"/>
  <c r="J827" i="2" a="1"/>
  <c r="J827" i="2" s="1"/>
  <c r="O827" i="2" s="1"/>
  <c r="L827" i="2" a="1"/>
  <c r="L827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63" i="2" a="1"/>
  <c r="J763" i="2" s="1"/>
  <c r="O763" i="2" s="1"/>
  <c r="L763" i="2" a="1"/>
  <c r="L763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475" i="2" a="1"/>
  <c r="J475" i="2" s="1"/>
  <c r="O475" i="2" s="1"/>
  <c r="L475" i="2" a="1"/>
  <c r="L475" i="2" s="1"/>
  <c r="J459" i="2" a="1"/>
  <c r="J459" i="2" s="1"/>
  <c r="O459" i="2" s="1"/>
  <c r="L459" i="2" a="1"/>
  <c r="L459" i="2" s="1"/>
  <c r="J443" i="2" a="1"/>
  <c r="J443" i="2" s="1"/>
  <c r="O443" i="2" s="1"/>
  <c r="L443" i="2" a="1"/>
  <c r="L443" i="2" s="1"/>
  <c r="J427" i="2" a="1"/>
  <c r="J427" i="2" s="1"/>
  <c r="O427" i="2" s="1"/>
  <c r="L427" i="2" a="1"/>
  <c r="L427" i="2" s="1"/>
  <c r="J411" i="2" a="1"/>
  <c r="J411" i="2" s="1"/>
  <c r="O411" i="2" s="1"/>
  <c r="L411" i="2" a="1"/>
  <c r="L411" i="2" s="1"/>
  <c r="J395" i="2" a="1"/>
  <c r="J395" i="2" s="1"/>
  <c r="O395" i="2" s="1"/>
  <c r="L395" i="2" a="1"/>
  <c r="L395" i="2" s="1"/>
  <c r="J379" i="2" a="1"/>
  <c r="J379" i="2" s="1"/>
  <c r="O379" i="2" s="1"/>
  <c r="L379" i="2" a="1"/>
  <c r="L379" i="2" s="1"/>
  <c r="J363" i="2" a="1"/>
  <c r="J363" i="2" s="1"/>
  <c r="O363" i="2" s="1"/>
  <c r="L363" i="2" a="1"/>
  <c r="L363" i="2" s="1"/>
  <c r="J347" i="2" a="1"/>
  <c r="J347" i="2" s="1"/>
  <c r="O347" i="2" s="1"/>
  <c r="L347" i="2" a="1"/>
  <c r="L347" i="2" s="1"/>
  <c r="J331" i="2" a="1"/>
  <c r="J331" i="2" s="1"/>
  <c r="O331" i="2" s="1"/>
  <c r="L331" i="2" a="1"/>
  <c r="L331" i="2" s="1"/>
  <c r="J315" i="2" a="1"/>
  <c r="J315" i="2" s="1"/>
  <c r="O315" i="2" s="1"/>
  <c r="L315" i="2" a="1"/>
  <c r="L315" i="2" s="1"/>
  <c r="J283" i="2" a="1"/>
  <c r="J283" i="2" s="1"/>
  <c r="O283" i="2" s="1"/>
  <c r="L283" i="2" a="1"/>
  <c r="L283" i="2" s="1"/>
  <c r="J267" i="2" a="1"/>
  <c r="J267" i="2" s="1"/>
  <c r="O267" i="2" s="1"/>
  <c r="L267" i="2" a="1"/>
  <c r="L267" i="2" s="1"/>
  <c r="J251" i="2" a="1"/>
  <c r="J251" i="2" s="1"/>
  <c r="O251" i="2" s="1"/>
  <c r="L251" i="2" a="1"/>
  <c r="L251" i="2" s="1"/>
  <c r="J235" i="2" a="1"/>
  <c r="J235" i="2" s="1"/>
  <c r="O235" i="2" s="1"/>
  <c r="L235" i="2" a="1"/>
  <c r="L235" i="2" s="1"/>
  <c r="J203" i="2" a="1"/>
  <c r="J203" i="2" s="1"/>
  <c r="O203" i="2" s="1"/>
  <c r="L203" i="2" a="1"/>
  <c r="L203" i="2" s="1"/>
  <c r="J187" i="2" a="1"/>
  <c r="J187" i="2" s="1"/>
  <c r="O187" i="2" s="1"/>
  <c r="L187" i="2" a="1"/>
  <c r="L187" i="2" s="1"/>
  <c r="J171" i="2" a="1"/>
  <c r="J171" i="2" s="1"/>
  <c r="O171" i="2" s="1"/>
  <c r="L171" i="2" a="1"/>
  <c r="L171" i="2" s="1"/>
  <c r="J155" i="2" a="1"/>
  <c r="J155" i="2" s="1"/>
  <c r="O155" i="2" s="1"/>
  <c r="L155" i="2" a="1"/>
  <c r="L155" i="2" s="1"/>
  <c r="J139" i="2" a="1"/>
  <c r="J139" i="2" s="1"/>
  <c r="O139" i="2" s="1"/>
  <c r="L139" i="2" a="1"/>
  <c r="L139" i="2" s="1"/>
  <c r="J123" i="2" a="1"/>
  <c r="J123" i="2" s="1"/>
  <c r="O123" i="2" s="1"/>
  <c r="L123" i="2" a="1"/>
  <c r="L123" i="2" s="1"/>
  <c r="J107" i="2" a="1"/>
  <c r="J107" i="2" s="1"/>
  <c r="O107" i="2" s="1"/>
  <c r="L107" i="2" a="1"/>
  <c r="L107" i="2" s="1"/>
  <c r="J91" i="2" a="1"/>
  <c r="J91" i="2" s="1"/>
  <c r="O91" i="2" s="1"/>
  <c r="L91" i="2" a="1"/>
  <c r="L91" i="2" s="1"/>
  <c r="J75" i="2" a="1"/>
  <c r="J75" i="2" s="1"/>
  <c r="O75" i="2" s="1"/>
  <c r="L75" i="2" a="1"/>
  <c r="L75" i="2" s="1"/>
  <c r="J59" i="2" a="1"/>
  <c r="J59" i="2" s="1"/>
  <c r="O59" i="2" s="1"/>
  <c r="L59" i="2" a="1"/>
  <c r="L59" i="2" s="1"/>
  <c r="J43" i="2" a="1"/>
  <c r="J43" i="2" s="1"/>
  <c r="O43" i="2" s="1"/>
  <c r="L43" i="2" a="1"/>
  <c r="L43" i="2" s="1"/>
  <c r="J27" i="2" a="1"/>
  <c r="J27" i="2" s="1"/>
  <c r="O27" i="2" s="1"/>
  <c r="L27" i="2" a="1"/>
  <c r="L27" i="2" s="1"/>
  <c r="J11" i="2" a="1"/>
  <c r="J11" i="2" s="1"/>
  <c r="O11" i="2" s="1"/>
  <c r="L11" i="2" a="1"/>
  <c r="L11" i="2" s="1"/>
  <c r="J1274" i="2" a="1"/>
  <c r="J1274" i="2" s="1"/>
  <c r="O1274" i="2" s="1"/>
  <c r="L1274" i="2" a="1"/>
  <c r="L1274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18" i="2" a="1"/>
  <c r="J1018" i="2" s="1"/>
  <c r="O1018" i="2" s="1"/>
  <c r="L1018" i="2" a="1"/>
  <c r="L1018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26" i="2" a="1"/>
  <c r="J826" i="2" s="1"/>
  <c r="O826" i="2" s="1"/>
  <c r="L826" i="2" a="1"/>
  <c r="L826" i="2" s="1"/>
  <c r="J810" i="2" a="1"/>
  <c r="J810" i="2" s="1"/>
  <c r="O810" i="2" s="1"/>
  <c r="L810" i="2" a="1"/>
  <c r="L810" i="2" s="1"/>
  <c r="J778" i="2" a="1"/>
  <c r="J778" i="2" s="1"/>
  <c r="O778" i="2" s="1"/>
  <c r="L778" i="2" a="1"/>
  <c r="L778" i="2" s="1"/>
  <c r="J730" i="2" a="1"/>
  <c r="J730" i="2" s="1"/>
  <c r="O730" i="2" s="1"/>
  <c r="L730" i="2" a="1"/>
  <c r="L730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490" i="2" a="1"/>
  <c r="J490" i="2" s="1"/>
  <c r="O490" i="2" s="1"/>
  <c r="L490" i="2" a="1"/>
  <c r="L490" i="2" s="1"/>
  <c r="J474" i="2" a="1"/>
  <c r="J474" i="2" s="1"/>
  <c r="O474" i="2" s="1"/>
  <c r="L474" i="2" a="1"/>
  <c r="L474" i="2" s="1"/>
  <c r="J442" i="2" a="1"/>
  <c r="J442" i="2" s="1"/>
  <c r="O442" i="2" s="1"/>
  <c r="L442" i="2" a="1"/>
  <c r="L442" i="2" s="1"/>
  <c r="J426" i="2" a="1"/>
  <c r="J426" i="2" s="1"/>
  <c r="O426" i="2" s="1"/>
  <c r="L426" i="2" a="1"/>
  <c r="L426" i="2" s="1"/>
  <c r="J410" i="2" a="1"/>
  <c r="J410" i="2" s="1"/>
  <c r="O410" i="2" s="1"/>
  <c r="L410" i="2" a="1"/>
  <c r="L410" i="2" s="1"/>
  <c r="J394" i="2" a="1"/>
  <c r="J394" i="2" s="1"/>
  <c r="O394" i="2" s="1"/>
  <c r="L394" i="2" a="1"/>
  <c r="L394" i="2" s="1"/>
  <c r="J378" i="2" a="1"/>
  <c r="J378" i="2" s="1"/>
  <c r="O378" i="2" s="1"/>
  <c r="L378" i="2" a="1"/>
  <c r="L378" i="2" s="1"/>
  <c r="J362" i="2" a="1"/>
  <c r="J362" i="2" s="1"/>
  <c r="O362" i="2" s="1"/>
  <c r="L362" i="2" a="1"/>
  <c r="L362" i="2" s="1"/>
  <c r="J330" i="2" a="1"/>
  <c r="J330" i="2" s="1"/>
  <c r="O330" i="2" s="1"/>
  <c r="L330" i="2" a="1"/>
  <c r="L330" i="2" s="1"/>
  <c r="J282" i="2" a="1"/>
  <c r="J282" i="2" s="1"/>
  <c r="O282" i="2" s="1"/>
  <c r="L282" i="2" a="1"/>
  <c r="L282" i="2" s="1"/>
  <c r="J266" i="2" a="1"/>
  <c r="J266" i="2" s="1"/>
  <c r="O266" i="2" s="1"/>
  <c r="L266" i="2" a="1"/>
  <c r="L266" i="2" s="1"/>
  <c r="J250" i="2" a="1"/>
  <c r="J250" i="2" s="1"/>
  <c r="O250" i="2" s="1"/>
  <c r="L250" i="2" a="1"/>
  <c r="L250" i="2" s="1"/>
  <c r="J218" i="2" a="1"/>
  <c r="J218" i="2" s="1"/>
  <c r="O218" i="2" s="1"/>
  <c r="L218" i="2" a="1"/>
  <c r="L218" i="2" s="1"/>
  <c r="J202" i="2" a="1"/>
  <c r="J202" i="2" s="1"/>
  <c r="O202" i="2" s="1"/>
  <c r="L202" i="2" a="1"/>
  <c r="L202" i="2" s="1"/>
  <c r="J186" i="2" a="1"/>
  <c r="J186" i="2" s="1"/>
  <c r="O186" i="2" s="1"/>
  <c r="L186" i="2" a="1"/>
  <c r="L186" i="2" s="1"/>
  <c r="J170" i="2" a="1"/>
  <c r="J170" i="2" s="1"/>
  <c r="O170" i="2" s="1"/>
  <c r="L170" i="2" a="1"/>
  <c r="L170" i="2" s="1"/>
  <c r="J154" i="2" a="1"/>
  <c r="J154" i="2" s="1"/>
  <c r="O154" i="2" s="1"/>
  <c r="L154" i="2" a="1"/>
  <c r="L154" i="2" s="1"/>
  <c r="J138" i="2" a="1"/>
  <c r="J138" i="2" s="1"/>
  <c r="O138" i="2" s="1"/>
  <c r="L138" i="2" a="1"/>
  <c r="L138" i="2" s="1"/>
  <c r="J122" i="2" a="1"/>
  <c r="J122" i="2" s="1"/>
  <c r="O122" i="2" s="1"/>
  <c r="L122" i="2" a="1"/>
  <c r="L122" i="2" s="1"/>
  <c r="J106" i="2" a="1"/>
  <c r="J106" i="2" s="1"/>
  <c r="O106" i="2" s="1"/>
  <c r="L106" i="2" a="1"/>
  <c r="L106" i="2" s="1"/>
  <c r="J90" i="2" a="1"/>
  <c r="J90" i="2" s="1"/>
  <c r="O90" i="2" s="1"/>
  <c r="L90" i="2" a="1"/>
  <c r="L90" i="2" s="1"/>
  <c r="J74" i="2" a="1"/>
  <c r="J74" i="2" s="1"/>
  <c r="O74" i="2" s="1"/>
  <c r="L74" i="2" a="1"/>
  <c r="L74" i="2" s="1"/>
  <c r="J58" i="2" a="1"/>
  <c r="J58" i="2" s="1"/>
  <c r="O58" i="2" s="1"/>
  <c r="L58" i="2" a="1"/>
  <c r="L58" i="2" s="1"/>
  <c r="J42" i="2" a="1"/>
  <c r="J42" i="2" s="1"/>
  <c r="O42" i="2" s="1"/>
  <c r="L42" i="2" a="1"/>
  <c r="L42" i="2" s="1"/>
  <c r="J26" i="2" a="1"/>
  <c r="J26" i="2" s="1"/>
  <c r="O26" i="2" s="1"/>
  <c r="L26" i="2" a="1"/>
  <c r="L26" i="2" s="1"/>
  <c r="J10" i="2" a="1"/>
  <c r="J10" i="2" s="1"/>
  <c r="O10" i="2" s="1"/>
  <c r="L10" i="2" a="1"/>
  <c r="L10" i="2" s="1"/>
  <c r="J1241" i="2" a="1"/>
  <c r="J1241" i="2" s="1"/>
  <c r="O1241" i="2" s="1"/>
  <c r="L1241" i="2" a="1"/>
  <c r="L1241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113" i="2" a="1"/>
  <c r="J1113" i="2" s="1"/>
  <c r="O1113" i="2" s="1"/>
  <c r="L1113" i="2" a="1"/>
  <c r="L1113" i="2" s="1"/>
  <c r="J1097" i="2" a="1"/>
  <c r="J1097" i="2" s="1"/>
  <c r="O1097" i="2" s="1"/>
  <c r="L1097" i="2" a="1"/>
  <c r="L1097" i="2" s="1"/>
  <c r="J1081" i="2" a="1"/>
  <c r="J1081" i="2" s="1"/>
  <c r="O1081" i="2" s="1"/>
  <c r="L1081" i="2" a="1"/>
  <c r="L1081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1017" i="2" a="1"/>
  <c r="J1017" i="2" s="1"/>
  <c r="O1017" i="2" s="1"/>
  <c r="L1017" i="2" a="1"/>
  <c r="L1017" i="2" s="1"/>
  <c r="J1001" i="2" a="1"/>
  <c r="J1001" i="2" s="1"/>
  <c r="O1001" i="2" s="1"/>
  <c r="L1001" i="2" a="1"/>
  <c r="L1001" i="2" s="1"/>
  <c r="J985" i="2" a="1"/>
  <c r="J985" i="2" s="1"/>
  <c r="O985" i="2" s="1"/>
  <c r="L985" i="2" a="1"/>
  <c r="L985" i="2" s="1"/>
  <c r="J937" i="2" a="1"/>
  <c r="J937" i="2" s="1"/>
  <c r="O937" i="2" s="1"/>
  <c r="L937" i="2" a="1"/>
  <c r="L937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3" i="2" a="1"/>
  <c r="J873" i="2" s="1"/>
  <c r="O873" i="2" s="1"/>
  <c r="L873" i="2" a="1"/>
  <c r="L873" i="2" s="1"/>
  <c r="J825" i="2" a="1"/>
  <c r="J825" i="2" s="1"/>
  <c r="O825" i="2" s="1"/>
  <c r="L825" i="2" a="1"/>
  <c r="L825" i="2" s="1"/>
  <c r="J809" i="2" a="1"/>
  <c r="J809" i="2" s="1"/>
  <c r="O809" i="2" s="1"/>
  <c r="L809" i="2" a="1"/>
  <c r="L809" i="2" s="1"/>
  <c r="J793" i="2" a="1"/>
  <c r="J793" i="2" s="1"/>
  <c r="O793" i="2" s="1"/>
  <c r="L793" i="2" a="1"/>
  <c r="L793" i="2" s="1"/>
  <c r="J777" i="2" a="1"/>
  <c r="J777" i="2" s="1"/>
  <c r="O777" i="2" s="1"/>
  <c r="L777" i="2" a="1"/>
  <c r="L777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81" i="2" a="1"/>
  <c r="J681" i="2" s="1"/>
  <c r="O681" i="2" s="1"/>
  <c r="L681" i="2" a="1"/>
  <c r="L681" i="2" s="1"/>
  <c r="J617" i="2" a="1"/>
  <c r="J617" i="2" s="1"/>
  <c r="O617" i="2" s="1"/>
  <c r="L617" i="2" a="1"/>
  <c r="L617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457" i="2" a="1"/>
  <c r="J457" i="2" s="1"/>
  <c r="O457" i="2" s="1"/>
  <c r="L457" i="2" a="1"/>
  <c r="L457" i="2" s="1"/>
  <c r="J441" i="2" a="1"/>
  <c r="J441" i="2" s="1"/>
  <c r="O441" i="2" s="1"/>
  <c r="L441" i="2" a="1"/>
  <c r="L441" i="2" s="1"/>
  <c r="J425" i="2" a="1"/>
  <c r="J425" i="2" s="1"/>
  <c r="O425" i="2" s="1"/>
  <c r="L425" i="2" a="1"/>
  <c r="L425" i="2" s="1"/>
  <c r="J409" i="2" a="1"/>
  <c r="J409" i="2" s="1"/>
  <c r="O409" i="2" s="1"/>
  <c r="L409" i="2" a="1"/>
  <c r="L409" i="2" s="1"/>
  <c r="J377" i="2" a="1"/>
  <c r="J377" i="2" s="1"/>
  <c r="O377" i="2" s="1"/>
  <c r="L377" i="2" a="1"/>
  <c r="L377" i="2" s="1"/>
  <c r="J361" i="2" a="1"/>
  <c r="J361" i="2" s="1"/>
  <c r="O361" i="2" s="1"/>
  <c r="L361" i="2" a="1"/>
  <c r="L361" i="2" s="1"/>
  <c r="J345" i="2" a="1"/>
  <c r="J345" i="2" s="1"/>
  <c r="O345" i="2" s="1"/>
  <c r="L345" i="2" a="1"/>
  <c r="L345" i="2" s="1"/>
  <c r="J329" i="2" a="1"/>
  <c r="J329" i="2" s="1"/>
  <c r="O329" i="2" s="1"/>
  <c r="L329" i="2" a="1"/>
  <c r="L329" i="2" s="1"/>
  <c r="J297" i="2" a="1"/>
  <c r="J297" i="2" s="1"/>
  <c r="O297" i="2" s="1"/>
  <c r="L297" i="2" a="1"/>
  <c r="L297" i="2" s="1"/>
  <c r="J281" i="2" a="1"/>
  <c r="J281" i="2" s="1"/>
  <c r="O281" i="2" s="1"/>
  <c r="L281" i="2" a="1"/>
  <c r="L281" i="2" s="1"/>
  <c r="J265" i="2" a="1"/>
  <c r="J265" i="2" s="1"/>
  <c r="O265" i="2" s="1"/>
  <c r="L265" i="2" a="1"/>
  <c r="L265" i="2" s="1"/>
  <c r="J249" i="2" a="1"/>
  <c r="J249" i="2" s="1"/>
  <c r="O249" i="2" s="1"/>
  <c r="L249" i="2" a="1"/>
  <c r="L249" i="2" s="1"/>
  <c r="J233" i="2" a="1"/>
  <c r="J233" i="2" s="1"/>
  <c r="O233" i="2" s="1"/>
  <c r="L233" i="2" a="1"/>
  <c r="L233" i="2" s="1"/>
  <c r="J217" i="2" a="1"/>
  <c r="J217" i="2" s="1"/>
  <c r="O217" i="2" s="1"/>
  <c r="L217" i="2" a="1"/>
  <c r="L217" i="2" s="1"/>
  <c r="J201" i="2" a="1"/>
  <c r="J201" i="2" s="1"/>
  <c r="O201" i="2" s="1"/>
  <c r="L201" i="2" a="1"/>
  <c r="L201" i="2" s="1"/>
  <c r="J185" i="2" a="1"/>
  <c r="J185" i="2" s="1"/>
  <c r="O185" i="2" s="1"/>
  <c r="L185" i="2" a="1"/>
  <c r="L185" i="2" s="1"/>
  <c r="J169" i="2" a="1"/>
  <c r="J169" i="2" s="1"/>
  <c r="O169" i="2" s="1"/>
  <c r="L169" i="2" a="1"/>
  <c r="L169" i="2" s="1"/>
  <c r="J153" i="2" a="1"/>
  <c r="J153" i="2" s="1"/>
  <c r="O153" i="2" s="1"/>
  <c r="L153" i="2" a="1"/>
  <c r="L153" i="2" s="1"/>
  <c r="J137" i="2" a="1"/>
  <c r="J137" i="2" s="1"/>
  <c r="O137" i="2" s="1"/>
  <c r="L137" i="2" a="1"/>
  <c r="L137" i="2" s="1"/>
  <c r="J121" i="2" a="1"/>
  <c r="J121" i="2" s="1"/>
  <c r="O121" i="2" s="1"/>
  <c r="L121" i="2" a="1"/>
  <c r="L121" i="2" s="1"/>
  <c r="J105" i="2" a="1"/>
  <c r="J105" i="2" s="1"/>
  <c r="O105" i="2" s="1"/>
  <c r="L105" i="2" a="1"/>
  <c r="L105" i="2" s="1"/>
  <c r="J89" i="2" a="1"/>
  <c r="J89" i="2" s="1"/>
  <c r="O89" i="2" s="1"/>
  <c r="L89" i="2" a="1"/>
  <c r="L89" i="2" s="1"/>
  <c r="J57" i="2" a="1"/>
  <c r="J57" i="2" s="1"/>
  <c r="O57" i="2" s="1"/>
  <c r="L57" i="2" a="1"/>
  <c r="L57" i="2" s="1"/>
  <c r="J41" i="2" a="1"/>
  <c r="J41" i="2" s="1"/>
  <c r="O41" i="2" s="1"/>
  <c r="L41" i="2" a="1"/>
  <c r="L41" i="2" s="1"/>
  <c r="J25" i="2" a="1"/>
  <c r="J25" i="2" s="1"/>
  <c r="O25" i="2" s="1"/>
  <c r="L25" i="2" a="1"/>
  <c r="L25" i="2" s="1"/>
  <c r="J9" i="2" a="1"/>
  <c r="J9" i="2" s="1"/>
  <c r="O9" i="2" s="1"/>
  <c r="L9" i="2" a="1"/>
  <c r="L9" i="2" s="1"/>
  <c r="J1256" i="2" a="1"/>
  <c r="J1256" i="2" s="1"/>
  <c r="O1256" i="2" s="1"/>
  <c r="L1256" i="2" a="1"/>
  <c r="L1256" i="2" s="1"/>
  <c r="J1224" i="2" a="1"/>
  <c r="J1224" i="2" s="1"/>
  <c r="O1224" i="2" s="1"/>
  <c r="L1224" i="2" a="1"/>
  <c r="L1224" i="2" s="1"/>
  <c r="J1144" i="2" a="1"/>
  <c r="J1144" i="2" s="1"/>
  <c r="O1144" i="2" s="1"/>
  <c r="L1144" i="2" a="1"/>
  <c r="L1144" i="2" s="1"/>
  <c r="J1128" i="2" a="1"/>
  <c r="J1128" i="2" s="1"/>
  <c r="O1128" i="2" s="1"/>
  <c r="L1128" i="2" a="1"/>
  <c r="L1128" i="2" s="1"/>
  <c r="J1096" i="2" a="1"/>
  <c r="J1096" i="2" s="1"/>
  <c r="O1096" i="2" s="1"/>
  <c r="L1096" i="2" a="1"/>
  <c r="L1096" i="2" s="1"/>
  <c r="J1080" i="2" a="1"/>
  <c r="J1080" i="2" s="1"/>
  <c r="O1080" i="2" s="1"/>
  <c r="L1080" i="2" a="1"/>
  <c r="L1080" i="2" s="1"/>
  <c r="J1048" i="2" a="1"/>
  <c r="J1048" i="2" s="1"/>
  <c r="O1048" i="2" s="1"/>
  <c r="L1048" i="2" a="1"/>
  <c r="L1048" i="2" s="1"/>
  <c r="J1032" i="2" a="1"/>
  <c r="J1032" i="2" s="1"/>
  <c r="O1032" i="2" s="1"/>
  <c r="L1032" i="2" a="1"/>
  <c r="L1032" i="2" s="1"/>
  <c r="J1016" i="2" a="1"/>
  <c r="J1016" i="2" s="1"/>
  <c r="O1016" i="2" s="1"/>
  <c r="L1016" i="2" a="1"/>
  <c r="L1016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52" i="2" a="1"/>
  <c r="J952" i="2" s="1"/>
  <c r="O952" i="2" s="1"/>
  <c r="L952" i="2" a="1"/>
  <c r="L952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72" i="2" a="1"/>
  <c r="J872" i="2" s="1"/>
  <c r="O872" i="2" s="1"/>
  <c r="L872" i="2" a="1"/>
  <c r="L872" i="2" s="1"/>
  <c r="J856" i="2" a="1"/>
  <c r="J856" i="2" s="1"/>
  <c r="O856" i="2" s="1"/>
  <c r="L856" i="2" a="1"/>
  <c r="L856" i="2" s="1"/>
  <c r="J840" i="2" a="1"/>
  <c r="J840" i="2" s="1"/>
  <c r="O840" i="2" s="1"/>
  <c r="L840" i="2" a="1"/>
  <c r="L840" i="2" s="1"/>
  <c r="J824" i="2" a="1"/>
  <c r="J824" i="2" s="1"/>
  <c r="O824" i="2" s="1"/>
  <c r="L824" i="2" a="1"/>
  <c r="L824" i="2" s="1"/>
  <c r="J808" i="2" a="1"/>
  <c r="J808" i="2" s="1"/>
  <c r="O808" i="2" s="1"/>
  <c r="L808" i="2" a="1"/>
  <c r="L808" i="2" s="1"/>
  <c r="J792" i="2" a="1"/>
  <c r="J792" i="2" s="1"/>
  <c r="O792" i="2" s="1"/>
  <c r="L792" i="2" a="1"/>
  <c r="L792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52" i="2" a="1"/>
  <c r="J552" i="2" s="1"/>
  <c r="O552" i="2" s="1"/>
  <c r="L552" i="2" a="1"/>
  <c r="L552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472" i="2" a="1"/>
  <c r="J472" i="2" s="1"/>
  <c r="O472" i="2" s="1"/>
  <c r="L472" i="2" a="1"/>
  <c r="L472" i="2" s="1"/>
  <c r="J456" i="2" a="1"/>
  <c r="J456" i="2" s="1"/>
  <c r="O456" i="2" s="1"/>
  <c r="L456" i="2" a="1"/>
  <c r="L456" i="2" s="1"/>
  <c r="J440" i="2" a="1"/>
  <c r="J440" i="2" s="1"/>
  <c r="O440" i="2" s="1"/>
  <c r="L440" i="2" a="1"/>
  <c r="L440" i="2" s="1"/>
  <c r="J424" i="2" a="1"/>
  <c r="J424" i="2" s="1"/>
  <c r="O424" i="2" s="1"/>
  <c r="L424" i="2" a="1"/>
  <c r="L424" i="2" s="1"/>
  <c r="J408" i="2" a="1"/>
  <c r="J408" i="2" s="1"/>
  <c r="O408" i="2" s="1"/>
  <c r="L408" i="2" a="1"/>
  <c r="L408" i="2" s="1"/>
  <c r="J392" i="2" a="1"/>
  <c r="J392" i="2" s="1"/>
  <c r="O392" i="2" s="1"/>
  <c r="L392" i="2" a="1"/>
  <c r="L392" i="2" s="1"/>
  <c r="J376" i="2" a="1"/>
  <c r="J376" i="2" s="1"/>
  <c r="O376" i="2" s="1"/>
  <c r="L376" i="2" a="1"/>
  <c r="L376" i="2" s="1"/>
  <c r="J360" i="2" a="1"/>
  <c r="J360" i="2" s="1"/>
  <c r="O360" i="2" s="1"/>
  <c r="L360" i="2" a="1"/>
  <c r="L360" i="2" s="1"/>
  <c r="J344" i="2" a="1"/>
  <c r="J344" i="2" s="1"/>
  <c r="O344" i="2" s="1"/>
  <c r="L344" i="2" a="1"/>
  <c r="L344" i="2" s="1"/>
  <c r="J328" i="2" a="1"/>
  <c r="J328" i="2" s="1"/>
  <c r="O328" i="2" s="1"/>
  <c r="L328" i="2" a="1"/>
  <c r="L328" i="2" s="1"/>
  <c r="J312" i="2" a="1"/>
  <c r="J312" i="2" s="1"/>
  <c r="O312" i="2" s="1"/>
  <c r="L312" i="2" a="1"/>
  <c r="L312" i="2" s="1"/>
  <c r="J296" i="2" a="1"/>
  <c r="J296" i="2" s="1"/>
  <c r="O296" i="2" s="1"/>
  <c r="L296" i="2" a="1"/>
  <c r="L296" i="2" s="1"/>
  <c r="J280" i="2" a="1"/>
  <c r="J280" i="2" s="1"/>
  <c r="O280" i="2" s="1"/>
  <c r="L280" i="2" a="1"/>
  <c r="L280" i="2" s="1"/>
  <c r="J264" i="2" a="1"/>
  <c r="J264" i="2" s="1"/>
  <c r="O264" i="2" s="1"/>
  <c r="L264" i="2" a="1"/>
  <c r="L264" i="2" s="1"/>
  <c r="J248" i="2" a="1"/>
  <c r="J248" i="2" s="1"/>
  <c r="O248" i="2" s="1"/>
  <c r="L248" i="2" a="1"/>
  <c r="L248" i="2" s="1"/>
  <c r="J232" i="2" a="1"/>
  <c r="J232" i="2" s="1"/>
  <c r="O232" i="2" s="1"/>
  <c r="L232" i="2" a="1"/>
  <c r="L232" i="2" s="1"/>
  <c r="J216" i="2" a="1"/>
  <c r="J216" i="2" s="1"/>
  <c r="O216" i="2" s="1"/>
  <c r="L216" i="2" a="1"/>
  <c r="L216" i="2" s="1"/>
  <c r="J184" i="2" a="1"/>
  <c r="J184" i="2" s="1"/>
  <c r="O184" i="2" s="1"/>
  <c r="L184" i="2" a="1"/>
  <c r="L184" i="2" s="1"/>
  <c r="J168" i="2" a="1"/>
  <c r="J168" i="2" s="1"/>
  <c r="O168" i="2" s="1"/>
  <c r="L168" i="2" a="1"/>
  <c r="L168" i="2" s="1"/>
  <c r="J152" i="2" a="1"/>
  <c r="J152" i="2" s="1"/>
  <c r="O152" i="2" s="1"/>
  <c r="L152" i="2" a="1"/>
  <c r="L152" i="2" s="1"/>
  <c r="J136" i="2" a="1"/>
  <c r="J136" i="2" s="1"/>
  <c r="O136" i="2" s="1"/>
  <c r="L136" i="2" a="1"/>
  <c r="L136" i="2" s="1"/>
  <c r="J120" i="2" a="1"/>
  <c r="J120" i="2" s="1"/>
  <c r="O120" i="2" s="1"/>
  <c r="L120" i="2" a="1"/>
  <c r="L120" i="2" s="1"/>
  <c r="J104" i="2" a="1"/>
  <c r="J104" i="2" s="1"/>
  <c r="O104" i="2" s="1"/>
  <c r="L104" i="2" a="1"/>
  <c r="L104" i="2" s="1"/>
  <c r="J88" i="2" a="1"/>
  <c r="J88" i="2" s="1"/>
  <c r="O88" i="2" s="1"/>
  <c r="L88" i="2" a="1"/>
  <c r="L88" i="2" s="1"/>
  <c r="J72" i="2" a="1"/>
  <c r="J72" i="2" s="1"/>
  <c r="O72" i="2" s="1"/>
  <c r="L72" i="2" a="1"/>
  <c r="L72" i="2" s="1"/>
  <c r="J56" i="2" a="1"/>
  <c r="J56" i="2" s="1"/>
  <c r="O56" i="2" s="1"/>
  <c r="L56" i="2" a="1"/>
  <c r="L56" i="2" s="1"/>
  <c r="J40" i="2" a="1"/>
  <c r="J40" i="2" s="1"/>
  <c r="O40" i="2" s="1"/>
  <c r="L40" i="2" a="1"/>
  <c r="L40" i="2" s="1"/>
  <c r="J24" i="2" a="1"/>
  <c r="J24" i="2" s="1"/>
  <c r="O24" i="2" s="1"/>
  <c r="L24" i="2" a="1"/>
  <c r="L24" i="2" s="1"/>
  <c r="J8" i="2" a="1"/>
  <c r="J8" i="2" s="1"/>
  <c r="O8" i="2" s="1"/>
  <c r="L8" i="2" a="1"/>
  <c r="L8" i="2" s="1"/>
  <c r="J1255" i="2" a="1"/>
  <c r="J1255" i="2" s="1"/>
  <c r="O1255" i="2" s="1"/>
  <c r="L1255" i="2" a="1"/>
  <c r="L125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71" i="2" a="1"/>
  <c r="J871" i="2" s="1"/>
  <c r="O871" i="2" s="1"/>
  <c r="L871" i="2" a="1"/>
  <c r="L871" i="2" s="1"/>
  <c r="J855" i="2" a="1"/>
  <c r="J855" i="2" s="1"/>
  <c r="O855" i="2" s="1"/>
  <c r="L855" i="2" a="1"/>
  <c r="L855" i="2" s="1"/>
  <c r="J839" i="2" a="1"/>
  <c r="J839" i="2" s="1"/>
  <c r="O839" i="2" s="1"/>
  <c r="L839" i="2" a="1"/>
  <c r="L839" i="2" s="1"/>
  <c r="J823" i="2" a="1"/>
  <c r="J823" i="2" s="1"/>
  <c r="O823" i="2" s="1"/>
  <c r="L823" i="2" a="1"/>
  <c r="L823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79" i="2" a="1"/>
  <c r="J679" i="2" s="1"/>
  <c r="O679" i="2" s="1"/>
  <c r="L679" i="2" a="1"/>
  <c r="L679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471" i="2" a="1"/>
  <c r="J471" i="2" s="1"/>
  <c r="O471" i="2" s="1"/>
  <c r="L471" i="2" a="1"/>
  <c r="L471" i="2" s="1"/>
  <c r="J455" i="2" a="1"/>
  <c r="J455" i="2" s="1"/>
  <c r="O455" i="2" s="1"/>
  <c r="L455" i="2" a="1"/>
  <c r="L455" i="2" s="1"/>
  <c r="J439" i="2" a="1"/>
  <c r="J439" i="2" s="1"/>
  <c r="O439" i="2" s="1"/>
  <c r="L439" i="2" a="1"/>
  <c r="L439" i="2" s="1"/>
  <c r="J423" i="2" a="1"/>
  <c r="J423" i="2" s="1"/>
  <c r="O423" i="2" s="1"/>
  <c r="L423" i="2" a="1"/>
  <c r="L423" i="2" s="1"/>
  <c r="J391" i="2" a="1"/>
  <c r="J391" i="2" s="1"/>
  <c r="O391" i="2" s="1"/>
  <c r="L391" i="2" a="1"/>
  <c r="L391" i="2" s="1"/>
  <c r="J375" i="2" a="1"/>
  <c r="J375" i="2" s="1"/>
  <c r="O375" i="2" s="1"/>
  <c r="L375" i="2" a="1"/>
  <c r="L375" i="2" s="1"/>
  <c r="J343" i="2" a="1"/>
  <c r="J343" i="2" s="1"/>
  <c r="O343" i="2" s="1"/>
  <c r="L343" i="2" a="1"/>
  <c r="L343" i="2" s="1"/>
  <c r="J327" i="2" a="1"/>
  <c r="J327" i="2" s="1"/>
  <c r="O327" i="2" s="1"/>
  <c r="L327" i="2" a="1"/>
  <c r="L327" i="2" s="1"/>
  <c r="J311" i="2" a="1"/>
  <c r="J311" i="2" s="1"/>
  <c r="O311" i="2" s="1"/>
  <c r="L311" i="2" a="1"/>
  <c r="L311" i="2" s="1"/>
  <c r="J295" i="2" a="1"/>
  <c r="J295" i="2" s="1"/>
  <c r="O295" i="2" s="1"/>
  <c r="L295" i="2" a="1"/>
  <c r="L295" i="2" s="1"/>
  <c r="J279" i="2" a="1"/>
  <c r="J279" i="2" s="1"/>
  <c r="O279" i="2" s="1"/>
  <c r="L279" i="2" a="1"/>
  <c r="L279" i="2" s="1"/>
  <c r="J263" i="2" a="1"/>
  <c r="J263" i="2" s="1"/>
  <c r="O263" i="2" s="1"/>
  <c r="L263" i="2" a="1"/>
  <c r="L263" i="2" s="1"/>
  <c r="J247" i="2" a="1"/>
  <c r="J247" i="2" s="1"/>
  <c r="O247" i="2" s="1"/>
  <c r="L247" i="2" a="1"/>
  <c r="L247" i="2" s="1"/>
  <c r="J231" i="2" a="1"/>
  <c r="J231" i="2" s="1"/>
  <c r="O231" i="2" s="1"/>
  <c r="L231" i="2" a="1"/>
  <c r="L231" i="2" s="1"/>
  <c r="J215" i="2" a="1"/>
  <c r="J215" i="2" s="1"/>
  <c r="O215" i="2" s="1"/>
  <c r="L215" i="2" a="1"/>
  <c r="L215" i="2" s="1"/>
  <c r="J199" i="2" a="1"/>
  <c r="J199" i="2" s="1"/>
  <c r="O199" i="2" s="1"/>
  <c r="L199" i="2" a="1"/>
  <c r="L199" i="2" s="1"/>
  <c r="J183" i="2" a="1"/>
  <c r="J183" i="2" s="1"/>
  <c r="O183" i="2" s="1"/>
  <c r="L183" i="2" a="1"/>
  <c r="L183" i="2" s="1"/>
  <c r="J167" i="2" a="1"/>
  <c r="J167" i="2" s="1"/>
  <c r="O167" i="2" s="1"/>
  <c r="L167" i="2" a="1"/>
  <c r="L167" i="2" s="1"/>
  <c r="J151" i="2" a="1"/>
  <c r="J151" i="2" s="1"/>
  <c r="O151" i="2" s="1"/>
  <c r="L151" i="2" a="1"/>
  <c r="L151" i="2" s="1"/>
  <c r="J135" i="2" a="1"/>
  <c r="J135" i="2" s="1"/>
  <c r="O135" i="2" s="1"/>
  <c r="L135" i="2" a="1"/>
  <c r="L135" i="2" s="1"/>
  <c r="J119" i="2" a="1"/>
  <c r="J119" i="2" s="1"/>
  <c r="O119" i="2" s="1"/>
  <c r="L119" i="2" a="1"/>
  <c r="L119" i="2" s="1"/>
  <c r="J103" i="2" a="1"/>
  <c r="J103" i="2" s="1"/>
  <c r="O103" i="2" s="1"/>
  <c r="L103" i="2" a="1"/>
  <c r="L103" i="2" s="1"/>
  <c r="J87" i="2" a="1"/>
  <c r="J87" i="2" s="1"/>
  <c r="O87" i="2" s="1"/>
  <c r="L87" i="2" a="1"/>
  <c r="L87" i="2" s="1"/>
  <c r="J71" i="2" a="1"/>
  <c r="J71" i="2" s="1"/>
  <c r="O71" i="2" s="1"/>
  <c r="L71" i="2" a="1"/>
  <c r="L71" i="2" s="1"/>
  <c r="J55" i="2" a="1"/>
  <c r="J55" i="2" s="1"/>
  <c r="O55" i="2" s="1"/>
  <c r="L55" i="2" a="1"/>
  <c r="L55" i="2" s="1"/>
  <c r="J39" i="2" a="1"/>
  <c r="J39" i="2" s="1"/>
  <c r="O39" i="2" s="1"/>
  <c r="L39" i="2" a="1"/>
  <c r="L39" i="2" s="1"/>
  <c r="J23" i="2" a="1"/>
  <c r="J23" i="2" s="1"/>
  <c r="O23" i="2" s="1"/>
  <c r="L23" i="2" a="1"/>
  <c r="L23" i="2" s="1"/>
  <c r="J7" i="2" a="1"/>
  <c r="J7" i="2" s="1"/>
  <c r="O7" i="2" s="1"/>
  <c r="L7" i="2" a="1"/>
  <c r="L7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78" i="2" a="1"/>
  <c r="J1078" i="2" s="1"/>
  <c r="O1078" i="2" s="1"/>
  <c r="L1078" i="2" a="1"/>
  <c r="L1078" i="2" s="1"/>
  <c r="J1062" i="2" a="1"/>
  <c r="J1062" i="2" s="1"/>
  <c r="O1062" i="2" s="1"/>
  <c r="L1062" i="2" a="1"/>
  <c r="L1062" i="2" s="1"/>
  <c r="J1030" i="2" a="1"/>
  <c r="J1030" i="2" s="1"/>
  <c r="O1030" i="2" s="1"/>
  <c r="L1030" i="2" a="1"/>
  <c r="L1030" i="2" s="1"/>
  <c r="J998" i="2" a="1"/>
  <c r="J998" i="2" s="1"/>
  <c r="O998" i="2" s="1"/>
  <c r="L998" i="2" a="1"/>
  <c r="L998" i="2" s="1"/>
  <c r="J982" i="2" a="1"/>
  <c r="J982" i="2" s="1"/>
  <c r="O982" i="2" s="1"/>
  <c r="L982" i="2" a="1"/>
  <c r="L982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86" i="2" a="1"/>
  <c r="J886" i="2" s="1"/>
  <c r="O886" i="2" s="1"/>
  <c r="L886" i="2" a="1"/>
  <c r="L886" i="2" s="1"/>
  <c r="J870" i="2" a="1"/>
  <c r="J870" i="2" s="1"/>
  <c r="O870" i="2" s="1"/>
  <c r="L870" i="2" a="1"/>
  <c r="L870" i="2" s="1"/>
  <c r="J822" i="2" a="1"/>
  <c r="J822" i="2" s="1"/>
  <c r="O822" i="2" s="1"/>
  <c r="L822" i="2" a="1"/>
  <c r="L822" i="2" s="1"/>
  <c r="J790" i="2" a="1"/>
  <c r="J790" i="2" s="1"/>
  <c r="O790" i="2" s="1"/>
  <c r="L790" i="2" a="1"/>
  <c r="L790" i="2" s="1"/>
  <c r="J758" i="2" a="1"/>
  <c r="J758" i="2" s="1"/>
  <c r="O758" i="2" s="1"/>
  <c r="L758" i="2" a="1"/>
  <c r="L758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18" i="2" a="1"/>
  <c r="J518" i="2" s="1"/>
  <c r="O518" i="2" s="1"/>
  <c r="L518" i="2" a="1"/>
  <c r="L518" i="2" s="1"/>
  <c r="J486" i="2" a="1"/>
  <c r="J486" i="2" s="1"/>
  <c r="O486" i="2" s="1"/>
  <c r="L486" i="2" a="1"/>
  <c r="L486" i="2" s="1"/>
  <c r="J470" i="2" a="1"/>
  <c r="J470" i="2" s="1"/>
  <c r="O470" i="2" s="1"/>
  <c r="L470" i="2" a="1"/>
  <c r="L470" i="2" s="1"/>
  <c r="J438" i="2" a="1"/>
  <c r="J438" i="2" s="1"/>
  <c r="O438" i="2" s="1"/>
  <c r="L438" i="2" a="1"/>
  <c r="L438" i="2" s="1"/>
  <c r="J406" i="2" a="1"/>
  <c r="J406" i="2" s="1"/>
  <c r="O406" i="2" s="1"/>
  <c r="L406" i="2" a="1"/>
  <c r="L406" i="2" s="1"/>
  <c r="J390" i="2" a="1"/>
  <c r="J390" i="2" s="1"/>
  <c r="O390" i="2" s="1"/>
  <c r="L390" i="2" a="1"/>
  <c r="L390" i="2" s="1"/>
  <c r="J374" i="2" a="1"/>
  <c r="J374" i="2" s="1"/>
  <c r="O374" i="2" s="1"/>
  <c r="L374" i="2" a="1"/>
  <c r="L374" i="2" s="1"/>
  <c r="J358" i="2" a="1"/>
  <c r="J358" i="2" s="1"/>
  <c r="O358" i="2" s="1"/>
  <c r="L358" i="2" a="1"/>
  <c r="L358" i="2" s="1"/>
  <c r="J342" i="2" a="1"/>
  <c r="J342" i="2" s="1"/>
  <c r="O342" i="2" s="1"/>
  <c r="L342" i="2" a="1"/>
  <c r="L342" i="2" s="1"/>
  <c r="J326" i="2" a="1"/>
  <c r="J326" i="2" s="1"/>
  <c r="O326" i="2" s="1"/>
  <c r="L326" i="2" a="1"/>
  <c r="L326" i="2" s="1"/>
  <c r="J310" i="2" a="1"/>
  <c r="J310" i="2" s="1"/>
  <c r="O310" i="2" s="1"/>
  <c r="L310" i="2" a="1"/>
  <c r="L310" i="2" s="1"/>
  <c r="J294" i="2" a="1"/>
  <c r="J294" i="2" s="1"/>
  <c r="O294" i="2" s="1"/>
  <c r="L294" i="2" a="1"/>
  <c r="L294" i="2" s="1"/>
  <c r="J278" i="2" a="1"/>
  <c r="J278" i="2" s="1"/>
  <c r="O278" i="2" s="1"/>
  <c r="L278" i="2" a="1"/>
  <c r="L278" i="2" s="1"/>
  <c r="J262" i="2" a="1"/>
  <c r="J262" i="2" s="1"/>
  <c r="O262" i="2" s="1"/>
  <c r="L262" i="2" a="1"/>
  <c r="L262" i="2" s="1"/>
  <c r="J246" i="2" a="1"/>
  <c r="J246" i="2" s="1"/>
  <c r="O246" i="2" s="1"/>
  <c r="L246" i="2" a="1"/>
  <c r="L246" i="2" s="1"/>
  <c r="J230" i="2" a="1"/>
  <c r="J230" i="2" s="1"/>
  <c r="O230" i="2" s="1"/>
  <c r="L230" i="2" a="1"/>
  <c r="L230" i="2" s="1"/>
  <c r="J198" i="2" a="1"/>
  <c r="J198" i="2" s="1"/>
  <c r="O198" i="2" s="1"/>
  <c r="L198" i="2" a="1"/>
  <c r="L198" i="2" s="1"/>
  <c r="J182" i="2" a="1"/>
  <c r="J182" i="2" s="1"/>
  <c r="O182" i="2" s="1"/>
  <c r="L182" i="2" a="1"/>
  <c r="L182" i="2" s="1"/>
  <c r="J166" i="2" a="1"/>
  <c r="J166" i="2" s="1"/>
  <c r="O166" i="2" s="1"/>
  <c r="L166" i="2" a="1"/>
  <c r="L166" i="2" s="1"/>
  <c r="J150" i="2" a="1"/>
  <c r="J150" i="2" s="1"/>
  <c r="O150" i="2" s="1"/>
  <c r="L150" i="2" a="1"/>
  <c r="L150" i="2" s="1"/>
  <c r="J134" i="2" a="1"/>
  <c r="J134" i="2" s="1"/>
  <c r="O134" i="2" s="1"/>
  <c r="L134" i="2" a="1"/>
  <c r="L134" i="2" s="1"/>
  <c r="J118" i="2" a="1"/>
  <c r="J118" i="2" s="1"/>
  <c r="O118" i="2" s="1"/>
  <c r="L118" i="2" a="1"/>
  <c r="L118" i="2" s="1"/>
  <c r="J102" i="2" a="1"/>
  <c r="J102" i="2" s="1"/>
  <c r="O102" i="2" s="1"/>
  <c r="L102" i="2" a="1"/>
  <c r="L102" i="2" s="1"/>
  <c r="J86" i="2" a="1"/>
  <c r="J86" i="2" s="1"/>
  <c r="O86" i="2" s="1"/>
  <c r="L86" i="2" a="1"/>
  <c r="L86" i="2" s="1"/>
  <c r="J70" i="2" a="1"/>
  <c r="J70" i="2" s="1"/>
  <c r="O70" i="2" s="1"/>
  <c r="L70" i="2" a="1"/>
  <c r="L70" i="2" s="1"/>
  <c r="J54" i="2" a="1"/>
  <c r="J54" i="2" s="1"/>
  <c r="O54" i="2" s="1"/>
  <c r="L54" i="2" a="1"/>
  <c r="L54" i="2" s="1"/>
  <c r="J38" i="2" a="1"/>
  <c r="J38" i="2" s="1"/>
  <c r="O38" i="2" s="1"/>
  <c r="L38" i="2" a="1"/>
  <c r="L38" i="2" s="1"/>
  <c r="J22" i="2" a="1"/>
  <c r="J22" i="2" s="1"/>
  <c r="O22" i="2" s="1"/>
  <c r="L22" i="2" a="1"/>
  <c r="L22" i="2" s="1"/>
  <c r="J6" i="2" a="1"/>
  <c r="J6" i="2" s="1"/>
  <c r="O6" i="2" s="1"/>
  <c r="L6" i="2" a="1"/>
  <c r="L6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77" i="2" a="1"/>
  <c r="J1077" i="2" s="1"/>
  <c r="O1077" i="2" s="1"/>
  <c r="L1077" i="2" a="1"/>
  <c r="L1077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81" i="2" a="1"/>
  <c r="J981" i="2" s="1"/>
  <c r="O981" i="2" s="1"/>
  <c r="L981" i="2" a="1"/>
  <c r="L981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33" i="2" a="1"/>
  <c r="J933" i="2" s="1"/>
  <c r="O933" i="2" s="1"/>
  <c r="L933" i="2" a="1"/>
  <c r="L933" i="2" s="1"/>
  <c r="J917" i="2" a="1"/>
  <c r="J917" i="2" s="1"/>
  <c r="O917" i="2" s="1"/>
  <c r="L917" i="2" a="1"/>
  <c r="L917" i="2" s="1"/>
  <c r="J901" i="2" a="1"/>
  <c r="J901" i="2" s="1"/>
  <c r="O901" i="2" s="1"/>
  <c r="L901" i="2" a="1"/>
  <c r="L901" i="2" s="1"/>
  <c r="J885" i="2" a="1"/>
  <c r="J885" i="2" s="1"/>
  <c r="O885" i="2" s="1"/>
  <c r="L885" i="2" a="1"/>
  <c r="L885" i="2" s="1"/>
  <c r="J869" i="2" a="1"/>
  <c r="J869" i="2" s="1"/>
  <c r="O869" i="2" s="1"/>
  <c r="L869" i="2" a="1"/>
  <c r="L869" i="2" s="1"/>
  <c r="J789" i="2" a="1"/>
  <c r="J789" i="2" s="1"/>
  <c r="O789" i="2" s="1"/>
  <c r="L789" i="2" a="1"/>
  <c r="L789" i="2" s="1"/>
  <c r="J757" i="2" a="1"/>
  <c r="J757" i="2" s="1"/>
  <c r="O757" i="2" s="1"/>
  <c r="L757" i="2" a="1"/>
  <c r="L757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469" i="2" a="1"/>
  <c r="J469" i="2" s="1"/>
  <c r="O469" i="2" s="1"/>
  <c r="L469" i="2" a="1"/>
  <c r="L469" i="2" s="1"/>
  <c r="J437" i="2" a="1"/>
  <c r="J437" i="2" s="1"/>
  <c r="O437" i="2" s="1"/>
  <c r="L437" i="2" a="1"/>
  <c r="L437" i="2" s="1"/>
  <c r="J421" i="2" a="1"/>
  <c r="J421" i="2" s="1"/>
  <c r="O421" i="2" s="1"/>
  <c r="L421" i="2" a="1"/>
  <c r="L421" i="2" s="1"/>
  <c r="J405" i="2" a="1"/>
  <c r="J405" i="2" s="1"/>
  <c r="O405" i="2" s="1"/>
  <c r="L405" i="2" a="1"/>
  <c r="L405" i="2" s="1"/>
  <c r="J389" i="2" a="1"/>
  <c r="J389" i="2" s="1"/>
  <c r="O389" i="2" s="1"/>
  <c r="L389" i="2" a="1"/>
  <c r="L389" i="2" s="1"/>
  <c r="J357" i="2" a="1"/>
  <c r="J357" i="2" s="1"/>
  <c r="O357" i="2" s="1"/>
  <c r="L357" i="2" a="1"/>
  <c r="L357" i="2" s="1"/>
  <c r="J325" i="2" a="1"/>
  <c r="J325" i="2" s="1"/>
  <c r="O325" i="2" s="1"/>
  <c r="L325" i="2" a="1"/>
  <c r="L325" i="2" s="1"/>
  <c r="J309" i="2" a="1"/>
  <c r="J309" i="2" s="1"/>
  <c r="O309" i="2" s="1"/>
  <c r="L309" i="2" a="1"/>
  <c r="L309" i="2" s="1"/>
  <c r="J277" i="2" a="1"/>
  <c r="J277" i="2" s="1"/>
  <c r="O277" i="2" s="1"/>
  <c r="L277" i="2" a="1"/>
  <c r="L277" i="2" s="1"/>
  <c r="J261" i="2" a="1"/>
  <c r="J261" i="2" s="1"/>
  <c r="O261" i="2" s="1"/>
  <c r="L261" i="2" a="1"/>
  <c r="L261" i="2" s="1"/>
  <c r="J245" i="2" a="1"/>
  <c r="J245" i="2" s="1"/>
  <c r="O245" i="2" s="1"/>
  <c r="L245" i="2" a="1"/>
  <c r="L245" i="2" s="1"/>
  <c r="J229" i="2" a="1"/>
  <c r="J229" i="2" s="1"/>
  <c r="O229" i="2" s="1"/>
  <c r="L229" i="2" a="1"/>
  <c r="L229" i="2" s="1"/>
  <c r="J197" i="2" a="1"/>
  <c r="J197" i="2" s="1"/>
  <c r="O197" i="2" s="1"/>
  <c r="L197" i="2" a="1"/>
  <c r="L197" i="2" s="1"/>
  <c r="J181" i="2" a="1"/>
  <c r="J181" i="2" s="1"/>
  <c r="O181" i="2" s="1"/>
  <c r="L181" i="2" a="1"/>
  <c r="L181" i="2" s="1"/>
  <c r="J165" i="2" a="1"/>
  <c r="J165" i="2" s="1"/>
  <c r="O165" i="2" s="1"/>
  <c r="L165" i="2" a="1"/>
  <c r="L165" i="2" s="1"/>
  <c r="J149" i="2" a="1"/>
  <c r="J149" i="2" s="1"/>
  <c r="O149" i="2" s="1"/>
  <c r="L149" i="2" a="1"/>
  <c r="L149" i="2" s="1"/>
  <c r="J133" i="2" a="1"/>
  <c r="J133" i="2" s="1"/>
  <c r="O133" i="2" s="1"/>
  <c r="L133" i="2" a="1"/>
  <c r="L133" i="2" s="1"/>
  <c r="J117" i="2" a="1"/>
  <c r="J117" i="2" s="1"/>
  <c r="O117" i="2" s="1"/>
  <c r="L117" i="2" a="1"/>
  <c r="L117" i="2" s="1"/>
  <c r="J101" i="2" a="1"/>
  <c r="J101" i="2" s="1"/>
  <c r="O101" i="2" s="1"/>
  <c r="L101" i="2" a="1"/>
  <c r="L101" i="2" s="1"/>
  <c r="J85" i="2" a="1"/>
  <c r="J85" i="2" s="1"/>
  <c r="O85" i="2" s="1"/>
  <c r="L85" i="2" a="1"/>
  <c r="L85" i="2" s="1"/>
  <c r="J69" i="2" a="1"/>
  <c r="J69" i="2" s="1"/>
  <c r="O69" i="2" s="1"/>
  <c r="L69" i="2" a="1"/>
  <c r="L69" i="2" s="1"/>
  <c r="J37" i="2" a="1"/>
  <c r="J37" i="2" s="1"/>
  <c r="O37" i="2" s="1"/>
  <c r="L37" i="2" a="1"/>
  <c r="L37" i="2" s="1"/>
  <c r="J21" i="2" a="1"/>
  <c r="J21" i="2" s="1"/>
  <c r="O21" i="2" s="1"/>
  <c r="L21" i="2" a="1"/>
  <c r="L21" i="2" s="1"/>
  <c r="J5" i="2" a="1"/>
  <c r="J5" i="2" s="1"/>
  <c r="O5" i="2" s="1"/>
  <c r="L5" i="2" a="1"/>
  <c r="L5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52" i="2" a="1"/>
  <c r="J852" i="2" s="1"/>
  <c r="O852" i="2" s="1"/>
  <c r="L852" i="2" a="1"/>
  <c r="L852" i="2" s="1"/>
  <c r="J836" i="2" a="1"/>
  <c r="J836" i="2" s="1"/>
  <c r="O836" i="2" s="1"/>
  <c r="L836" i="2" a="1"/>
  <c r="L836" i="2" s="1"/>
  <c r="J820" i="2" a="1"/>
  <c r="J820" i="2" s="1"/>
  <c r="O820" i="2" s="1"/>
  <c r="L820" i="2" a="1"/>
  <c r="L820" i="2" s="1"/>
  <c r="J804" i="2" a="1"/>
  <c r="J804" i="2" s="1"/>
  <c r="O804" i="2" s="1"/>
  <c r="L804" i="2" a="1"/>
  <c r="L804" i="2" s="1"/>
  <c r="J772" i="2" a="1"/>
  <c r="J772" i="2" s="1"/>
  <c r="O772" i="2" s="1"/>
  <c r="L772" i="2" a="1"/>
  <c r="L772" i="2" s="1"/>
  <c r="J756" i="2" a="1"/>
  <c r="J756" i="2" s="1"/>
  <c r="O756" i="2" s="1"/>
  <c r="L756" i="2" a="1"/>
  <c r="L756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92" i="2" a="1"/>
  <c r="J692" i="2" s="1"/>
  <c r="O692" i="2" s="1"/>
  <c r="L692" i="2" a="1"/>
  <c r="L692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32" i="2" a="1"/>
  <c r="J532" i="2" s="1"/>
  <c r="O532" i="2" s="1"/>
  <c r="L532" i="2" a="1"/>
  <c r="L532" i="2" s="1"/>
  <c r="J516" i="2" a="1"/>
  <c r="J516" i="2" s="1"/>
  <c r="O516" i="2" s="1"/>
  <c r="L516" i="2" a="1"/>
  <c r="L516" i="2" s="1"/>
  <c r="J484" i="2" a="1"/>
  <c r="J484" i="2" s="1"/>
  <c r="P484" i="2" s="1"/>
  <c r="L484" i="2" a="1"/>
  <c r="L484" i="2" s="1"/>
  <c r="J468" i="2" a="1"/>
  <c r="J468" i="2" s="1"/>
  <c r="O468" i="2" s="1"/>
  <c r="L468" i="2" a="1"/>
  <c r="L468" i="2" s="1"/>
  <c r="J452" i="2" a="1"/>
  <c r="J452" i="2" s="1"/>
  <c r="O452" i="2" s="1"/>
  <c r="L452" i="2" a="1"/>
  <c r="L452" i="2" s="1"/>
  <c r="J436" i="2" a="1"/>
  <c r="J436" i="2" s="1"/>
  <c r="O436" i="2" s="1"/>
  <c r="L436" i="2" a="1"/>
  <c r="L436" i="2" s="1"/>
  <c r="J420" i="2" a="1"/>
  <c r="J420" i="2" s="1"/>
  <c r="O420" i="2" s="1"/>
  <c r="L420" i="2" a="1"/>
  <c r="L420" i="2" s="1"/>
  <c r="J404" i="2" a="1"/>
  <c r="J404" i="2" s="1"/>
  <c r="P404" i="2" s="1"/>
  <c r="L404" i="2" a="1"/>
  <c r="L404" i="2" s="1"/>
  <c r="J388" i="2" a="1"/>
  <c r="J388" i="2" s="1"/>
  <c r="O388" i="2" s="1"/>
  <c r="L388" i="2" a="1"/>
  <c r="L388" i="2" s="1"/>
  <c r="J372" i="2" a="1"/>
  <c r="J372" i="2" s="1"/>
  <c r="O372" i="2" s="1"/>
  <c r="L372" i="2" a="1"/>
  <c r="L372" i="2" s="1"/>
  <c r="J356" i="2" a="1"/>
  <c r="J356" i="2" s="1"/>
  <c r="O356" i="2" s="1"/>
  <c r="L356" i="2" a="1"/>
  <c r="L356" i="2" s="1"/>
  <c r="J340" i="2" a="1"/>
  <c r="J340" i="2" s="1"/>
  <c r="O340" i="2" s="1"/>
  <c r="L340" i="2" a="1"/>
  <c r="L340" i="2" s="1"/>
  <c r="J324" i="2" a="1"/>
  <c r="J324" i="2" s="1"/>
  <c r="O324" i="2" s="1"/>
  <c r="L324" i="2" a="1"/>
  <c r="L324" i="2" s="1"/>
  <c r="J308" i="2" a="1"/>
  <c r="J308" i="2" s="1"/>
  <c r="O308" i="2" s="1"/>
  <c r="L308" i="2" a="1"/>
  <c r="L308" i="2" s="1"/>
  <c r="J292" i="2" a="1"/>
  <c r="J292" i="2" s="1"/>
  <c r="O292" i="2" s="1"/>
  <c r="L292" i="2" a="1"/>
  <c r="L292" i="2" s="1"/>
  <c r="J276" i="2" a="1"/>
  <c r="J276" i="2" s="1"/>
  <c r="O276" i="2" s="1"/>
  <c r="L276" i="2" a="1"/>
  <c r="L276" i="2" s="1"/>
  <c r="J260" i="2" a="1"/>
  <c r="J260" i="2" s="1"/>
  <c r="O260" i="2" s="1"/>
  <c r="L260" i="2" a="1"/>
  <c r="L260" i="2" s="1"/>
  <c r="J244" i="2" a="1"/>
  <c r="J244" i="2" s="1"/>
  <c r="O244" i="2" s="1"/>
  <c r="L244" i="2" a="1"/>
  <c r="L244" i="2" s="1"/>
  <c r="J228" i="2" a="1"/>
  <c r="J228" i="2" s="1"/>
  <c r="O228" i="2" s="1"/>
  <c r="L228" i="2" a="1"/>
  <c r="L228" i="2" s="1"/>
  <c r="J212" i="2" a="1"/>
  <c r="J212" i="2" s="1"/>
  <c r="O212" i="2" s="1"/>
  <c r="L212" i="2" a="1"/>
  <c r="L212" i="2" s="1"/>
  <c r="J196" i="2" a="1"/>
  <c r="J196" i="2" s="1"/>
  <c r="O196" i="2" s="1"/>
  <c r="L196" i="2" a="1"/>
  <c r="L196" i="2" s="1"/>
  <c r="J164" i="2" a="1"/>
  <c r="J164" i="2" s="1"/>
  <c r="O164" i="2" s="1"/>
  <c r="L164" i="2" a="1"/>
  <c r="L164" i="2" s="1"/>
  <c r="J148" i="2" a="1"/>
  <c r="J148" i="2" s="1"/>
  <c r="O148" i="2" s="1"/>
  <c r="L148" i="2" a="1"/>
  <c r="L148" i="2" s="1"/>
  <c r="J132" i="2" a="1"/>
  <c r="J132" i="2" s="1"/>
  <c r="O132" i="2" s="1"/>
  <c r="L132" i="2" a="1"/>
  <c r="L132" i="2" s="1"/>
  <c r="J116" i="2" a="1"/>
  <c r="J116" i="2" s="1"/>
  <c r="O116" i="2" s="1"/>
  <c r="L116" i="2" a="1"/>
  <c r="L116" i="2" s="1"/>
  <c r="J100" i="2" a="1"/>
  <c r="J100" i="2" s="1"/>
  <c r="O100" i="2" s="1"/>
  <c r="L100" i="2" a="1"/>
  <c r="L100" i="2" s="1"/>
  <c r="J84" i="2" a="1"/>
  <c r="J84" i="2" s="1"/>
  <c r="O84" i="2" s="1"/>
  <c r="L84" i="2" a="1"/>
  <c r="L84" i="2" s="1"/>
  <c r="J68" i="2" a="1"/>
  <c r="J68" i="2" s="1"/>
  <c r="O68" i="2" s="1"/>
  <c r="L68" i="2" a="1"/>
  <c r="L68" i="2" s="1"/>
  <c r="J52" i="2" a="1"/>
  <c r="J52" i="2" s="1"/>
  <c r="O52" i="2" s="1"/>
  <c r="L52" i="2" a="1"/>
  <c r="L52" i="2" s="1"/>
  <c r="J36" i="2" a="1"/>
  <c r="J36" i="2" s="1"/>
  <c r="O36" i="2" s="1"/>
  <c r="L36" i="2" a="1"/>
  <c r="L36" i="2" s="1"/>
  <c r="J20" i="2" a="1"/>
  <c r="J20" i="2" s="1"/>
  <c r="O20" i="2" s="1"/>
  <c r="L20" i="2" a="1"/>
  <c r="L20" i="2" s="1"/>
  <c r="J4" i="2" a="1"/>
  <c r="J4" i="2" s="1"/>
  <c r="P4" i="2" s="1"/>
  <c r="L4" i="2" a="1"/>
  <c r="L4" i="2" s="1"/>
  <c r="J1235" i="2" a="1"/>
  <c r="J1235" i="2" s="1"/>
  <c r="O1235" i="2" s="1"/>
  <c r="L1235" i="2" a="1"/>
  <c r="L1235" i="2" s="1"/>
  <c r="J1075" i="2" a="1"/>
  <c r="J1075" i="2" s="1"/>
  <c r="O1075" i="2" s="1"/>
  <c r="L1075" i="2" a="1"/>
  <c r="L1075" i="2" s="1"/>
  <c r="J1059" i="2" a="1"/>
  <c r="J1059" i="2" s="1"/>
  <c r="O1059" i="2" s="1"/>
  <c r="L1059" i="2" a="1"/>
  <c r="L1059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79" i="2" a="1"/>
  <c r="J979" i="2" s="1"/>
  <c r="O979" i="2" s="1"/>
  <c r="L979" i="2" a="1"/>
  <c r="L979" i="2" s="1"/>
  <c r="J963" i="2" a="1"/>
  <c r="J963" i="2" s="1"/>
  <c r="O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35" i="2" a="1"/>
  <c r="J835" i="2" s="1"/>
  <c r="O835" i="2" s="1"/>
  <c r="L835" i="2" a="1"/>
  <c r="L835" i="2" s="1"/>
  <c r="J803" i="2" a="1"/>
  <c r="J803" i="2" s="1"/>
  <c r="O803" i="2" s="1"/>
  <c r="L803" i="2" a="1"/>
  <c r="L803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59" i="2" a="1"/>
  <c r="J659" i="2" s="1"/>
  <c r="O659" i="2" s="1"/>
  <c r="L659" i="2" a="1"/>
  <c r="L659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83" i="2" a="1"/>
  <c r="J483" i="2" s="1"/>
  <c r="O483" i="2" s="1"/>
  <c r="L483" i="2" a="1"/>
  <c r="L483" i="2" s="1"/>
  <c r="J451" i="2" a="1"/>
  <c r="J451" i="2" s="1"/>
  <c r="O451" i="2" s="1"/>
  <c r="L451" i="2" a="1"/>
  <c r="L451" i="2" s="1"/>
  <c r="J435" i="2" a="1"/>
  <c r="J435" i="2" s="1"/>
  <c r="O435" i="2" s="1"/>
  <c r="L435" i="2" a="1"/>
  <c r="L435" i="2" s="1"/>
  <c r="J403" i="2" a="1"/>
  <c r="J403" i="2" s="1"/>
  <c r="O403" i="2" s="1"/>
  <c r="L403" i="2" a="1"/>
  <c r="L403" i="2" s="1"/>
  <c r="J387" i="2" a="1"/>
  <c r="J387" i="2" s="1"/>
  <c r="O387" i="2" s="1"/>
  <c r="L387" i="2" a="1"/>
  <c r="L387" i="2" s="1"/>
  <c r="J371" i="2" a="1"/>
  <c r="J371" i="2" s="1"/>
  <c r="O371" i="2" s="1"/>
  <c r="L371" i="2" a="1"/>
  <c r="L371" i="2" s="1"/>
  <c r="J355" i="2" a="1"/>
  <c r="J355" i="2" s="1"/>
  <c r="O355" i="2" s="1"/>
  <c r="L355" i="2" a="1"/>
  <c r="L355" i="2" s="1"/>
  <c r="J339" i="2" a="1"/>
  <c r="J339" i="2" s="1"/>
  <c r="O339" i="2" s="1"/>
  <c r="L339" i="2" a="1"/>
  <c r="L339" i="2" s="1"/>
  <c r="J323" i="2" a="1"/>
  <c r="J323" i="2" s="1"/>
  <c r="O323" i="2" s="1"/>
  <c r="L323" i="2" a="1"/>
  <c r="L323" i="2" s="1"/>
  <c r="J307" i="2" a="1"/>
  <c r="J307" i="2" s="1"/>
  <c r="O307" i="2" s="1"/>
  <c r="L307" i="2" a="1"/>
  <c r="L307" i="2" s="1"/>
  <c r="J291" i="2" a="1"/>
  <c r="J291" i="2" s="1"/>
  <c r="O291" i="2" s="1"/>
  <c r="L291" i="2" a="1"/>
  <c r="L291" i="2" s="1"/>
  <c r="J275" i="2" a="1"/>
  <c r="J275" i="2" s="1"/>
  <c r="O275" i="2" s="1"/>
  <c r="L275" i="2" a="1"/>
  <c r="L275" i="2" s="1"/>
  <c r="J259" i="2" a="1"/>
  <c r="J259" i="2" s="1"/>
  <c r="O259" i="2" s="1"/>
  <c r="L259" i="2" a="1"/>
  <c r="L259" i="2" s="1"/>
  <c r="J243" i="2" a="1"/>
  <c r="J243" i="2" s="1"/>
  <c r="O243" i="2" s="1"/>
  <c r="L243" i="2" a="1"/>
  <c r="L243" i="2" s="1"/>
  <c r="J227" i="2" a="1"/>
  <c r="J227" i="2" s="1"/>
  <c r="O227" i="2" s="1"/>
  <c r="L227" i="2" a="1"/>
  <c r="L227" i="2" s="1"/>
  <c r="J211" i="2" a="1"/>
  <c r="J211" i="2" s="1"/>
  <c r="O211" i="2" s="1"/>
  <c r="L211" i="2" a="1"/>
  <c r="L211" i="2" s="1"/>
  <c r="J195" i="2" a="1"/>
  <c r="J195" i="2" s="1"/>
  <c r="O195" i="2" s="1"/>
  <c r="L195" i="2" a="1"/>
  <c r="L195" i="2" s="1"/>
  <c r="J179" i="2" a="1"/>
  <c r="J179" i="2" s="1"/>
  <c r="O179" i="2" s="1"/>
  <c r="L179" i="2" a="1"/>
  <c r="L179" i="2" s="1"/>
  <c r="J163" i="2" a="1"/>
  <c r="J163" i="2" s="1"/>
  <c r="O163" i="2" s="1"/>
  <c r="L163" i="2" a="1"/>
  <c r="L163" i="2" s="1"/>
  <c r="J147" i="2" a="1"/>
  <c r="J147" i="2" s="1"/>
  <c r="O147" i="2" s="1"/>
  <c r="L147" i="2" a="1"/>
  <c r="L147" i="2" s="1"/>
  <c r="J131" i="2" a="1"/>
  <c r="J131" i="2" s="1"/>
  <c r="O131" i="2" s="1"/>
  <c r="L131" i="2" a="1"/>
  <c r="L131" i="2" s="1"/>
  <c r="J115" i="2" a="1"/>
  <c r="J115" i="2" s="1"/>
  <c r="O115" i="2" s="1"/>
  <c r="L115" i="2" a="1"/>
  <c r="L115" i="2" s="1"/>
  <c r="J99" i="2" a="1"/>
  <c r="J99" i="2" s="1"/>
  <c r="O99" i="2" s="1"/>
  <c r="L99" i="2" a="1"/>
  <c r="L99" i="2" s="1"/>
  <c r="J83" i="2" a="1"/>
  <c r="J83" i="2" s="1"/>
  <c r="O83" i="2" s="1"/>
  <c r="L83" i="2" a="1"/>
  <c r="L83" i="2" s="1"/>
  <c r="J67" i="2" a="1"/>
  <c r="J67" i="2" s="1"/>
  <c r="O67" i="2" s="1"/>
  <c r="L67" i="2" a="1"/>
  <c r="L67" i="2" s="1"/>
  <c r="J51" i="2" a="1"/>
  <c r="J51" i="2" s="1"/>
  <c r="O51" i="2" s="1"/>
  <c r="L51" i="2" a="1"/>
  <c r="L51" i="2" s="1"/>
  <c r="J35" i="2" a="1"/>
  <c r="J35" i="2" s="1"/>
  <c r="O35" i="2" s="1"/>
  <c r="L35" i="2" a="1"/>
  <c r="L35" i="2" s="1"/>
  <c r="J19" i="2" a="1"/>
  <c r="J19" i="2" s="1"/>
  <c r="O19" i="2" s="1"/>
  <c r="L19" i="2" a="1"/>
  <c r="L19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186" i="2" a="1"/>
  <c r="J1186" i="2" s="1"/>
  <c r="P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090" i="2" a="1"/>
  <c r="J1090" i="2" s="1"/>
  <c r="O1090" i="2" s="1"/>
  <c r="L1090" i="2" a="1"/>
  <c r="L1090" i="2" s="1"/>
  <c r="J1042" i="2" a="1"/>
  <c r="J1042" i="2" s="1"/>
  <c r="O1042" i="2" s="1"/>
  <c r="L1042" i="2" a="1"/>
  <c r="L1042" i="2" s="1"/>
  <c r="J1026" i="2" a="1"/>
  <c r="J1026" i="2" s="1"/>
  <c r="O1026" i="2" s="1"/>
  <c r="L1026" i="2" a="1"/>
  <c r="L1026" i="2" s="1"/>
  <c r="J994" i="2" a="1"/>
  <c r="J994" i="2" s="1"/>
  <c r="O994" i="2" s="1"/>
  <c r="L994" i="2" a="1"/>
  <c r="L994" i="2" s="1"/>
  <c r="J978" i="2" a="1"/>
  <c r="J978" i="2" s="1"/>
  <c r="O978" i="2" s="1"/>
  <c r="L978" i="2" a="1"/>
  <c r="L978" i="2" s="1"/>
  <c r="J962" i="2" a="1"/>
  <c r="J962" i="2" s="1"/>
  <c r="O962" i="2" s="1"/>
  <c r="L962" i="2" a="1"/>
  <c r="L962" i="2" s="1"/>
  <c r="J914" i="2" a="1"/>
  <c r="J914" i="2" s="1"/>
  <c r="O914" i="2" s="1"/>
  <c r="L914" i="2" a="1"/>
  <c r="L914" i="2" s="1"/>
  <c r="J898" i="2" a="1"/>
  <c r="J898" i="2" s="1"/>
  <c r="O898" i="2" s="1"/>
  <c r="L898" i="2" a="1"/>
  <c r="L898" i="2" s="1"/>
  <c r="J882" i="2" a="1"/>
  <c r="J882" i="2" s="1"/>
  <c r="O882" i="2" s="1"/>
  <c r="L882" i="2" a="1"/>
  <c r="L882" i="2" s="1"/>
  <c r="J850" i="2" a="1"/>
  <c r="J850" i="2" s="1"/>
  <c r="O850" i="2" s="1"/>
  <c r="L850" i="2" a="1"/>
  <c r="L850" i="2" s="1"/>
  <c r="J834" i="2" a="1"/>
  <c r="J834" i="2" s="1"/>
  <c r="O834" i="2" s="1"/>
  <c r="L834" i="2" a="1"/>
  <c r="L834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10" i="2" a="1"/>
  <c r="J610" i="2" s="1"/>
  <c r="O610" i="2" s="1"/>
  <c r="L610" i="2" a="1"/>
  <c r="L610" i="2" s="1"/>
  <c r="J578" i="2" a="1"/>
  <c r="J578" i="2" s="1"/>
  <c r="O578" i="2" s="1"/>
  <c r="L578" i="2" a="1"/>
  <c r="L578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498" i="2" a="1"/>
  <c r="J498" i="2" s="1"/>
  <c r="O498" i="2" s="1"/>
  <c r="L498" i="2" a="1"/>
  <c r="L498" i="2" s="1"/>
  <c r="J482" i="2" a="1"/>
  <c r="J482" i="2" s="1"/>
  <c r="P482" i="2" s="1"/>
  <c r="L482" i="2" a="1"/>
  <c r="L482" i="2" s="1"/>
  <c r="J450" i="2" a="1"/>
  <c r="J450" i="2" s="1"/>
  <c r="O450" i="2" s="1"/>
  <c r="L450" i="2" a="1"/>
  <c r="L450" i="2" s="1"/>
  <c r="J434" i="2" a="1"/>
  <c r="J434" i="2" s="1"/>
  <c r="O434" i="2" s="1"/>
  <c r="L434" i="2" a="1"/>
  <c r="L434" i="2" s="1"/>
  <c r="J386" i="2" a="1"/>
  <c r="J386" i="2" s="1"/>
  <c r="O386" i="2" s="1"/>
  <c r="L386" i="2" a="1"/>
  <c r="L386" i="2" s="1"/>
  <c r="J370" i="2" a="1"/>
  <c r="J370" i="2" s="1"/>
  <c r="O370" i="2" s="1"/>
  <c r="L370" i="2" a="1"/>
  <c r="L370" i="2" s="1"/>
  <c r="J354" i="2" a="1"/>
  <c r="J354" i="2" s="1"/>
  <c r="O354" i="2" s="1"/>
  <c r="L354" i="2" a="1"/>
  <c r="L354" i="2" s="1"/>
  <c r="J338" i="2" a="1"/>
  <c r="J338" i="2" s="1"/>
  <c r="O338" i="2" s="1"/>
  <c r="L338" i="2" a="1"/>
  <c r="L338" i="2" s="1"/>
  <c r="J322" i="2" a="1"/>
  <c r="J322" i="2" s="1"/>
  <c r="O322" i="2" s="1"/>
  <c r="L322" i="2" a="1"/>
  <c r="L322" i="2" s="1"/>
  <c r="J306" i="2" a="1"/>
  <c r="J306" i="2" s="1"/>
  <c r="O306" i="2" s="1"/>
  <c r="L306" i="2" a="1"/>
  <c r="L306" i="2" s="1"/>
  <c r="J290" i="2" a="1"/>
  <c r="J290" i="2" s="1"/>
  <c r="O290" i="2" s="1"/>
  <c r="L290" i="2" a="1"/>
  <c r="L290" i="2" s="1"/>
  <c r="J258" i="2" a="1"/>
  <c r="J258" i="2" s="1"/>
  <c r="O258" i="2" s="1"/>
  <c r="L258" i="2" a="1"/>
  <c r="L258" i="2" s="1"/>
  <c r="J242" i="2" a="1"/>
  <c r="J242" i="2" s="1"/>
  <c r="O242" i="2" s="1"/>
  <c r="L242" i="2" a="1"/>
  <c r="L242" i="2" s="1"/>
  <c r="J226" i="2" a="1"/>
  <c r="J226" i="2" s="1"/>
  <c r="O226" i="2" s="1"/>
  <c r="L226" i="2" a="1"/>
  <c r="L226" i="2" s="1"/>
  <c r="J210" i="2" a="1"/>
  <c r="J210" i="2" s="1"/>
  <c r="O210" i="2" s="1"/>
  <c r="L210" i="2" a="1"/>
  <c r="L210" i="2" s="1"/>
  <c r="J194" i="2" a="1"/>
  <c r="J194" i="2" s="1"/>
  <c r="O194" i="2" s="1"/>
  <c r="L194" i="2" a="1"/>
  <c r="L194" i="2" s="1"/>
  <c r="J178" i="2" a="1"/>
  <c r="J178" i="2" s="1"/>
  <c r="O178" i="2" s="1"/>
  <c r="L178" i="2" a="1"/>
  <c r="L178" i="2" s="1"/>
  <c r="J162" i="2" a="1"/>
  <c r="J162" i="2" s="1"/>
  <c r="O162" i="2" s="1"/>
  <c r="L162" i="2" a="1"/>
  <c r="L162" i="2" s="1"/>
  <c r="J146" i="2" a="1"/>
  <c r="J146" i="2" s="1"/>
  <c r="O146" i="2" s="1"/>
  <c r="L146" i="2" a="1"/>
  <c r="L146" i="2" s="1"/>
  <c r="J130" i="2" a="1"/>
  <c r="J130" i="2" s="1"/>
  <c r="O130" i="2" s="1"/>
  <c r="L130" i="2" a="1"/>
  <c r="L130" i="2" s="1"/>
  <c r="J114" i="2" a="1"/>
  <c r="J114" i="2" s="1"/>
  <c r="O114" i="2" s="1"/>
  <c r="L114" i="2" a="1"/>
  <c r="L114" i="2" s="1"/>
  <c r="J98" i="2" a="1"/>
  <c r="J98" i="2" s="1"/>
  <c r="O98" i="2" s="1"/>
  <c r="L98" i="2" a="1"/>
  <c r="L98" i="2" s="1"/>
  <c r="J82" i="2" a="1"/>
  <c r="J82" i="2" s="1"/>
  <c r="O82" i="2" s="1"/>
  <c r="L82" i="2" a="1"/>
  <c r="L82" i="2" s="1"/>
  <c r="J66" i="2" a="1"/>
  <c r="J66" i="2" s="1"/>
  <c r="P66" i="2" s="1"/>
  <c r="L66" i="2" a="1"/>
  <c r="L66" i="2" s="1"/>
  <c r="J50" i="2" a="1"/>
  <c r="J50" i="2" s="1"/>
  <c r="O50" i="2" s="1"/>
  <c r="L50" i="2" a="1"/>
  <c r="L50" i="2" s="1"/>
  <c r="J34" i="2" a="1"/>
  <c r="J34" i="2" s="1"/>
  <c r="O34" i="2" s="1"/>
  <c r="L34" i="2" a="1"/>
  <c r="L34" i="2" s="1"/>
  <c r="J18" i="2" a="1"/>
  <c r="J18" i="2" s="1"/>
  <c r="O18" i="2" s="1"/>
  <c r="L18" i="2" a="1"/>
  <c r="L18" i="2" s="1"/>
  <c r="J1281" i="2" a="1"/>
  <c r="J1281" i="2" s="1"/>
  <c r="O1281" i="2" s="1"/>
  <c r="L1281" i="2" a="1"/>
  <c r="L1281" i="2" s="1"/>
  <c r="J1217" i="2" a="1"/>
  <c r="J1217" i="2" s="1"/>
  <c r="O1217" i="2" s="1"/>
  <c r="L1217" i="2" a="1"/>
  <c r="L1217" i="2" s="1"/>
  <c r="J1089" i="2" a="1"/>
  <c r="J1089" i="2" s="1"/>
  <c r="O1089" i="2" s="1"/>
  <c r="L1089" i="2" a="1"/>
  <c r="L1089" i="2" s="1"/>
  <c r="J1073" i="2" a="1"/>
  <c r="J1073" i="2" s="1"/>
  <c r="O1073" i="2" s="1"/>
  <c r="L1073" i="2" a="1"/>
  <c r="L1073" i="2" s="1"/>
  <c r="J1057" i="2" a="1"/>
  <c r="J1057" i="2" s="1"/>
  <c r="O1057" i="2" s="1"/>
  <c r="L1057" i="2" a="1"/>
  <c r="L1057" i="2" s="1"/>
  <c r="J1041" i="2" a="1"/>
  <c r="J1041" i="2" s="1"/>
  <c r="O1041" i="2" s="1"/>
  <c r="L1041" i="2" a="1"/>
  <c r="L1041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93" i="2" a="1"/>
  <c r="J993" i="2" s="1"/>
  <c r="O993" i="2" s="1"/>
  <c r="L993" i="2" a="1"/>
  <c r="L993" i="2" s="1"/>
  <c r="J961" i="2" a="1"/>
  <c r="J961" i="2" s="1"/>
  <c r="O961" i="2" s="1"/>
  <c r="L961" i="2" a="1"/>
  <c r="L961" i="2" s="1"/>
  <c r="J913" i="2" a="1"/>
  <c r="J913" i="2" s="1"/>
  <c r="O913" i="2" s="1"/>
  <c r="L913" i="2" a="1"/>
  <c r="L913" i="2" s="1"/>
  <c r="J865" i="2" a="1"/>
  <c r="J865" i="2" s="1"/>
  <c r="O865" i="2" s="1"/>
  <c r="L865" i="2" a="1"/>
  <c r="L865" i="2" s="1"/>
  <c r="J849" i="2" a="1"/>
  <c r="J849" i="2" s="1"/>
  <c r="O849" i="2" s="1"/>
  <c r="L849" i="2" a="1"/>
  <c r="L849" i="2" s="1"/>
  <c r="J833" i="2" a="1"/>
  <c r="J833" i="2" s="1"/>
  <c r="O833" i="2" s="1"/>
  <c r="L833" i="2" a="1"/>
  <c r="L833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53" i="2" a="1"/>
  <c r="J753" i="2" s="1"/>
  <c r="O753" i="2" s="1"/>
  <c r="L753" i="2" a="1"/>
  <c r="L753" i="2" s="1"/>
  <c r="J737" i="2" a="1"/>
  <c r="J737" i="2" s="1"/>
  <c r="O737" i="2" s="1"/>
  <c r="L737" i="2" a="1"/>
  <c r="L737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P657" i="2" s="1"/>
  <c r="L657" i="2" a="1"/>
  <c r="L657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77" i="2" a="1"/>
  <c r="J577" i="2" s="1"/>
  <c r="O577" i="2" s="1"/>
  <c r="L577" i="2" a="1"/>
  <c r="L577" i="2" s="1"/>
  <c r="J545" i="2" a="1"/>
  <c r="J545" i="2" s="1"/>
  <c r="O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449" i="2" a="1"/>
  <c r="J449" i="2" s="1"/>
  <c r="O449" i="2" s="1"/>
  <c r="L449" i="2" a="1"/>
  <c r="L449" i="2" s="1"/>
  <c r="J417" i="2" a="1"/>
  <c r="J417" i="2" s="1"/>
  <c r="O417" i="2" s="1"/>
  <c r="L417" i="2" a="1"/>
  <c r="L417" i="2" s="1"/>
  <c r="J385" i="2" a="1"/>
  <c r="J385" i="2" s="1"/>
  <c r="O385" i="2" s="1"/>
  <c r="L385" i="2" a="1"/>
  <c r="L385" i="2" s="1"/>
  <c r="J369" i="2" a="1"/>
  <c r="J369" i="2" s="1"/>
  <c r="O369" i="2" s="1"/>
  <c r="L369" i="2" a="1"/>
  <c r="L369" i="2" s="1"/>
  <c r="J337" i="2" a="1"/>
  <c r="J337" i="2" s="1"/>
  <c r="O337" i="2" s="1"/>
  <c r="L337" i="2" a="1"/>
  <c r="L337" i="2" s="1"/>
  <c r="J321" i="2" a="1"/>
  <c r="J321" i="2" s="1"/>
  <c r="O321" i="2" s="1"/>
  <c r="L321" i="2" a="1"/>
  <c r="L321" i="2" s="1"/>
  <c r="J305" i="2" a="1"/>
  <c r="J305" i="2" s="1"/>
  <c r="O305" i="2" s="1"/>
  <c r="L305" i="2" a="1"/>
  <c r="L305" i="2" s="1"/>
  <c r="J289" i="2" a="1"/>
  <c r="J289" i="2" s="1"/>
  <c r="O289" i="2" s="1"/>
  <c r="L289" i="2" a="1"/>
  <c r="L289" i="2" s="1"/>
  <c r="J257" i="2" a="1"/>
  <c r="J257" i="2" s="1"/>
  <c r="O257" i="2" s="1"/>
  <c r="L257" i="2" a="1"/>
  <c r="L257" i="2" s="1"/>
  <c r="J241" i="2" a="1"/>
  <c r="J241" i="2" s="1"/>
  <c r="O241" i="2" s="1"/>
  <c r="L241" i="2" a="1"/>
  <c r="L241" i="2" s="1"/>
  <c r="J225" i="2" a="1"/>
  <c r="J225" i="2" s="1"/>
  <c r="O225" i="2" s="1"/>
  <c r="L225" i="2" a="1"/>
  <c r="L225" i="2" s="1"/>
  <c r="J209" i="2" a="1"/>
  <c r="J209" i="2" s="1"/>
  <c r="O209" i="2" s="1"/>
  <c r="L209" i="2" a="1"/>
  <c r="L209" i="2" s="1"/>
  <c r="J177" i="2" a="1"/>
  <c r="J177" i="2" s="1"/>
  <c r="O177" i="2" s="1"/>
  <c r="L177" i="2" a="1"/>
  <c r="L177" i="2" s="1"/>
  <c r="J161" i="2" a="1"/>
  <c r="J161" i="2" s="1"/>
  <c r="O161" i="2" s="1"/>
  <c r="L161" i="2" a="1"/>
  <c r="L161" i="2" s="1"/>
  <c r="J145" i="2" a="1"/>
  <c r="J145" i="2" s="1"/>
  <c r="O145" i="2" s="1"/>
  <c r="L145" i="2" a="1"/>
  <c r="L145" i="2" s="1"/>
  <c r="J129" i="2" a="1"/>
  <c r="J129" i="2" s="1"/>
  <c r="O129" i="2" s="1"/>
  <c r="L129" i="2" a="1"/>
  <c r="L129" i="2" s="1"/>
  <c r="J113" i="2" a="1"/>
  <c r="J113" i="2" s="1"/>
  <c r="O113" i="2" s="1"/>
  <c r="L113" i="2" a="1"/>
  <c r="L113" i="2" s="1"/>
  <c r="J97" i="2" a="1"/>
  <c r="J97" i="2" s="1"/>
  <c r="O97" i="2" s="1"/>
  <c r="L97" i="2" a="1"/>
  <c r="L97" i="2" s="1"/>
  <c r="J81" i="2" a="1"/>
  <c r="J81" i="2" s="1"/>
  <c r="O81" i="2" s="1"/>
  <c r="L81" i="2" a="1"/>
  <c r="L81" i="2" s="1"/>
  <c r="J65" i="2" a="1"/>
  <c r="J65" i="2" s="1"/>
  <c r="O65" i="2" s="1"/>
  <c r="L65" i="2" a="1"/>
  <c r="L65" i="2" s="1"/>
  <c r="J49" i="2" a="1"/>
  <c r="J49" i="2" s="1"/>
  <c r="O49" i="2" s="1"/>
  <c r="L49" i="2" a="1"/>
  <c r="L49" i="2" s="1"/>
  <c r="J17" i="2" a="1"/>
  <c r="J17" i="2" s="1"/>
  <c r="O17" i="2" s="1"/>
  <c r="L17" i="2" a="1"/>
  <c r="L17" i="2" s="1"/>
  <c r="J1168" i="2" a="1"/>
  <c r="J1168" i="2" s="1"/>
  <c r="O1168" i="2" s="1"/>
  <c r="L1168" i="2" a="1"/>
  <c r="L1168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72" i="2" a="1"/>
  <c r="J1072" i="2" s="1"/>
  <c r="O1072" i="2" s="1"/>
  <c r="L1072" i="2" a="1"/>
  <c r="L1072" i="2" s="1"/>
  <c r="J1040" i="2" a="1"/>
  <c r="J1040" i="2" s="1"/>
  <c r="O1040" i="2" s="1"/>
  <c r="L1040" i="2" a="1"/>
  <c r="L1040" i="2" s="1"/>
  <c r="J1024" i="2" a="1"/>
  <c r="J1024" i="2" s="1"/>
  <c r="O1024" i="2" s="1"/>
  <c r="L1024" i="2" a="1"/>
  <c r="L1024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60" i="2" a="1"/>
  <c r="J960" i="2" s="1"/>
  <c r="O960" i="2" s="1"/>
  <c r="L960" i="2" a="1"/>
  <c r="L960" i="2" s="1"/>
  <c r="J944" i="2" a="1"/>
  <c r="J944" i="2" s="1"/>
  <c r="O944" i="2" s="1"/>
  <c r="L944" i="2" a="1"/>
  <c r="L944" i="2" s="1"/>
  <c r="J912" i="2" a="1"/>
  <c r="J912" i="2" s="1"/>
  <c r="O912" i="2" s="1"/>
  <c r="L912" i="2" a="1"/>
  <c r="L91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32" i="2" a="1"/>
  <c r="J832" i="2" s="1"/>
  <c r="O832" i="2" s="1"/>
  <c r="L832" i="2" a="1"/>
  <c r="L832" i="2" s="1"/>
  <c r="J816" i="2" a="1"/>
  <c r="J816" i="2" s="1"/>
  <c r="O816" i="2" s="1"/>
  <c r="L816" i="2" a="1"/>
  <c r="L816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52" i="2" a="1"/>
  <c r="J752" i="2" s="1"/>
  <c r="O752" i="2" s="1"/>
  <c r="L752" i="2" a="1"/>
  <c r="L752" i="2" s="1"/>
  <c r="J736" i="2" a="1"/>
  <c r="J736" i="2" s="1"/>
  <c r="O736" i="2" s="1"/>
  <c r="L736" i="2" a="1"/>
  <c r="L736" i="2" s="1"/>
  <c r="J704" i="2" a="1"/>
  <c r="J704" i="2" s="1"/>
  <c r="O704" i="2" s="1"/>
  <c r="L704" i="2" a="1"/>
  <c r="L704" i="2" s="1"/>
  <c r="J672" i="2" a="1"/>
  <c r="J672" i="2" s="1"/>
  <c r="O672" i="2" s="1"/>
  <c r="L672" i="2" a="1"/>
  <c r="L672" i="2" s="1"/>
  <c r="J656" i="2" a="1"/>
  <c r="J656" i="2" s="1"/>
  <c r="O656" i="2" s="1"/>
  <c r="L656" i="2" a="1"/>
  <c r="L656" i="2" s="1"/>
  <c r="J624" i="2" a="1"/>
  <c r="J624" i="2" s="1"/>
  <c r="O624" i="2" s="1"/>
  <c r="L624" i="2" a="1"/>
  <c r="L624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44" i="2" a="1"/>
  <c r="J544" i="2" s="1"/>
  <c r="O544" i="2" s="1"/>
  <c r="L544" i="2" a="1"/>
  <c r="L544" i="2" s="1"/>
  <c r="J512" i="2" a="1"/>
  <c r="J512" i="2" s="1"/>
  <c r="O512" i="2" s="1"/>
  <c r="L512" i="2" a="1"/>
  <c r="L512" i="2" s="1"/>
  <c r="J496" i="2" a="1"/>
  <c r="J496" i="2" s="1"/>
  <c r="O496" i="2" s="1"/>
  <c r="L496" i="2" a="1"/>
  <c r="L496" i="2" s="1"/>
  <c r="J464" i="2" a="1"/>
  <c r="J464" i="2" s="1"/>
  <c r="O464" i="2" s="1"/>
  <c r="L464" i="2" a="1"/>
  <c r="L464" i="2" s="1"/>
  <c r="J448" i="2" a="1"/>
  <c r="J448" i="2" s="1"/>
  <c r="O448" i="2" s="1"/>
  <c r="L448" i="2" a="1"/>
  <c r="L448" i="2" s="1"/>
  <c r="J432" i="2" a="1"/>
  <c r="J432" i="2" s="1"/>
  <c r="O432" i="2" s="1"/>
  <c r="L432" i="2" a="1"/>
  <c r="L432" i="2" s="1"/>
  <c r="J416" i="2" a="1"/>
  <c r="J416" i="2" s="1"/>
  <c r="O416" i="2" s="1"/>
  <c r="L416" i="2" a="1"/>
  <c r="L416" i="2" s="1"/>
  <c r="J384" i="2" a="1"/>
  <c r="J384" i="2" s="1"/>
  <c r="O384" i="2" s="1"/>
  <c r="L384" i="2" a="1"/>
  <c r="L384" i="2" s="1"/>
  <c r="J368" i="2" a="1"/>
  <c r="J368" i="2" s="1"/>
  <c r="O368" i="2" s="1"/>
  <c r="L368" i="2" a="1"/>
  <c r="L368" i="2" s="1"/>
  <c r="J352" i="2" a="1"/>
  <c r="J352" i="2" s="1"/>
  <c r="O352" i="2" s="1"/>
  <c r="L352" i="2" a="1"/>
  <c r="L352" i="2" s="1"/>
  <c r="J336" i="2" a="1"/>
  <c r="J336" i="2" s="1"/>
  <c r="O336" i="2" s="1"/>
  <c r="L336" i="2" a="1"/>
  <c r="L336" i="2" s="1"/>
  <c r="J320" i="2" a="1"/>
  <c r="J320" i="2" s="1"/>
  <c r="O320" i="2" s="1"/>
  <c r="L320" i="2" a="1"/>
  <c r="L320" i="2" s="1"/>
  <c r="J304" i="2" a="1"/>
  <c r="J304" i="2" s="1"/>
  <c r="O304" i="2" s="1"/>
  <c r="L304" i="2" a="1"/>
  <c r="L304" i="2" s="1"/>
  <c r="J288" i="2" a="1"/>
  <c r="J288" i="2" s="1"/>
  <c r="O288" i="2" s="1"/>
  <c r="L288" i="2" a="1"/>
  <c r="L288" i="2" s="1"/>
  <c r="J272" i="2" a="1"/>
  <c r="J272" i="2" s="1"/>
  <c r="O272" i="2" s="1"/>
  <c r="L272" i="2" a="1"/>
  <c r="L272" i="2" s="1"/>
  <c r="J256" i="2" a="1"/>
  <c r="J256" i="2" s="1"/>
  <c r="O256" i="2" s="1"/>
  <c r="L256" i="2" a="1"/>
  <c r="L256" i="2" s="1"/>
  <c r="J240" i="2" a="1"/>
  <c r="J240" i="2" s="1"/>
  <c r="O240" i="2" s="1"/>
  <c r="L240" i="2" a="1"/>
  <c r="L240" i="2" s="1"/>
  <c r="J224" i="2" a="1"/>
  <c r="J224" i="2" s="1"/>
  <c r="O224" i="2" s="1"/>
  <c r="L224" i="2" a="1"/>
  <c r="L224" i="2" s="1"/>
  <c r="J208" i="2" a="1"/>
  <c r="J208" i="2" s="1"/>
  <c r="O208" i="2" s="1"/>
  <c r="L208" i="2" a="1"/>
  <c r="L208" i="2" s="1"/>
  <c r="J192" i="2" a="1"/>
  <c r="J192" i="2" s="1"/>
  <c r="O192" i="2" s="1"/>
  <c r="L192" i="2" a="1"/>
  <c r="L192" i="2" s="1"/>
  <c r="J176" i="2" a="1"/>
  <c r="J176" i="2" s="1"/>
  <c r="O176" i="2" s="1"/>
  <c r="L176" i="2" a="1"/>
  <c r="L176" i="2" s="1"/>
  <c r="J144" i="2" a="1"/>
  <c r="J144" i="2" s="1"/>
  <c r="O144" i="2" s="1"/>
  <c r="L144" i="2" a="1"/>
  <c r="L144" i="2" s="1"/>
  <c r="J128" i="2" a="1"/>
  <c r="J128" i="2" s="1"/>
  <c r="O128" i="2" s="1"/>
  <c r="L128" i="2" a="1"/>
  <c r="L128" i="2" s="1"/>
  <c r="J112" i="2" a="1"/>
  <c r="J112" i="2" s="1"/>
  <c r="O112" i="2" s="1"/>
  <c r="L112" i="2" a="1"/>
  <c r="L112" i="2" s="1"/>
  <c r="J96" i="2" a="1"/>
  <c r="J96" i="2" s="1"/>
  <c r="O96" i="2" s="1"/>
  <c r="L96" i="2" a="1"/>
  <c r="L96" i="2" s="1"/>
  <c r="J80" i="2" a="1"/>
  <c r="J80" i="2" s="1"/>
  <c r="O80" i="2" s="1"/>
  <c r="L80" i="2" a="1"/>
  <c r="L80" i="2" s="1"/>
  <c r="J64" i="2" a="1"/>
  <c r="J64" i="2" s="1"/>
  <c r="O64" i="2" s="1"/>
  <c r="L64" i="2" a="1"/>
  <c r="L64" i="2" s="1"/>
  <c r="J48" i="2" a="1"/>
  <c r="J48" i="2" s="1"/>
  <c r="O48" i="2" s="1"/>
  <c r="L48" i="2" a="1"/>
  <c r="L48" i="2" s="1"/>
  <c r="J32" i="2" a="1"/>
  <c r="J32" i="2" s="1"/>
  <c r="O32" i="2" s="1"/>
  <c r="L32" i="2" a="1"/>
  <c r="L32" i="2" s="1"/>
  <c r="J16" i="2" a="1"/>
  <c r="J16" i="2" s="1"/>
  <c r="O16" i="2" s="1"/>
  <c r="L16" i="2" a="1"/>
  <c r="L16" i="2" s="1"/>
  <c r="J1199" i="2" a="1"/>
  <c r="J1199" i="2" s="1"/>
  <c r="O1199" i="2" s="1"/>
  <c r="L1199" i="2" a="1"/>
  <c r="L1199" i="2" s="1"/>
  <c r="J1103" i="2" a="1"/>
  <c r="J1103" i="2" s="1"/>
  <c r="O1103" i="2" s="1"/>
  <c r="L1103" i="2" a="1"/>
  <c r="L1103" i="2" s="1"/>
  <c r="J1087" i="2" a="1"/>
  <c r="J1087" i="2" s="1"/>
  <c r="O1087" i="2" s="1"/>
  <c r="L1087" i="2" a="1"/>
  <c r="L1087" i="2" s="1"/>
  <c r="J1071" i="2" a="1"/>
  <c r="J1071" i="2" s="1"/>
  <c r="O1071" i="2" s="1"/>
  <c r="L1071" i="2" a="1"/>
  <c r="L1071" i="2" s="1"/>
  <c r="J1039" i="2" a="1"/>
  <c r="J1039" i="2" s="1"/>
  <c r="O1039" i="2" s="1"/>
  <c r="L1039" i="2" a="1"/>
  <c r="L1039" i="2" s="1"/>
  <c r="J1023" i="2" a="1"/>
  <c r="J1023" i="2" s="1"/>
  <c r="O1023" i="2" s="1"/>
  <c r="L1023" i="2" a="1"/>
  <c r="L1023" i="2" s="1"/>
  <c r="J1007" i="2" a="1"/>
  <c r="J1007" i="2" s="1"/>
  <c r="O1007" i="2" s="1"/>
  <c r="L1007" i="2" a="1"/>
  <c r="L1007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59" i="2" a="1"/>
  <c r="J959" i="2" s="1"/>
  <c r="O959" i="2" s="1"/>
  <c r="L959" i="2" a="1"/>
  <c r="L959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79" i="2" a="1"/>
  <c r="J879" i="2" s="1"/>
  <c r="O879" i="2" s="1"/>
  <c r="L879" i="2" a="1"/>
  <c r="L879" i="2" s="1"/>
  <c r="J847" i="2" a="1"/>
  <c r="J847" i="2" s="1"/>
  <c r="O847" i="2" s="1"/>
  <c r="L847" i="2" a="1"/>
  <c r="L847" i="2" s="1"/>
  <c r="J831" i="2" a="1"/>
  <c r="J831" i="2" s="1"/>
  <c r="O831" i="2" s="1"/>
  <c r="L831" i="2" a="1"/>
  <c r="L831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39" i="2" a="1"/>
  <c r="J639" i="2" s="1"/>
  <c r="O639" i="2" s="1"/>
  <c r="L639" i="2" a="1"/>
  <c r="L639" i="2" s="1"/>
  <c r="J623" i="2" a="1"/>
  <c r="J623" i="2" s="1"/>
  <c r="O623" i="2" s="1"/>
  <c r="L623" i="2" a="1"/>
  <c r="L623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463" i="2" a="1"/>
  <c r="J463" i="2" s="1"/>
  <c r="O463" i="2" s="1"/>
  <c r="L463" i="2" a="1"/>
  <c r="L463" i="2" s="1"/>
  <c r="J447" i="2" a="1"/>
  <c r="J447" i="2" s="1"/>
  <c r="O447" i="2" s="1"/>
  <c r="L447" i="2" a="1"/>
  <c r="L447" i="2" s="1"/>
  <c r="J431" i="2" a="1"/>
  <c r="J431" i="2" s="1"/>
  <c r="O431" i="2" s="1"/>
  <c r="L431" i="2" a="1"/>
  <c r="L431" i="2" s="1"/>
  <c r="J415" i="2" a="1"/>
  <c r="J415" i="2" s="1"/>
  <c r="O415" i="2" s="1"/>
  <c r="L415" i="2" a="1"/>
  <c r="L415" i="2" s="1"/>
  <c r="J399" i="2" a="1"/>
  <c r="J399" i="2" s="1"/>
  <c r="O399" i="2" s="1"/>
  <c r="L399" i="2" a="1"/>
  <c r="L399" i="2" s="1"/>
  <c r="J383" i="2" a="1"/>
  <c r="J383" i="2" s="1"/>
  <c r="O383" i="2" s="1"/>
  <c r="L383" i="2" a="1"/>
  <c r="L383" i="2" s="1"/>
  <c r="J367" i="2" a="1"/>
  <c r="J367" i="2" s="1"/>
  <c r="O367" i="2" s="1"/>
  <c r="L367" i="2" a="1"/>
  <c r="L367" i="2" s="1"/>
  <c r="J351" i="2" a="1"/>
  <c r="J351" i="2" s="1"/>
  <c r="O351" i="2" s="1"/>
  <c r="L351" i="2" a="1"/>
  <c r="L351" i="2" s="1"/>
  <c r="J335" i="2" a="1"/>
  <c r="J335" i="2" s="1"/>
  <c r="O335" i="2" s="1"/>
  <c r="L335" i="2" a="1"/>
  <c r="L335" i="2" s="1"/>
  <c r="J303" i="2" a="1"/>
  <c r="J303" i="2" s="1"/>
  <c r="O303" i="2" s="1"/>
  <c r="L303" i="2" a="1"/>
  <c r="L303" i="2" s="1"/>
  <c r="J287" i="2" a="1"/>
  <c r="J287" i="2" s="1"/>
  <c r="O287" i="2" s="1"/>
  <c r="L287" i="2" a="1"/>
  <c r="L287" i="2" s="1"/>
  <c r="J271" i="2" a="1"/>
  <c r="J271" i="2" s="1"/>
  <c r="O271" i="2" s="1"/>
  <c r="L271" i="2" a="1"/>
  <c r="L271" i="2" s="1"/>
  <c r="J255" i="2" a="1"/>
  <c r="J255" i="2" s="1"/>
  <c r="O255" i="2" s="1"/>
  <c r="L255" i="2" a="1"/>
  <c r="L255" i="2" s="1"/>
  <c r="J239" i="2" a="1"/>
  <c r="J239" i="2" s="1"/>
  <c r="O239" i="2" s="1"/>
  <c r="L239" i="2" a="1"/>
  <c r="L239" i="2" s="1"/>
  <c r="J223" i="2" a="1"/>
  <c r="J223" i="2" s="1"/>
  <c r="O223" i="2" s="1"/>
  <c r="L223" i="2" a="1"/>
  <c r="L223" i="2" s="1"/>
  <c r="J207" i="2" a="1"/>
  <c r="J207" i="2" s="1"/>
  <c r="O207" i="2" s="1"/>
  <c r="L207" i="2" a="1"/>
  <c r="L207" i="2" s="1"/>
  <c r="J191" i="2" a="1"/>
  <c r="J191" i="2" s="1"/>
  <c r="O191" i="2" s="1"/>
  <c r="L191" i="2" a="1"/>
  <c r="L191" i="2" s="1"/>
  <c r="J175" i="2" a="1"/>
  <c r="J175" i="2" s="1"/>
  <c r="O175" i="2" s="1"/>
  <c r="L175" i="2" a="1"/>
  <c r="L175" i="2" s="1"/>
  <c r="J143" i="2" a="1"/>
  <c r="J143" i="2" s="1"/>
  <c r="O143" i="2" s="1"/>
  <c r="L143" i="2" a="1"/>
  <c r="L143" i="2" s="1"/>
  <c r="J127" i="2" a="1"/>
  <c r="J127" i="2" s="1"/>
  <c r="O127" i="2" s="1"/>
  <c r="L127" i="2" a="1"/>
  <c r="L127" i="2" s="1"/>
  <c r="J111" i="2" a="1"/>
  <c r="J111" i="2" s="1"/>
  <c r="O111" i="2" s="1"/>
  <c r="L111" i="2" a="1"/>
  <c r="L111" i="2" s="1"/>
  <c r="J95" i="2" a="1"/>
  <c r="J95" i="2" s="1"/>
  <c r="O95" i="2" s="1"/>
  <c r="L95" i="2" a="1"/>
  <c r="L95" i="2" s="1"/>
  <c r="J63" i="2" a="1"/>
  <c r="J63" i="2" s="1"/>
  <c r="O63" i="2" s="1"/>
  <c r="L63" i="2" a="1"/>
  <c r="L63" i="2" s="1"/>
  <c r="J47" i="2" a="1"/>
  <c r="J47" i="2" s="1"/>
  <c r="O47" i="2" s="1"/>
  <c r="L47" i="2" a="1"/>
  <c r="L47" i="2" s="1"/>
  <c r="J31" i="2" a="1"/>
  <c r="J31" i="2" s="1"/>
  <c r="O31" i="2" s="1"/>
  <c r="L31" i="2" a="1"/>
  <c r="L31" i="2" s="1"/>
  <c r="J15" i="2" a="1"/>
  <c r="J15" i="2" s="1"/>
  <c r="O15" i="2" s="1"/>
  <c r="L15" i="2" a="1"/>
  <c r="L15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286" i="2"/>
  <c r="L2850" i="1"/>
  <c r="L2849" i="1"/>
  <c r="L3213" i="1"/>
  <c r="L3236" i="1"/>
  <c r="L3087" i="1"/>
  <c r="L3220" i="1"/>
  <c r="L2890" i="1"/>
  <c r="L2889" i="1"/>
  <c r="L3100" i="1"/>
  <c r="J1124" i="2" a="1"/>
  <c r="J1124" i="2" s="1"/>
  <c r="O1124" i="2" s="1"/>
  <c r="H3567" i="1"/>
  <c r="M3567" i="1" s="1"/>
  <c r="N3567" i="1" s="1"/>
  <c r="J973" i="2" a="1"/>
  <c r="J973" i="2" s="1"/>
  <c r="O973" i="2" s="1"/>
  <c r="H3561" i="1"/>
  <c r="M3561" i="1" s="1"/>
  <c r="N3561" i="1" s="1"/>
  <c r="H3562" i="1"/>
  <c r="M3562" i="1" s="1"/>
  <c r="N3562" i="1" s="1"/>
  <c r="J972" i="2" a="1"/>
  <c r="J972" i="2" s="1"/>
  <c r="O972" i="2" s="1"/>
  <c r="H3559" i="1"/>
  <c r="M3559" i="1" s="1"/>
  <c r="N3559" i="1" s="1"/>
  <c r="H3560" i="1"/>
  <c r="M3560" i="1" s="1"/>
  <c r="N3560" i="1" s="1"/>
  <c r="J1099" i="2" a="1"/>
  <c r="J1099" i="2" s="1"/>
  <c r="O1099" i="2" s="1"/>
  <c r="H3565" i="1"/>
  <c r="M3565" i="1" s="1"/>
  <c r="N3565" i="1" s="1"/>
  <c r="H3566" i="1"/>
  <c r="M3566" i="1" s="1"/>
  <c r="N3566" i="1" s="1"/>
  <c r="J971" i="2" a="1"/>
  <c r="J971" i="2" s="1"/>
  <c r="O971" i="2" s="1"/>
  <c r="H3557" i="1"/>
  <c r="M3557" i="1" s="1"/>
  <c r="N3557" i="1" s="1"/>
  <c r="H3558" i="1"/>
  <c r="M3558" i="1" s="1"/>
  <c r="N3558" i="1" s="1"/>
  <c r="J1098" i="2" a="1"/>
  <c r="J1098" i="2" s="1"/>
  <c r="O1098" i="2" s="1"/>
  <c r="H3563" i="1"/>
  <c r="M3563" i="1" s="1"/>
  <c r="N3563" i="1" s="1"/>
  <c r="H3564" i="1"/>
  <c r="M3564" i="1" s="1"/>
  <c r="N3564" i="1" s="1"/>
  <c r="J969" i="2" a="1"/>
  <c r="J969" i="2" s="1"/>
  <c r="O969" i="2" s="1"/>
  <c r="H3555" i="1"/>
  <c r="M3555" i="1" s="1"/>
  <c r="N3555" i="1" s="1"/>
  <c r="H3556" i="1"/>
  <c r="M3556" i="1" s="1"/>
  <c r="N3556" i="1" s="1"/>
  <c r="J968" i="2" a="1"/>
  <c r="J968" i="2" s="1"/>
  <c r="O968" i="2" s="1"/>
  <c r="H3553" i="1"/>
  <c r="M3553" i="1" s="1"/>
  <c r="N3553" i="1" s="1"/>
  <c r="H3554" i="1"/>
  <c r="M3554" i="1" s="1"/>
  <c r="N3554" i="1" s="1"/>
  <c r="J966" i="2" a="1"/>
  <c r="J966" i="2" s="1"/>
  <c r="O966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365" i="2"/>
  <c r="O1365" i="2" s="1"/>
  <c r="L3472" i="1"/>
  <c r="N3472" i="1" s="1"/>
  <c r="I1299" i="2"/>
  <c r="O1299" i="2" s="1"/>
  <c r="L3386" i="1"/>
  <c r="N3386" i="1" s="1"/>
  <c r="L3385" i="1"/>
  <c r="N3385" i="1" s="1"/>
  <c r="I1392" i="2"/>
  <c r="O1392" i="2" s="1"/>
  <c r="L3336" i="1"/>
  <c r="N3336" i="1" s="1"/>
  <c r="L3335" i="1"/>
  <c r="N3335" i="1" s="1"/>
  <c r="I1326" i="2"/>
  <c r="O1326" i="2" s="1"/>
  <c r="L3500" i="1"/>
  <c r="N3500" i="1" s="1"/>
  <c r="L3495" i="1"/>
  <c r="N3495" i="1" s="1"/>
  <c r="I1324" i="2"/>
  <c r="O1324" i="2" s="1"/>
  <c r="L3496" i="1"/>
  <c r="N3496" i="1" s="1"/>
  <c r="L3448" i="1"/>
  <c r="N3448" i="1" s="1"/>
  <c r="I1354" i="2"/>
  <c r="O1354" i="2" s="1"/>
  <c r="L3447" i="1"/>
  <c r="N3447" i="1" s="1"/>
  <c r="I1384" i="2"/>
  <c r="O1384" i="2" s="1"/>
  <c r="L3320" i="1"/>
  <c r="N3320" i="1" s="1"/>
  <c r="I1333" i="2"/>
  <c r="O1333" i="2" s="1"/>
  <c r="L3514" i="1"/>
  <c r="N3514" i="1" s="1"/>
  <c r="L3513" i="1"/>
  <c r="N3513" i="1" s="1"/>
  <c r="I1426" i="2"/>
  <c r="O1426" i="2" s="1"/>
  <c r="L3415" i="1"/>
  <c r="N3415" i="1" s="1"/>
  <c r="L3416" i="1"/>
  <c r="N3416" i="1" s="1"/>
  <c r="I1376" i="2"/>
  <c r="O1376" i="2" s="1"/>
  <c r="L3303" i="1"/>
  <c r="N3303" i="1" s="1"/>
  <c r="L3304" i="1"/>
  <c r="N3304" i="1" s="1"/>
  <c r="I1310" i="2"/>
  <c r="O1310" i="2" s="1"/>
  <c r="L3408" i="1"/>
  <c r="N3408" i="1" s="1"/>
  <c r="I1308" i="2"/>
  <c r="O1308" i="2" s="1"/>
  <c r="L3403" i="1"/>
  <c r="N3403" i="1" s="1"/>
  <c r="L3404" i="1"/>
  <c r="N3404" i="1" s="1"/>
  <c r="L3523" i="1"/>
  <c r="N3523" i="1" s="1"/>
  <c r="L3524" i="1"/>
  <c r="N3524" i="1" s="1"/>
  <c r="I1338" i="2"/>
  <c r="O1338" i="2" s="1"/>
  <c r="I1368" i="2"/>
  <c r="O1368" i="2" s="1"/>
  <c r="L3477" i="1"/>
  <c r="N3477" i="1" s="1"/>
  <c r="L3478" i="1"/>
  <c r="N3478" i="1" s="1"/>
  <c r="I1317" i="2"/>
  <c r="O1317" i="2" s="1"/>
  <c r="L3355" i="1"/>
  <c r="N3355" i="1" s="1"/>
  <c r="L3356" i="1"/>
  <c r="N3356" i="1" s="1"/>
  <c r="I1394" i="2"/>
  <c r="O1394" i="2" s="1"/>
  <c r="L3339" i="1"/>
  <c r="N3339" i="1" s="1"/>
  <c r="L3340" i="1"/>
  <c r="N3340" i="1" s="1"/>
  <c r="I1360" i="2"/>
  <c r="O1360" i="2" s="1"/>
  <c r="L3460" i="1"/>
  <c r="N3460" i="1" s="1"/>
  <c r="L3459" i="1"/>
  <c r="N3459" i="1" s="1"/>
  <c r="I1294" i="2"/>
  <c r="O1294" i="2" s="1"/>
  <c r="L3376" i="1"/>
  <c r="N3376" i="1" s="1"/>
  <c r="L3371" i="1"/>
  <c r="N3371" i="1" s="1"/>
  <c r="L3372" i="1"/>
  <c r="N3372" i="1" s="1"/>
  <c r="I1292" i="2"/>
  <c r="O1292" i="2" s="1"/>
  <c r="I1322" i="2"/>
  <c r="O1322" i="2" s="1"/>
  <c r="L3366" i="1"/>
  <c r="N3366" i="1" s="1"/>
  <c r="L3365" i="1"/>
  <c r="N3365" i="1" s="1"/>
  <c r="I1352" i="2"/>
  <c r="O1352" i="2" s="1"/>
  <c r="L3443" i="1"/>
  <c r="N3443" i="1" s="1"/>
  <c r="L3444" i="1"/>
  <c r="N3444" i="1" s="1"/>
  <c r="I1301" i="2"/>
  <c r="O1301" i="2" s="1"/>
  <c r="L3389" i="1"/>
  <c r="N3389" i="1" s="1"/>
  <c r="L3390" i="1"/>
  <c r="N3390" i="1" s="1"/>
  <c r="I1378" i="2"/>
  <c r="O1378" i="2" s="1"/>
  <c r="L3307" i="1"/>
  <c r="N3307" i="1" s="1"/>
  <c r="L3308" i="1"/>
  <c r="N3308" i="1" s="1"/>
  <c r="L3504" i="1"/>
  <c r="N3504" i="1" s="1"/>
  <c r="I1328" i="2"/>
  <c r="O1328" i="2" s="1"/>
  <c r="L3503" i="1"/>
  <c r="N3503" i="1" s="1"/>
  <c r="I1421" i="2"/>
  <c r="O1421" i="2" s="1"/>
  <c r="L3532" i="1"/>
  <c r="N3532" i="1" s="1"/>
  <c r="L3531" i="1"/>
  <c r="N3531" i="1" s="1"/>
  <c r="I1435" i="2"/>
  <c r="O1435" i="2" s="1"/>
  <c r="L3433" i="1"/>
  <c r="N3433" i="1" s="1"/>
  <c r="L3399" i="1"/>
  <c r="N3399" i="1" s="1"/>
  <c r="L3400" i="1"/>
  <c r="N3400" i="1" s="1"/>
  <c r="I1306" i="2"/>
  <c r="O1306" i="2" s="1"/>
  <c r="I1336" i="2"/>
  <c r="O1336" i="2" s="1"/>
  <c r="L3519" i="1"/>
  <c r="N3519" i="1" s="1"/>
  <c r="L3520" i="1"/>
  <c r="N3520" i="1" s="1"/>
  <c r="I1396" i="2"/>
  <c r="O1396" i="2" s="1"/>
  <c r="L3343" i="1"/>
  <c r="N3343" i="1" s="1"/>
  <c r="L3344" i="1"/>
  <c r="N3344" i="1" s="1"/>
  <c r="I1362" i="2"/>
  <c r="O1362" i="2" s="1"/>
  <c r="L3465" i="1"/>
  <c r="N3465" i="1" s="1"/>
  <c r="L3466" i="1"/>
  <c r="N3466" i="1" s="1"/>
  <c r="I1312" i="2"/>
  <c r="O1312" i="2" s="1"/>
  <c r="L3412" i="1"/>
  <c r="N3412" i="1" s="1"/>
  <c r="L3411" i="1"/>
  <c r="N3411" i="1" s="1"/>
  <c r="I1389" i="2"/>
  <c r="O1389" i="2" s="1"/>
  <c r="L3329" i="1"/>
  <c r="N3329" i="1" s="1"/>
  <c r="L3330" i="1"/>
  <c r="N3330" i="1" s="1"/>
  <c r="I1403" i="2"/>
  <c r="O1403" i="2" s="1"/>
  <c r="L3435" i="1"/>
  <c r="N3435" i="1" s="1"/>
  <c r="L3539" i="1"/>
  <c r="N3539" i="1" s="1"/>
  <c r="L3540" i="1"/>
  <c r="N3540" i="1" s="1"/>
  <c r="I1290" i="2"/>
  <c r="O1290" i="2" s="1"/>
  <c r="I1320" i="2"/>
  <c r="O1320" i="2" s="1"/>
  <c r="L3361" i="1"/>
  <c r="N3361" i="1" s="1"/>
  <c r="L3362" i="1"/>
  <c r="N3362" i="1" s="1"/>
  <c r="L3541" i="1"/>
  <c r="N3541" i="1" s="1"/>
  <c r="L3542" i="1"/>
  <c r="N3542" i="1" s="1"/>
  <c r="I1430" i="2"/>
  <c r="O1430" i="2" s="1"/>
  <c r="I1380" i="2"/>
  <c r="O1380" i="2" s="1"/>
  <c r="L3311" i="1"/>
  <c r="N3311" i="1" s="1"/>
  <c r="L3312" i="1"/>
  <c r="N3312" i="1" s="1"/>
  <c r="I1330" i="2"/>
  <c r="O1330" i="2" s="1"/>
  <c r="L3507" i="1"/>
  <c r="N3507" i="1" s="1"/>
  <c r="L3508" i="1"/>
  <c r="N3508" i="1" s="1"/>
  <c r="I1296" i="2"/>
  <c r="O1296" i="2" s="1"/>
  <c r="L3380" i="1"/>
  <c r="N3380" i="1" s="1"/>
  <c r="L3379" i="1"/>
  <c r="N3379" i="1" s="1"/>
  <c r="I1373" i="2"/>
  <c r="O1373" i="2" s="1"/>
  <c r="L3487" i="1"/>
  <c r="N3487" i="1" s="1"/>
  <c r="L3488" i="1"/>
  <c r="N3488" i="1" s="1"/>
  <c r="I1387" i="2"/>
  <c r="O1387" i="2" s="1"/>
  <c r="L3326" i="1"/>
  <c r="N3326" i="1" s="1"/>
  <c r="I1433" i="2"/>
  <c r="O1433" i="2" s="1"/>
  <c r="L3489" i="1"/>
  <c r="N3489" i="1" s="1"/>
  <c r="L3490" i="1"/>
  <c r="N3490" i="1" s="1"/>
  <c r="I1304" i="2"/>
  <c r="O1304" i="2" s="1"/>
  <c r="L3396" i="1"/>
  <c r="N3396" i="1" s="1"/>
  <c r="L3421" i="1"/>
  <c r="N3421" i="1" s="1"/>
  <c r="I1398" i="2"/>
  <c r="O1398" i="2" s="1"/>
  <c r="L3422" i="1"/>
  <c r="N3422" i="1" s="1"/>
  <c r="I1364" i="2"/>
  <c r="O1364" i="2" s="1"/>
  <c r="L3469" i="1"/>
  <c r="N3469" i="1" s="1"/>
  <c r="L3470" i="1"/>
  <c r="N3470" i="1" s="1"/>
  <c r="I1314" i="2"/>
  <c r="O1314" i="2" s="1"/>
  <c r="L3349" i="1"/>
  <c r="N3349" i="1" s="1"/>
  <c r="L3350" i="1"/>
  <c r="N3350" i="1" s="1"/>
  <c r="I1423" i="2"/>
  <c r="O1423" i="2" s="1"/>
  <c r="L3461" i="1"/>
  <c r="N3461" i="1" s="1"/>
  <c r="L3462" i="1"/>
  <c r="N3462" i="1" s="1"/>
  <c r="I1357" i="2"/>
  <c r="O1357" i="2" s="1"/>
  <c r="L3453" i="1"/>
  <c r="N3453" i="1" s="1"/>
  <c r="L3454" i="1"/>
  <c r="N3454" i="1" s="1"/>
  <c r="I1371" i="2"/>
  <c r="O1371" i="2" s="1"/>
  <c r="L3484" i="1"/>
  <c r="N3484" i="1" s="1"/>
  <c r="L3483" i="1"/>
  <c r="N3483" i="1" s="1"/>
  <c r="I1401" i="2"/>
  <c r="O1401" i="2" s="1"/>
  <c r="L3429" i="1"/>
  <c r="N3429" i="1" s="1"/>
  <c r="L3430" i="1"/>
  <c r="N3430" i="1" s="1"/>
  <c r="I1288" i="2"/>
  <c r="O1288" i="2" s="1"/>
  <c r="L3536" i="1"/>
  <c r="N3536" i="1" s="1"/>
  <c r="L3535" i="1"/>
  <c r="N3535" i="1" s="1"/>
  <c r="I1382" i="2"/>
  <c r="O1382" i="2" s="1"/>
  <c r="L3316" i="1"/>
  <c r="N3316" i="1" s="1"/>
  <c r="L3315" i="1"/>
  <c r="N3315" i="1" s="1"/>
  <c r="I1332" i="2"/>
  <c r="O1332" i="2" s="1"/>
  <c r="L3511" i="1"/>
  <c r="N3511" i="1" s="1"/>
  <c r="L3512" i="1"/>
  <c r="N3512" i="1" s="1"/>
  <c r="I1298" i="2"/>
  <c r="O1298" i="2" s="1"/>
  <c r="L3383" i="1"/>
  <c r="N3383" i="1" s="1"/>
  <c r="L3384" i="1"/>
  <c r="N3384" i="1" s="1"/>
  <c r="I1391" i="2"/>
  <c r="O1391" i="2" s="1"/>
  <c r="L3333" i="1"/>
  <c r="N3333" i="1" s="1"/>
  <c r="L3334" i="1"/>
  <c r="N3334" i="1" s="1"/>
  <c r="I1341" i="2"/>
  <c r="O1341" i="2" s="1"/>
  <c r="L3529" i="1"/>
  <c r="N3529" i="1" s="1"/>
  <c r="L3530" i="1"/>
  <c r="N3530" i="1" s="1"/>
  <c r="I1355" i="2"/>
  <c r="O1355" i="2" s="1"/>
  <c r="L3450" i="1"/>
  <c r="N3450" i="1" s="1"/>
  <c r="I1385" i="2"/>
  <c r="O1385" i="2" s="1"/>
  <c r="L3321" i="1"/>
  <c r="N3321" i="1" s="1"/>
  <c r="L3322" i="1"/>
  <c r="N3322" i="1" s="1"/>
  <c r="I1431" i="2"/>
  <c r="O1431" i="2" s="1"/>
  <c r="L3543" i="1"/>
  <c r="N3543" i="1" s="1"/>
  <c r="L3544" i="1"/>
  <c r="N3544" i="1" s="1"/>
  <c r="I1366" i="2"/>
  <c r="O1366" i="2" s="1"/>
  <c r="L3473" i="1"/>
  <c r="N3473" i="1" s="1"/>
  <c r="L3474" i="1"/>
  <c r="N3474" i="1" s="1"/>
  <c r="I1316" i="2"/>
  <c r="O1316" i="2" s="1"/>
  <c r="L3354" i="1"/>
  <c r="N3354" i="1" s="1"/>
  <c r="L3353" i="1"/>
  <c r="N3353" i="1" s="1"/>
  <c r="I1425" i="2"/>
  <c r="O1425" i="2" s="1"/>
  <c r="L3413" i="1"/>
  <c r="N3413" i="1" s="1"/>
  <c r="L3414" i="1"/>
  <c r="N3414" i="1" s="1"/>
  <c r="I1375" i="2"/>
  <c r="O1375" i="2" s="1"/>
  <c r="L3301" i="1"/>
  <c r="N3301" i="1" s="1"/>
  <c r="L3302" i="1"/>
  <c r="N3302" i="1" s="1"/>
  <c r="I1325" i="2"/>
  <c r="O1325" i="2" s="1"/>
  <c r="L3497" i="1"/>
  <c r="N3497" i="1" s="1"/>
  <c r="L3498" i="1"/>
  <c r="N3498" i="1" s="1"/>
  <c r="I1339" i="2"/>
  <c r="O1339" i="2" s="1"/>
  <c r="L3526" i="1"/>
  <c r="N3526" i="1" s="1"/>
  <c r="L3525" i="1"/>
  <c r="N3525" i="1" s="1"/>
  <c r="I1369" i="2"/>
  <c r="O1369" i="2" s="1"/>
  <c r="L3480" i="1"/>
  <c r="N3480" i="1" s="1"/>
  <c r="L3479" i="1"/>
  <c r="N3479" i="1" s="1"/>
  <c r="I1399" i="2"/>
  <c r="O1399" i="2" s="1"/>
  <c r="L3424" i="1"/>
  <c r="N3424" i="1" s="1"/>
  <c r="L3423" i="1"/>
  <c r="N3423" i="1" s="1"/>
  <c r="I1350" i="2"/>
  <c r="O1350" i="2" s="1"/>
  <c r="L3439" i="1"/>
  <c r="N3439" i="1" s="1"/>
  <c r="L3440" i="1"/>
  <c r="N3440" i="1" s="1"/>
  <c r="I1300" i="2"/>
  <c r="O1300" i="2" s="1"/>
  <c r="L3387" i="1"/>
  <c r="N3387" i="1" s="1"/>
  <c r="L3388" i="1"/>
  <c r="N3388" i="1" s="1"/>
  <c r="I1393" i="2"/>
  <c r="O1393" i="2" s="1"/>
  <c r="L3337" i="1"/>
  <c r="N3337" i="1" s="1"/>
  <c r="L3338" i="1"/>
  <c r="N3338" i="1" s="1"/>
  <c r="L3457" i="1"/>
  <c r="N3457" i="1" s="1"/>
  <c r="L3458" i="1"/>
  <c r="N3458" i="1" s="1"/>
  <c r="I1359" i="2"/>
  <c r="O1359" i="2" s="1"/>
  <c r="I1309" i="2"/>
  <c r="O1309" i="2" s="1"/>
  <c r="L3405" i="1"/>
  <c r="N3405" i="1" s="1"/>
  <c r="L3406" i="1"/>
  <c r="N3406" i="1" s="1"/>
  <c r="I1323" i="2"/>
  <c r="O1323" i="2" s="1"/>
  <c r="L3494" i="1"/>
  <c r="N3494" i="1" s="1"/>
  <c r="L3493" i="1"/>
  <c r="N3493" i="1" s="1"/>
  <c r="I1353" i="2"/>
  <c r="O1353" i="2" s="1"/>
  <c r="L3445" i="1"/>
  <c r="N3445" i="1" s="1"/>
  <c r="L3446" i="1"/>
  <c r="N3446" i="1" s="1"/>
  <c r="I1383" i="2"/>
  <c r="O1383" i="2" s="1"/>
  <c r="L3317" i="1"/>
  <c r="N3317" i="1" s="1"/>
  <c r="L3318" i="1"/>
  <c r="N3318" i="1" s="1"/>
  <c r="I1334" i="2"/>
  <c r="O1334" i="2" s="1"/>
  <c r="L3515" i="1"/>
  <c r="N3515" i="1" s="1"/>
  <c r="L3516" i="1"/>
  <c r="N3516" i="1" s="1"/>
  <c r="I1427" i="2"/>
  <c r="O1427" i="2" s="1"/>
  <c r="L3417" i="1"/>
  <c r="N3417" i="1" s="1"/>
  <c r="L3418" i="1"/>
  <c r="N3418" i="1" s="1"/>
  <c r="I1377" i="2"/>
  <c r="O1377" i="2" s="1"/>
  <c r="L3305" i="1"/>
  <c r="N3305" i="1" s="1"/>
  <c r="L3306" i="1"/>
  <c r="N3306" i="1" s="1"/>
  <c r="I1327" i="2"/>
  <c r="O1327" i="2" s="1"/>
  <c r="L3501" i="1"/>
  <c r="N3501" i="1" s="1"/>
  <c r="L3502" i="1"/>
  <c r="N3502" i="1" s="1"/>
  <c r="L3373" i="1"/>
  <c r="N3373" i="1" s="1"/>
  <c r="L3374" i="1"/>
  <c r="N3374" i="1" s="1"/>
  <c r="I1293" i="2"/>
  <c r="O1293" i="2" s="1"/>
  <c r="I1307" i="2"/>
  <c r="O1307" i="2" s="1"/>
  <c r="L3402" i="1"/>
  <c r="N3402" i="1" s="1"/>
  <c r="L3522" i="1"/>
  <c r="N3522" i="1" s="1"/>
  <c r="I1337" i="2"/>
  <c r="O1337" i="2" s="1"/>
  <c r="L3521" i="1"/>
  <c r="N3521" i="1" s="1"/>
  <c r="I1367" i="2"/>
  <c r="O1367" i="2" s="1"/>
  <c r="L3476" i="1"/>
  <c r="N3476" i="1" s="1"/>
  <c r="I1318" i="2"/>
  <c r="O1318" i="2" s="1"/>
  <c r="L3358" i="1"/>
  <c r="N3358" i="1" s="1"/>
  <c r="L3357" i="1"/>
  <c r="N3357" i="1" s="1"/>
  <c r="I1395" i="2"/>
  <c r="O1395" i="2" s="1"/>
  <c r="L3341" i="1"/>
  <c r="N3341" i="1" s="1"/>
  <c r="L3342" i="1"/>
  <c r="N3342" i="1" s="1"/>
  <c r="I1361" i="2"/>
  <c r="O1361" i="2" s="1"/>
  <c r="L3463" i="1"/>
  <c r="N3463" i="1" s="1"/>
  <c r="L3464" i="1"/>
  <c r="N3464" i="1" s="1"/>
  <c r="I1311" i="2"/>
  <c r="O1311" i="2" s="1"/>
  <c r="L3409" i="1"/>
  <c r="N3409" i="1" s="1"/>
  <c r="L3410" i="1"/>
  <c r="N3410" i="1" s="1"/>
  <c r="I1404" i="2"/>
  <c r="O1404" i="2" s="1"/>
  <c r="L3437" i="1"/>
  <c r="N3437" i="1" s="1"/>
  <c r="L3438" i="1"/>
  <c r="N3438" i="1" s="1"/>
  <c r="I1291" i="2"/>
  <c r="O1291" i="2" s="1"/>
  <c r="L3370" i="1"/>
  <c r="N3370" i="1" s="1"/>
  <c r="I1321" i="2"/>
  <c r="O1321" i="2" s="1"/>
  <c r="L3363" i="1"/>
  <c r="N3363" i="1" s="1"/>
  <c r="L3364" i="1"/>
  <c r="N3364" i="1" s="1"/>
  <c r="L3441" i="1"/>
  <c r="N3441" i="1" s="1"/>
  <c r="L3442" i="1"/>
  <c r="N3442" i="1" s="1"/>
  <c r="I1351" i="2"/>
  <c r="O1351" i="2" s="1"/>
  <c r="L3391" i="1"/>
  <c r="N3391" i="1" s="1"/>
  <c r="I1302" i="2"/>
  <c r="O1302" i="2" s="1"/>
  <c r="L3392" i="1"/>
  <c r="N3392" i="1" s="1"/>
  <c r="I1379" i="2"/>
  <c r="O1379" i="2" s="1"/>
  <c r="L3310" i="1"/>
  <c r="N3310" i="1" s="1"/>
  <c r="L3309" i="1"/>
  <c r="N3309" i="1" s="1"/>
  <c r="I1329" i="2"/>
  <c r="O1329" i="2" s="1"/>
  <c r="L3506" i="1"/>
  <c r="N3506" i="1" s="1"/>
  <c r="L3505" i="1"/>
  <c r="N3505" i="1" s="1"/>
  <c r="I1295" i="2"/>
  <c r="O1295" i="2" s="1"/>
  <c r="L3378" i="1"/>
  <c r="N3378" i="1" s="1"/>
  <c r="L3377" i="1"/>
  <c r="N3377" i="1" s="1"/>
  <c r="L3328" i="1"/>
  <c r="N3328" i="1" s="1"/>
  <c r="L3327" i="1"/>
  <c r="N3327" i="1" s="1"/>
  <c r="I1388" i="2"/>
  <c r="O1388" i="2" s="1"/>
  <c r="L3426" i="1"/>
  <c r="N3426" i="1" s="1"/>
  <c r="L3425" i="1"/>
  <c r="N3425" i="1" s="1"/>
  <c r="I1434" i="2"/>
  <c r="O1434" i="2" s="1"/>
  <c r="I1305" i="2"/>
  <c r="O1305" i="2" s="1"/>
  <c r="L3397" i="1"/>
  <c r="N3397" i="1" s="1"/>
  <c r="L3398" i="1"/>
  <c r="N3398" i="1" s="1"/>
  <c r="I1335" i="2"/>
  <c r="O1335" i="2" s="1"/>
  <c r="L3518" i="1"/>
  <c r="N3518" i="1" s="1"/>
  <c r="I1429" i="2"/>
  <c r="O1429" i="2" s="1"/>
  <c r="L3491" i="1"/>
  <c r="N3491" i="1" s="1"/>
  <c r="L3492" i="1"/>
  <c r="N3492" i="1" s="1"/>
  <c r="I1363" i="2"/>
  <c r="O1363" i="2" s="1"/>
  <c r="L3468" i="1"/>
  <c r="N3468" i="1" s="1"/>
  <c r="L3467" i="1"/>
  <c r="N3467" i="1" s="1"/>
  <c r="I1313" i="2"/>
  <c r="O1313" i="2" s="1"/>
  <c r="L3348" i="1"/>
  <c r="N3348" i="1" s="1"/>
  <c r="L3347" i="1"/>
  <c r="N3347" i="1" s="1"/>
  <c r="I1390" i="2"/>
  <c r="O1390" i="2" s="1"/>
  <c r="L3331" i="1"/>
  <c r="N3331" i="1" s="1"/>
  <c r="L3332" i="1"/>
  <c r="N3332" i="1" s="1"/>
  <c r="L3485" i="1"/>
  <c r="N3485" i="1" s="1"/>
  <c r="L3486" i="1"/>
  <c r="N3486" i="1" s="1"/>
  <c r="I1372" i="2"/>
  <c r="O1372" i="2" s="1"/>
  <c r="I1402" i="2"/>
  <c r="O1402" i="2" s="1"/>
  <c r="L3432" i="1"/>
  <c r="N3432" i="1" s="1"/>
  <c r="I1289" i="2"/>
  <c r="O1289" i="2" s="1"/>
  <c r="L3538" i="1"/>
  <c r="N3538" i="1" s="1"/>
  <c r="L3537" i="1"/>
  <c r="N3537" i="1" s="1"/>
  <c r="I1319" i="2"/>
  <c r="O1319" i="2" s="1"/>
  <c r="L3359" i="1"/>
  <c r="N3359" i="1" s="1"/>
  <c r="L3360" i="1"/>
  <c r="N3360" i="1" s="1"/>
  <c r="I1397" i="2"/>
  <c r="O1397" i="2" s="1"/>
  <c r="L3420" i="1"/>
  <c r="N3420" i="1" s="1"/>
  <c r="L3419" i="1"/>
  <c r="N3419" i="1" s="1"/>
  <c r="I1331" i="2"/>
  <c r="O1331" i="2" s="1"/>
  <c r="L3509" i="1"/>
  <c r="N3509" i="1" s="1"/>
  <c r="L3510" i="1"/>
  <c r="N3510" i="1" s="1"/>
  <c r="L3381" i="1"/>
  <c r="N3381" i="1" s="1"/>
  <c r="L3382" i="1"/>
  <c r="N3382" i="1" s="1"/>
  <c r="I1297" i="2"/>
  <c r="O1297" i="2" s="1"/>
  <c r="I1374" i="2"/>
  <c r="O1374" i="2" s="1"/>
  <c r="L3300" i="1"/>
  <c r="N3300" i="1" s="1"/>
  <c r="L3299" i="1"/>
  <c r="N3299" i="1" s="1"/>
  <c r="L3452" i="1"/>
  <c r="N3452" i="1" s="1"/>
  <c r="I1356" i="2"/>
  <c r="O1356" i="2" s="1"/>
  <c r="L3451" i="1"/>
  <c r="N3451" i="1" s="1"/>
  <c r="L3323" i="1"/>
  <c r="N3323" i="1" s="1"/>
  <c r="L3324" i="1"/>
  <c r="N3324" i="1" s="1"/>
  <c r="I1386" i="2"/>
  <c r="O1386" i="2" s="1"/>
  <c r="I1432" i="2"/>
  <c r="O1432" i="2" s="1"/>
  <c r="L3368" i="1"/>
  <c r="N3368" i="1" s="1"/>
  <c r="L3367" i="1"/>
  <c r="N3367" i="1" s="1"/>
  <c r="L3394" i="1"/>
  <c r="N3394" i="1" s="1"/>
  <c r="I1303" i="2"/>
  <c r="O1303" i="2" s="1"/>
  <c r="L3393" i="1"/>
  <c r="N3393" i="1" s="1"/>
  <c r="I1381" i="2"/>
  <c r="O1381" i="2" s="1"/>
  <c r="L3314" i="1"/>
  <c r="N3314" i="1" s="1"/>
  <c r="L3313" i="1"/>
  <c r="N3313" i="1" s="1"/>
  <c r="I1315" i="2"/>
  <c r="O1315" i="2" s="1"/>
  <c r="L3352" i="1"/>
  <c r="N3352" i="1" s="1"/>
  <c r="L3351" i="1"/>
  <c r="N3351" i="1" s="1"/>
  <c r="I1424" i="2"/>
  <c r="O1424" i="2" s="1"/>
  <c r="L3345" i="1"/>
  <c r="N3345" i="1" s="1"/>
  <c r="L3346" i="1"/>
  <c r="N3346" i="1" s="1"/>
  <c r="I1358" i="2"/>
  <c r="O1358" i="2" s="1"/>
  <c r="L3455" i="1"/>
  <c r="N3455" i="1" s="1"/>
  <c r="L3456" i="1"/>
  <c r="N3456" i="1" s="1"/>
  <c r="I1340" i="2"/>
  <c r="O1340" i="2" s="1"/>
  <c r="L3527" i="1"/>
  <c r="N3527" i="1" s="1"/>
  <c r="L3528" i="1"/>
  <c r="N3528" i="1" s="1"/>
  <c r="I1370" i="2"/>
  <c r="O1370" i="2" s="1"/>
  <c r="L3481" i="1"/>
  <c r="N3481" i="1" s="1"/>
  <c r="L3482" i="1"/>
  <c r="N3482" i="1" s="1"/>
  <c r="I1400" i="2"/>
  <c r="O1400" i="2" s="1"/>
  <c r="L3428" i="1"/>
  <c r="N3428" i="1" s="1"/>
  <c r="L3427" i="1"/>
  <c r="N3427" i="1" s="1"/>
  <c r="L3533" i="1"/>
  <c r="N3533" i="1" s="1"/>
  <c r="L3534" i="1"/>
  <c r="N3534" i="1" s="1"/>
  <c r="I1287" i="2"/>
  <c r="O1287" i="2" s="1"/>
  <c r="J1074" i="2" a="1"/>
  <c r="J1074" i="2" s="1"/>
  <c r="O1074" i="2" s="1"/>
  <c r="H3245" i="1"/>
  <c r="M3245" i="1" s="1"/>
  <c r="N3245" i="1" s="1"/>
  <c r="H3246" i="1"/>
  <c r="M3246" i="1" s="1"/>
  <c r="N3246" i="1" s="1"/>
  <c r="J1067" i="2" a="1"/>
  <c r="J1067" i="2" s="1"/>
  <c r="O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063" i="2" a="1"/>
  <c r="J1063" i="2" s="1"/>
  <c r="O1063" i="2" s="1"/>
  <c r="H3239" i="1"/>
  <c r="M3239" i="1" s="1"/>
  <c r="N3239" i="1" s="1"/>
  <c r="H3240" i="1"/>
  <c r="M3240" i="1" s="1"/>
  <c r="N3240" i="1" s="1"/>
  <c r="H3220" i="1"/>
  <c r="M3220" i="1" s="1"/>
  <c r="J1093" i="2" a="1"/>
  <c r="J1093" i="2" s="1"/>
  <c r="O1093" i="2" s="1"/>
  <c r="H3237" i="1"/>
  <c r="M3237" i="1" s="1"/>
  <c r="N3237" i="1" s="1"/>
  <c r="H3238" i="1"/>
  <c r="M3238" i="1" s="1"/>
  <c r="J1092" i="2" a="1"/>
  <c r="J1092" i="2" s="1"/>
  <c r="O1092" i="2" s="1"/>
  <c r="H3235" i="1"/>
  <c r="M3235" i="1" s="1"/>
  <c r="N3235" i="1" s="1"/>
  <c r="H3236" i="1"/>
  <c r="M3236" i="1" s="1"/>
  <c r="J1091" i="2" a="1"/>
  <c r="J1091" i="2" s="1"/>
  <c r="O1091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038" i="2" a="1"/>
  <c r="J1038" i="2" s="1"/>
  <c r="O1038" i="2" s="1"/>
  <c r="H3223" i="1"/>
  <c r="M3223" i="1" s="1"/>
  <c r="H3224" i="1"/>
  <c r="M3224" i="1" s="1"/>
  <c r="J1034" i="2" a="1"/>
  <c r="J1034" i="2" s="1"/>
  <c r="O1034" i="2" s="1"/>
  <c r="H3221" i="1"/>
  <c r="M3221" i="1" s="1"/>
  <c r="H3222" i="1"/>
  <c r="M3222" i="1" s="1"/>
  <c r="J1002" i="2" a="1"/>
  <c r="J1002" i="2" s="1"/>
  <c r="O1002" i="2" s="1"/>
  <c r="H3228" i="1"/>
  <c r="M3228" i="1" s="1"/>
  <c r="N3228" i="1" s="1"/>
  <c r="H3229" i="1"/>
  <c r="M3229" i="1" s="1"/>
  <c r="N3229" i="1" s="1"/>
  <c r="J915" i="2" a="1"/>
  <c r="J915" i="2" s="1"/>
  <c r="O915" i="2" s="1"/>
  <c r="H3225" i="1"/>
  <c r="M3225" i="1" s="1"/>
  <c r="N3225" i="1" s="1"/>
  <c r="H3226" i="1"/>
  <c r="M3226" i="1" s="1"/>
  <c r="N3226" i="1" s="1"/>
  <c r="H3227" i="1"/>
  <c r="M3227" i="1" s="1"/>
  <c r="N3227" i="1" s="1"/>
  <c r="P1214" i="2"/>
  <c r="P1134" i="2"/>
  <c r="P1086" i="2"/>
  <c r="P1070" i="2"/>
  <c r="J1284" i="2" a="1"/>
  <c r="J1284" i="2" s="1"/>
  <c r="O1284" i="2" s="1"/>
  <c r="J1268" i="2" a="1"/>
  <c r="J1268" i="2" s="1"/>
  <c r="O1268" i="2" s="1"/>
  <c r="J1252" i="2" a="1"/>
  <c r="J1252" i="2" s="1"/>
  <c r="O1252" i="2" s="1"/>
  <c r="J1220" i="2" a="1"/>
  <c r="J1220" i="2" s="1"/>
  <c r="O1220" i="2" s="1"/>
  <c r="J1188" i="2" a="1"/>
  <c r="J1188" i="2" s="1"/>
  <c r="O1188" i="2" s="1"/>
  <c r="J1172" i="2" a="1"/>
  <c r="J1172" i="2" s="1"/>
  <c r="O1172" i="2" s="1"/>
  <c r="J1156" i="2" a="1"/>
  <c r="J1156" i="2" s="1"/>
  <c r="O1156" i="2" s="1"/>
  <c r="J1140" i="2" a="1"/>
  <c r="J1140" i="2" s="1"/>
  <c r="O1140" i="2" s="1"/>
  <c r="J1012" i="2" a="1"/>
  <c r="J1012" i="2" s="1"/>
  <c r="O1012" i="2" s="1"/>
  <c r="J948" i="2" a="1"/>
  <c r="J948" i="2" s="1"/>
  <c r="O948" i="2" s="1"/>
  <c r="J932" i="2" a="1"/>
  <c r="J932" i="2" s="1"/>
  <c r="O932" i="2" s="1"/>
  <c r="J868" i="2" a="1"/>
  <c r="J868" i="2" s="1"/>
  <c r="O868" i="2" s="1"/>
  <c r="J788" i="2" a="1"/>
  <c r="J788" i="2" s="1"/>
  <c r="O788" i="2" s="1"/>
  <c r="J740" i="2" a="1"/>
  <c r="J740" i="2" s="1"/>
  <c r="O740" i="2" s="1"/>
  <c r="J580" i="2" a="1"/>
  <c r="J580" i="2" s="1"/>
  <c r="O580" i="2" s="1"/>
  <c r="J500" i="2" a="1"/>
  <c r="J500" i="2" s="1"/>
  <c r="O500" i="2" s="1"/>
  <c r="J180" i="2" a="1"/>
  <c r="J180" i="2" s="1"/>
  <c r="O180" i="2" s="1"/>
  <c r="J1283" i="2" a="1"/>
  <c r="J1283" i="2" s="1"/>
  <c r="O1283" i="2" s="1"/>
  <c r="J1267" i="2" a="1"/>
  <c r="J1267" i="2" s="1"/>
  <c r="O1267" i="2" s="1"/>
  <c r="J1251" i="2" a="1"/>
  <c r="J1251" i="2" s="1"/>
  <c r="O1251" i="2" s="1"/>
  <c r="J1219" i="2" a="1"/>
  <c r="J1219" i="2" s="1"/>
  <c r="O1219" i="2" s="1"/>
  <c r="J1203" i="2" a="1"/>
  <c r="J1203" i="2" s="1"/>
  <c r="O1203" i="2" s="1"/>
  <c r="J1187" i="2" a="1"/>
  <c r="J1187" i="2" s="1"/>
  <c r="O1187" i="2" s="1"/>
  <c r="J1171" i="2" a="1"/>
  <c r="J1171" i="2" s="1"/>
  <c r="O1171" i="2" s="1"/>
  <c r="J1155" i="2" a="1"/>
  <c r="J1155" i="2" s="1"/>
  <c r="O1155" i="2" s="1"/>
  <c r="J1139" i="2" a="1"/>
  <c r="J1139" i="2" s="1"/>
  <c r="O1139" i="2" s="1"/>
  <c r="J1123" i="2" a="1"/>
  <c r="J1123" i="2" s="1"/>
  <c r="O1123" i="2" s="1"/>
  <c r="J1107" i="2" a="1"/>
  <c r="J1107" i="2" s="1"/>
  <c r="O1107" i="2" s="1"/>
  <c r="J899" i="2" a="1"/>
  <c r="J899" i="2" s="1"/>
  <c r="O899" i="2" s="1"/>
  <c r="J883" i="2" a="1"/>
  <c r="J883" i="2" s="1"/>
  <c r="O883" i="2" s="1"/>
  <c r="J819" i="2" a="1"/>
  <c r="J819" i="2" s="1"/>
  <c r="O819" i="2" s="1"/>
  <c r="J787" i="2" a="1"/>
  <c r="J787" i="2" s="1"/>
  <c r="O787" i="2" s="1"/>
  <c r="J739" i="2" a="1"/>
  <c r="J739" i="2" s="1"/>
  <c r="O739" i="2" s="1"/>
  <c r="J547" i="2" a="1"/>
  <c r="J547" i="2" s="1"/>
  <c r="O547" i="2" s="1"/>
  <c r="J499" i="2" a="1"/>
  <c r="J499" i="2" s="1"/>
  <c r="O499" i="2" s="1"/>
  <c r="J467" i="2" a="1"/>
  <c r="J467" i="2" s="1"/>
  <c r="O467" i="2" s="1"/>
  <c r="J419" i="2" a="1"/>
  <c r="J419" i="2" s="1"/>
  <c r="O419" i="2" s="1"/>
  <c r="J1282" i="2" a="1"/>
  <c r="J1282" i="2" s="1"/>
  <c r="O1282" i="2" s="1"/>
  <c r="J1266" i="2" a="1"/>
  <c r="J1266" i="2" s="1"/>
  <c r="O1266" i="2" s="1"/>
  <c r="J1218" i="2" a="1"/>
  <c r="J1218" i="2" s="1"/>
  <c r="O1218" i="2" s="1"/>
  <c r="J1202" i="2" a="1"/>
  <c r="J1202" i="2" s="1"/>
  <c r="O1202" i="2" s="1"/>
  <c r="J1122" i="2" a="1"/>
  <c r="J1122" i="2" s="1"/>
  <c r="O1122" i="2" s="1"/>
  <c r="J1106" i="2" a="1"/>
  <c r="J1106" i="2" s="1"/>
  <c r="O1106" i="2" s="1"/>
  <c r="J1058" i="2" a="1"/>
  <c r="J1058" i="2" s="1"/>
  <c r="O1058" i="2" s="1"/>
  <c r="J1010" i="2" a="1"/>
  <c r="J1010" i="2" s="1"/>
  <c r="O1010" i="2" s="1"/>
  <c r="J946" i="2" a="1"/>
  <c r="J946" i="2" s="1"/>
  <c r="O946" i="2" s="1"/>
  <c r="J930" i="2" a="1"/>
  <c r="J930" i="2" s="1"/>
  <c r="O930" i="2" s="1"/>
  <c r="J866" i="2" a="1"/>
  <c r="J866" i="2" s="1"/>
  <c r="O866" i="2" s="1"/>
  <c r="J818" i="2" a="1"/>
  <c r="J818" i="2" s="1"/>
  <c r="O818" i="2" s="1"/>
  <c r="J802" i="2" a="1"/>
  <c r="J802" i="2" s="1"/>
  <c r="O802" i="2" s="1"/>
  <c r="J658" i="2" a="1"/>
  <c r="J658" i="2" s="1"/>
  <c r="O658" i="2" s="1"/>
  <c r="J642" i="2" a="1"/>
  <c r="J642" i="2" s="1"/>
  <c r="O642" i="2" s="1"/>
  <c r="J626" i="2" a="1"/>
  <c r="J626" i="2" s="1"/>
  <c r="O626" i="2" s="1"/>
  <c r="J594" i="2" a="1"/>
  <c r="J594" i="2" s="1"/>
  <c r="O594" i="2" s="1"/>
  <c r="J562" i="2" a="1"/>
  <c r="J562" i="2" s="1"/>
  <c r="O562" i="2" s="1"/>
  <c r="J514" i="2" a="1"/>
  <c r="J514" i="2" s="1"/>
  <c r="O514" i="2" s="1"/>
  <c r="J466" i="2" a="1"/>
  <c r="J466" i="2" s="1"/>
  <c r="O466" i="2" s="1"/>
  <c r="J418" i="2" a="1"/>
  <c r="J418" i="2" s="1"/>
  <c r="O418" i="2" s="1"/>
  <c r="J402" i="2" a="1"/>
  <c r="J402" i="2" s="1"/>
  <c r="O402" i="2" s="1"/>
  <c r="J274" i="2" a="1"/>
  <c r="J274" i="2" s="1"/>
  <c r="O274" i="2" s="1"/>
  <c r="J1265" i="2" a="1"/>
  <c r="J1265" i="2" s="1"/>
  <c r="O1265" i="2" s="1"/>
  <c r="J1249" i="2" a="1"/>
  <c r="J1249" i="2" s="1"/>
  <c r="O1249" i="2" s="1"/>
  <c r="J1233" i="2" a="1"/>
  <c r="J1233" i="2" s="1"/>
  <c r="O1233" i="2" s="1"/>
  <c r="J1201" i="2" a="1"/>
  <c r="J1201" i="2" s="1"/>
  <c r="O1201" i="2" s="1"/>
  <c r="J1185" i="2" a="1"/>
  <c r="J1185" i="2" s="1"/>
  <c r="O1185" i="2" s="1"/>
  <c r="J1169" i="2" a="1"/>
  <c r="J1169" i="2" s="1"/>
  <c r="O1169" i="2" s="1"/>
  <c r="J1153" i="2" a="1"/>
  <c r="J1153" i="2" s="1"/>
  <c r="O1153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977" i="2" a="1"/>
  <c r="J977" i="2" s="1"/>
  <c r="O977" i="2" s="1"/>
  <c r="J945" i="2" a="1"/>
  <c r="J945" i="2" s="1"/>
  <c r="O945" i="2" s="1"/>
  <c r="J929" i="2" a="1"/>
  <c r="J929" i="2" s="1"/>
  <c r="O929" i="2" s="1"/>
  <c r="J897" i="2" a="1"/>
  <c r="J897" i="2" s="1"/>
  <c r="O897" i="2" s="1"/>
  <c r="J881" i="2" a="1"/>
  <c r="J881" i="2" s="1"/>
  <c r="O881" i="2" s="1"/>
  <c r="J817" i="2" a="1"/>
  <c r="J817" i="2" s="1"/>
  <c r="O817" i="2" s="1"/>
  <c r="J801" i="2" a="1"/>
  <c r="J801" i="2" s="1"/>
  <c r="O801" i="2" s="1"/>
  <c r="J721" i="2" a="1"/>
  <c r="J721" i="2" s="1"/>
  <c r="O721" i="2" s="1"/>
  <c r="J641" i="2" a="1"/>
  <c r="J641" i="2" s="1"/>
  <c r="O641" i="2" s="1"/>
  <c r="J593" i="2" a="1"/>
  <c r="J593" i="2" s="1"/>
  <c r="O593" i="2" s="1"/>
  <c r="J561" i="2" a="1"/>
  <c r="J561" i="2" s="1"/>
  <c r="O561" i="2" s="1"/>
  <c r="J481" i="2" a="1"/>
  <c r="J481" i="2" s="1"/>
  <c r="O481" i="2" s="1"/>
  <c r="H3215" i="1"/>
  <c r="M3215" i="1" s="1"/>
  <c r="J465" i="2" a="1"/>
  <c r="J465" i="2" s="1"/>
  <c r="O465" i="2" s="1"/>
  <c r="J433" i="2" a="1"/>
  <c r="J433" i="2" s="1"/>
  <c r="O433" i="2" s="1"/>
  <c r="J401" i="2" a="1"/>
  <c r="J401" i="2" s="1"/>
  <c r="O401" i="2" s="1"/>
  <c r="J353" i="2" a="1"/>
  <c r="J353" i="2" s="1"/>
  <c r="O353" i="2" s="1"/>
  <c r="J273" i="2" a="1"/>
  <c r="J273" i="2" s="1"/>
  <c r="O273" i="2" s="1"/>
  <c r="J193" i="2" a="1"/>
  <c r="J193" i="2" s="1"/>
  <c r="O193" i="2" s="1"/>
  <c r="J33" i="2" a="1"/>
  <c r="J33" i="2" s="1"/>
  <c r="O33" i="2" s="1"/>
  <c r="J1280" i="2" a="1"/>
  <c r="J1280" i="2" s="1"/>
  <c r="O1280" i="2" s="1"/>
  <c r="J1264" i="2" a="1"/>
  <c r="J1264" i="2" s="1"/>
  <c r="O1264" i="2" s="1"/>
  <c r="J1248" i="2" a="1"/>
  <c r="J1248" i="2" s="1"/>
  <c r="O1248" i="2" s="1"/>
  <c r="J1232" i="2" a="1"/>
  <c r="J1232" i="2" s="1"/>
  <c r="O1232" i="2" s="1"/>
  <c r="J1216" i="2" a="1"/>
  <c r="J1216" i="2" s="1"/>
  <c r="O1216" i="2" s="1"/>
  <c r="J1200" i="2" a="1"/>
  <c r="J1200" i="2" s="1"/>
  <c r="O1200" i="2" s="1"/>
  <c r="J1184" i="2" a="1"/>
  <c r="J1184" i="2" s="1"/>
  <c r="O1184" i="2" s="1"/>
  <c r="J1152" i="2" a="1"/>
  <c r="J1152" i="2" s="1"/>
  <c r="O1152" i="2" s="1"/>
  <c r="J1136" i="2" a="1"/>
  <c r="J1136" i="2" s="1"/>
  <c r="O1136" i="2" s="1"/>
  <c r="J1120" i="2" a="1"/>
  <c r="J1120" i="2" s="1"/>
  <c r="O1120" i="2" s="1"/>
  <c r="J1056" i="2" a="1"/>
  <c r="J1056" i="2" s="1"/>
  <c r="O1056" i="2" s="1"/>
  <c r="J1008" i="2" a="1"/>
  <c r="J1008" i="2" s="1"/>
  <c r="O1008" i="2" s="1"/>
  <c r="J928" i="2" a="1"/>
  <c r="J928" i="2" s="1"/>
  <c r="O928" i="2" s="1"/>
  <c r="J896" i="2" a="1"/>
  <c r="J896" i="2" s="1"/>
  <c r="O896" i="2" s="1"/>
  <c r="J880" i="2" a="1"/>
  <c r="J880" i="2" s="1"/>
  <c r="O880" i="2" s="1"/>
  <c r="J768" i="2" a="1"/>
  <c r="J768" i="2" s="1"/>
  <c r="O768" i="2" s="1"/>
  <c r="J720" i="2" a="1"/>
  <c r="J720" i="2" s="1"/>
  <c r="O720" i="2" s="1"/>
  <c r="J688" i="2" a="1"/>
  <c r="J688" i="2" s="1"/>
  <c r="O688" i="2" s="1"/>
  <c r="J640" i="2" a="1"/>
  <c r="J640" i="2" s="1"/>
  <c r="O640" i="2" s="1"/>
  <c r="J608" i="2" a="1"/>
  <c r="J608" i="2" s="1"/>
  <c r="O608" i="2" s="1"/>
  <c r="J560" i="2" a="1"/>
  <c r="J560" i="2" s="1"/>
  <c r="O560" i="2" s="1"/>
  <c r="J528" i="2" a="1"/>
  <c r="J528" i="2" s="1"/>
  <c r="O528" i="2" s="1"/>
  <c r="J480" i="2" a="1"/>
  <c r="J480" i="2" s="1"/>
  <c r="O480" i="2" s="1"/>
  <c r="J400" i="2" a="1"/>
  <c r="J400" i="2" s="1"/>
  <c r="O400" i="2" s="1"/>
  <c r="J160" i="2" a="1"/>
  <c r="J160" i="2" s="1"/>
  <c r="O160" i="2" s="1"/>
  <c r="J1279" i="2" a="1"/>
  <c r="J1279" i="2" s="1"/>
  <c r="O1279" i="2" s="1"/>
  <c r="J1263" i="2" a="1"/>
  <c r="J1263" i="2" s="1"/>
  <c r="O1263" i="2" s="1"/>
  <c r="J1247" i="2" a="1"/>
  <c r="J1247" i="2" s="1"/>
  <c r="O1247" i="2" s="1"/>
  <c r="J1231" i="2" a="1"/>
  <c r="J1231" i="2" s="1"/>
  <c r="O1231" i="2" s="1"/>
  <c r="J1215" i="2" a="1"/>
  <c r="J1215" i="2" s="1"/>
  <c r="O1215" i="2" s="1"/>
  <c r="J1183" i="2" a="1"/>
  <c r="J1183" i="2" s="1"/>
  <c r="O1183" i="2" s="1"/>
  <c r="J1167" i="2" a="1"/>
  <c r="J1167" i="2" s="1"/>
  <c r="O1167" i="2" s="1"/>
  <c r="J1151" i="2" a="1"/>
  <c r="J1151" i="2" s="1"/>
  <c r="O1151" i="2" s="1"/>
  <c r="J1135" i="2" a="1"/>
  <c r="J1135" i="2" s="1"/>
  <c r="O1135" i="2" s="1"/>
  <c r="J1119" i="2" a="1"/>
  <c r="J1119" i="2" s="1"/>
  <c r="O1119" i="2" s="1"/>
  <c r="J1055" i="2" a="1"/>
  <c r="J1055" i="2" s="1"/>
  <c r="O1055" i="2" s="1"/>
  <c r="J863" i="2" a="1"/>
  <c r="J863" i="2" s="1"/>
  <c r="O863" i="2" s="1"/>
  <c r="J719" i="2" a="1"/>
  <c r="J719" i="2" s="1"/>
  <c r="O719" i="2" s="1"/>
  <c r="J607" i="2" a="1"/>
  <c r="J607" i="2" s="1"/>
  <c r="O607" i="2" s="1"/>
  <c r="H3212" i="1"/>
  <c r="M3212" i="1" s="1"/>
  <c r="J559" i="2" a="1"/>
  <c r="J559" i="2" s="1"/>
  <c r="O559" i="2" s="1"/>
  <c r="J479" i="2" a="1"/>
  <c r="J479" i="2" s="1"/>
  <c r="O479" i="2" s="1"/>
  <c r="J319" i="2" a="1"/>
  <c r="J319" i="2" s="1"/>
  <c r="O319" i="2" s="1"/>
  <c r="J159" i="2" a="1"/>
  <c r="J159" i="2" s="1"/>
  <c r="O159" i="2" s="1"/>
  <c r="J79" i="2" a="1"/>
  <c r="J79" i="2" s="1"/>
  <c r="O79" i="2" s="1"/>
  <c r="J1278" i="2" a="1"/>
  <c r="J1278" i="2" s="1"/>
  <c r="O1278" i="2" s="1"/>
  <c r="J1262" i="2" a="1"/>
  <c r="J1262" i="2" s="1"/>
  <c r="O1262" i="2" s="1"/>
  <c r="J1246" i="2" a="1"/>
  <c r="J1246" i="2" s="1"/>
  <c r="O1246" i="2" s="1"/>
  <c r="J1182" i="2" a="1"/>
  <c r="J1182" i="2" s="1"/>
  <c r="O1182" i="2" s="1"/>
  <c r="J1166" i="2" a="1"/>
  <c r="J1166" i="2" s="1"/>
  <c r="O1166" i="2" s="1"/>
  <c r="J1118" i="2" a="1"/>
  <c r="J1118" i="2" s="1"/>
  <c r="O1118" i="2" s="1"/>
  <c r="J894" i="2" a="1"/>
  <c r="J894" i="2" s="1"/>
  <c r="O894" i="2" s="1"/>
  <c r="J862" i="2" a="1"/>
  <c r="J862" i="2" s="1"/>
  <c r="O862" i="2" s="1"/>
  <c r="J814" i="2" a="1"/>
  <c r="J814" i="2" s="1"/>
  <c r="O814" i="2" s="1"/>
  <c r="J766" i="2" a="1"/>
  <c r="J766" i="2" s="1"/>
  <c r="O766" i="2" s="1"/>
  <c r="J734" i="2" a="1"/>
  <c r="J734" i="2" s="1"/>
  <c r="O734" i="2" s="1"/>
  <c r="J718" i="2" a="1"/>
  <c r="J718" i="2" s="1"/>
  <c r="O718" i="2" s="1"/>
  <c r="J702" i="2" a="1"/>
  <c r="J702" i="2" s="1"/>
  <c r="O702" i="2" s="1"/>
  <c r="J654" i="2" a="1"/>
  <c r="J654" i="2" s="1"/>
  <c r="O654" i="2" s="1"/>
  <c r="J638" i="2" a="1"/>
  <c r="J638" i="2" s="1"/>
  <c r="O638" i="2" s="1"/>
  <c r="J606" i="2" a="1"/>
  <c r="J606" i="2" s="1"/>
  <c r="O606" i="2" s="1"/>
  <c r="J574" i="2" a="1"/>
  <c r="J574" i="2" s="1"/>
  <c r="O574" i="2" s="1"/>
  <c r="J558" i="2" a="1"/>
  <c r="J558" i="2" s="1"/>
  <c r="O558" i="2" s="1"/>
  <c r="J542" i="2" a="1"/>
  <c r="J542" i="2" s="1"/>
  <c r="O542" i="2" s="1"/>
  <c r="J414" i="2" a="1"/>
  <c r="J414" i="2" s="1"/>
  <c r="O414" i="2" s="1"/>
  <c r="J318" i="2" a="1"/>
  <c r="J318" i="2" s="1"/>
  <c r="O318" i="2" s="1"/>
  <c r="J254" i="2" a="1"/>
  <c r="J254" i="2" s="1"/>
  <c r="O254" i="2" s="1"/>
  <c r="J1277" i="2" a="1"/>
  <c r="J1277" i="2" s="1"/>
  <c r="O1277" i="2" s="1"/>
  <c r="J1245" i="2" a="1"/>
  <c r="J1245" i="2" s="1"/>
  <c r="O1245" i="2" s="1"/>
  <c r="J1229" i="2" a="1"/>
  <c r="J1229" i="2" s="1"/>
  <c r="O1229" i="2" s="1"/>
  <c r="J1213" i="2" a="1"/>
  <c r="J1213" i="2" s="1"/>
  <c r="O1213" i="2" s="1"/>
  <c r="J1197" i="2" a="1"/>
  <c r="J1197" i="2" s="1"/>
  <c r="O1197" i="2" s="1"/>
  <c r="J1133" i="2" a="1"/>
  <c r="J1133" i="2" s="1"/>
  <c r="O1133" i="2" s="1"/>
  <c r="J1117" i="2" a="1"/>
  <c r="J1117" i="2" s="1"/>
  <c r="O1117" i="2" s="1"/>
  <c r="J1101" i="2" a="1"/>
  <c r="J1101" i="2" s="1"/>
  <c r="O1101" i="2" s="1"/>
  <c r="J1053" i="2" a="1"/>
  <c r="J1053" i="2" s="1"/>
  <c r="O1053" i="2" s="1"/>
  <c r="J893" i="2" a="1"/>
  <c r="J893" i="2" s="1"/>
  <c r="O893" i="2" s="1"/>
  <c r="J877" i="2" a="1"/>
  <c r="J877" i="2" s="1"/>
  <c r="O877" i="2" s="1"/>
  <c r="J861" i="2" a="1"/>
  <c r="J861" i="2" s="1"/>
  <c r="O861" i="2" s="1"/>
  <c r="J813" i="2" a="1"/>
  <c r="J813" i="2" s="1"/>
  <c r="O813" i="2" s="1"/>
  <c r="J797" i="2" a="1"/>
  <c r="J797" i="2" s="1"/>
  <c r="O797" i="2" s="1"/>
  <c r="J781" i="2" a="1"/>
  <c r="J781" i="2" s="1"/>
  <c r="O781" i="2" s="1"/>
  <c r="J733" i="2" a="1"/>
  <c r="J733" i="2" s="1"/>
  <c r="O733" i="2" s="1"/>
  <c r="J653" i="2" a="1"/>
  <c r="J653" i="2" s="1"/>
  <c r="O653" i="2" s="1"/>
  <c r="J637" i="2" a="1"/>
  <c r="J637" i="2" s="1"/>
  <c r="O637" i="2" s="1"/>
  <c r="J621" i="2" a="1"/>
  <c r="J621" i="2" s="1"/>
  <c r="O621" i="2" s="1"/>
  <c r="J573" i="2" a="1"/>
  <c r="J573" i="2" s="1"/>
  <c r="O573" i="2" s="1"/>
  <c r="J557" i="2" a="1"/>
  <c r="J557" i="2" s="1"/>
  <c r="O557" i="2" s="1"/>
  <c r="J493" i="2" a="1"/>
  <c r="J493" i="2" s="1"/>
  <c r="O493" i="2" s="1"/>
  <c r="J477" i="2" a="1"/>
  <c r="J477" i="2" s="1"/>
  <c r="O477" i="2" s="1"/>
  <c r="J461" i="2" a="1"/>
  <c r="J461" i="2" s="1"/>
  <c r="O461" i="2" s="1"/>
  <c r="J413" i="2" a="1"/>
  <c r="J413" i="2" s="1"/>
  <c r="O413" i="2" s="1"/>
  <c r="J381" i="2" a="1"/>
  <c r="J381" i="2" s="1"/>
  <c r="O381" i="2" s="1"/>
  <c r="J333" i="2" a="1"/>
  <c r="J333" i="2" s="1"/>
  <c r="O333" i="2" s="1"/>
  <c r="J253" i="2" a="1"/>
  <c r="J253" i="2" s="1"/>
  <c r="O253" i="2" s="1"/>
  <c r="J173" i="2" a="1"/>
  <c r="J173" i="2" s="1"/>
  <c r="O173" i="2" s="1"/>
  <c r="J13" i="2" a="1"/>
  <c r="J13" i="2" s="1"/>
  <c r="O13" i="2" s="1"/>
  <c r="J1260" i="2" a="1"/>
  <c r="J1260" i="2" s="1"/>
  <c r="O1260" i="2" s="1"/>
  <c r="J1228" i="2" a="1"/>
  <c r="J1228" i="2" s="1"/>
  <c r="O1228" i="2" s="1"/>
  <c r="J1212" i="2" a="1"/>
  <c r="J1212" i="2" s="1"/>
  <c r="O1212" i="2" s="1"/>
  <c r="J1196" i="2" a="1"/>
  <c r="J1196" i="2" s="1"/>
  <c r="O1196" i="2" s="1"/>
  <c r="J1164" i="2" a="1"/>
  <c r="J1164" i="2" s="1"/>
  <c r="O1164" i="2" s="1"/>
  <c r="J1148" i="2" a="1"/>
  <c r="J1148" i="2" s="1"/>
  <c r="O1148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940" i="2" a="1"/>
  <c r="J940" i="2" s="1"/>
  <c r="O940" i="2" s="1"/>
  <c r="J780" i="2" a="1"/>
  <c r="J780" i="2" s="1"/>
  <c r="O780" i="2" s="1"/>
  <c r="J684" i="2" a="1"/>
  <c r="J684" i="2" s="1"/>
  <c r="O684" i="2" s="1"/>
  <c r="J668" i="2" a="1"/>
  <c r="J668" i="2" s="1"/>
  <c r="O668" i="2" s="1"/>
  <c r="J588" i="2" a="1"/>
  <c r="J588" i="2" s="1"/>
  <c r="O588" i="2" s="1"/>
  <c r="J540" i="2" a="1"/>
  <c r="J540" i="2" s="1"/>
  <c r="O540" i="2" s="1"/>
  <c r="J1259" i="2" a="1"/>
  <c r="J1259" i="2" s="1"/>
  <c r="O1259" i="2" s="1"/>
  <c r="J1243" i="2" a="1"/>
  <c r="J1243" i="2" s="1"/>
  <c r="O1243" i="2" s="1"/>
  <c r="J1227" i="2" a="1"/>
  <c r="J1227" i="2" s="1"/>
  <c r="O1227" i="2" s="1"/>
  <c r="J1211" i="2" a="1"/>
  <c r="J1211" i="2" s="1"/>
  <c r="O1211" i="2" s="1"/>
  <c r="J1195" i="2" a="1"/>
  <c r="J1195" i="2" s="1"/>
  <c r="O1195" i="2" s="1"/>
  <c r="J1179" i="2" a="1"/>
  <c r="J1179" i="2" s="1"/>
  <c r="O1179" i="2" s="1"/>
  <c r="J1147" i="2" a="1"/>
  <c r="J1147" i="2" s="1"/>
  <c r="O1147" i="2" s="1"/>
  <c r="J1115" i="2" a="1"/>
  <c r="J1115" i="2" s="1"/>
  <c r="O1115" i="2" s="1"/>
  <c r="J1051" i="2" a="1"/>
  <c r="J1051" i="2" s="1"/>
  <c r="O1051" i="2" s="1"/>
  <c r="J987" i="2" a="1"/>
  <c r="J987" i="2" s="1"/>
  <c r="O987" i="2" s="1"/>
  <c r="J859" i="2" a="1"/>
  <c r="J859" i="2" s="1"/>
  <c r="O859" i="2" s="1"/>
  <c r="J843" i="2" a="1"/>
  <c r="J843" i="2" s="1"/>
  <c r="O843" i="2" s="1"/>
  <c r="J779" i="2" a="1"/>
  <c r="J779" i="2" s="1"/>
  <c r="O779" i="2" s="1"/>
  <c r="J747" i="2" a="1"/>
  <c r="J747" i="2" s="1"/>
  <c r="O747" i="2" s="1"/>
  <c r="J667" i="2" a="1"/>
  <c r="J667" i="2" s="1"/>
  <c r="O667" i="2" s="1"/>
  <c r="J539" i="2" a="1"/>
  <c r="J539" i="2" s="1"/>
  <c r="O539" i="2" s="1"/>
  <c r="J299" i="2" a="1"/>
  <c r="J299" i="2" s="1"/>
  <c r="O299" i="2" s="1"/>
  <c r="J219" i="2" a="1"/>
  <c r="J219" i="2" s="1"/>
  <c r="O219" i="2" s="1"/>
  <c r="J1258" i="2" a="1"/>
  <c r="J1258" i="2" s="1"/>
  <c r="O1258" i="2" s="1"/>
  <c r="J1242" i="2" a="1"/>
  <c r="J1242" i="2" s="1"/>
  <c r="O1242" i="2" s="1"/>
  <c r="J1226" i="2" a="1"/>
  <c r="J1226" i="2" s="1"/>
  <c r="O1226" i="2" s="1"/>
  <c r="J1178" i="2" a="1"/>
  <c r="J1178" i="2" s="1"/>
  <c r="O1178" i="2" s="1"/>
  <c r="J1146" i="2" a="1"/>
  <c r="J1146" i="2" s="1"/>
  <c r="O1146" i="2" s="1"/>
  <c r="J874" i="2" a="1"/>
  <c r="J874" i="2" s="1"/>
  <c r="O874" i="2" s="1"/>
  <c r="J858" i="2" a="1"/>
  <c r="J858" i="2" s="1"/>
  <c r="O858" i="2" s="1"/>
  <c r="J842" i="2" a="1"/>
  <c r="J842" i="2" s="1"/>
  <c r="O842" i="2" s="1"/>
  <c r="J794" i="2" a="1"/>
  <c r="J794" i="2" s="1"/>
  <c r="O794" i="2" s="1"/>
  <c r="J762" i="2" a="1"/>
  <c r="J762" i="2" s="1"/>
  <c r="O762" i="2" s="1"/>
  <c r="J746" i="2" a="1"/>
  <c r="J746" i="2" s="1"/>
  <c r="O746" i="2" s="1"/>
  <c r="J714" i="2" a="1"/>
  <c r="J714" i="2" s="1"/>
  <c r="O714" i="2" s="1"/>
  <c r="J698" i="2" a="1"/>
  <c r="J698" i="2" s="1"/>
  <c r="O698" i="2" s="1"/>
  <c r="J682" i="2" a="1"/>
  <c r="J682" i="2" s="1"/>
  <c r="O682" i="2" s="1"/>
  <c r="J634" i="2" a="1"/>
  <c r="J634" i="2" s="1"/>
  <c r="O634" i="2" s="1"/>
  <c r="J618" i="2" a="1"/>
  <c r="J618" i="2" s="1"/>
  <c r="O618" i="2" s="1"/>
  <c r="J602" i="2" a="1"/>
  <c r="J602" i="2" s="1"/>
  <c r="O602" i="2" s="1"/>
  <c r="J586" i="2" a="1"/>
  <c r="J586" i="2" s="1"/>
  <c r="O586" i="2" s="1"/>
  <c r="J538" i="2" a="1"/>
  <c r="J538" i="2" s="1"/>
  <c r="O538" i="2" s="1"/>
  <c r="J522" i="2" a="1"/>
  <c r="J522" i="2" s="1"/>
  <c r="O522" i="2" s="1"/>
  <c r="J506" i="2" a="1"/>
  <c r="J506" i="2" s="1"/>
  <c r="O506" i="2" s="1"/>
  <c r="J458" i="2" a="1"/>
  <c r="J458" i="2" s="1"/>
  <c r="O458" i="2" s="1"/>
  <c r="J346" i="2" a="1"/>
  <c r="J346" i="2" s="1"/>
  <c r="O346" i="2" s="1"/>
  <c r="J314" i="2" a="1"/>
  <c r="J314" i="2" s="1"/>
  <c r="O314" i="2" s="1"/>
  <c r="J298" i="2" a="1"/>
  <c r="J298" i="2" s="1"/>
  <c r="O298" i="2" s="1"/>
  <c r="J234" i="2" a="1"/>
  <c r="J234" i="2" s="1"/>
  <c r="O234" i="2" s="1"/>
  <c r="J1273" i="2" a="1"/>
  <c r="J1273" i="2" s="1"/>
  <c r="O1273" i="2" s="1"/>
  <c r="J1257" i="2" a="1"/>
  <c r="J1257" i="2" s="1"/>
  <c r="O1257" i="2" s="1"/>
  <c r="J1225" i="2" a="1"/>
  <c r="J1225" i="2" s="1"/>
  <c r="O1225" i="2" s="1"/>
  <c r="J1209" i="2" a="1"/>
  <c r="J1209" i="2" s="1"/>
  <c r="O1209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065" i="2" a="1"/>
  <c r="J1065" i="2" s="1"/>
  <c r="O1065" i="2" s="1"/>
  <c r="J953" i="2" a="1"/>
  <c r="J953" i="2" s="1"/>
  <c r="O953" i="2" s="1"/>
  <c r="J857" i="2" a="1"/>
  <c r="J857" i="2" s="1"/>
  <c r="O857" i="2" s="1"/>
  <c r="J841" i="2" a="1"/>
  <c r="J841" i="2" s="1"/>
  <c r="O841" i="2" s="1"/>
  <c r="J713" i="2" a="1"/>
  <c r="J713" i="2" s="1"/>
  <c r="O713" i="2" s="1"/>
  <c r="J697" i="2" a="1"/>
  <c r="J697" i="2" s="1"/>
  <c r="O697" i="2" s="1"/>
  <c r="J665" i="2" a="1"/>
  <c r="J665" i="2" s="1"/>
  <c r="O665" i="2" s="1"/>
  <c r="J649" i="2" a="1"/>
  <c r="J649" i="2" s="1"/>
  <c r="O649" i="2" s="1"/>
  <c r="J633" i="2" a="1"/>
  <c r="J633" i="2" s="1"/>
  <c r="O633" i="2" s="1"/>
  <c r="J601" i="2" a="1"/>
  <c r="J601" i="2" s="1"/>
  <c r="O601" i="2" s="1"/>
  <c r="J553" i="2" a="1"/>
  <c r="J553" i="2" s="1"/>
  <c r="O553" i="2" s="1"/>
  <c r="J537" i="2" a="1"/>
  <c r="J537" i="2" s="1"/>
  <c r="O537" i="2" s="1"/>
  <c r="J473" i="2" a="1"/>
  <c r="J473" i="2" s="1"/>
  <c r="O473" i="2" s="1"/>
  <c r="J393" i="2" a="1"/>
  <c r="J393" i="2" s="1"/>
  <c r="O393" i="2" s="1"/>
  <c r="J313" i="2" a="1"/>
  <c r="J313" i="2" s="1"/>
  <c r="O313" i="2" s="1"/>
  <c r="J73" i="2" a="1"/>
  <c r="J73" i="2" s="1"/>
  <c r="O73" i="2" s="1"/>
  <c r="J1272" i="2" a="1"/>
  <c r="J1272" i="2" s="1"/>
  <c r="O1272" i="2" s="1"/>
  <c r="J1240" i="2" a="1"/>
  <c r="J1240" i="2" s="1"/>
  <c r="O1240" i="2" s="1"/>
  <c r="J1208" i="2" a="1"/>
  <c r="J1208" i="2" s="1"/>
  <c r="O1208" i="2" s="1"/>
  <c r="J1192" i="2" a="1"/>
  <c r="J1192" i="2" s="1"/>
  <c r="O1192" i="2" s="1"/>
  <c r="J1176" i="2" a="1"/>
  <c r="J1176" i="2" s="1"/>
  <c r="O1176" i="2" s="1"/>
  <c r="J1160" i="2" a="1"/>
  <c r="J1160" i="2" s="1"/>
  <c r="O1160" i="2" s="1"/>
  <c r="J1112" i="2" a="1"/>
  <c r="J1112" i="2" s="1"/>
  <c r="O1112" i="2" s="1"/>
  <c r="J1064" i="2" a="1"/>
  <c r="J1064" i="2" s="1"/>
  <c r="O1064" i="2" s="1"/>
  <c r="J744" i="2" a="1"/>
  <c r="J744" i="2" s="1"/>
  <c r="O744" i="2" s="1"/>
  <c r="J680" i="2" a="1"/>
  <c r="J680" i="2" s="1"/>
  <c r="O680" i="2" s="1"/>
  <c r="J568" i="2" a="1"/>
  <c r="J568" i="2" s="1"/>
  <c r="O568" i="2" s="1"/>
  <c r="J200" i="2" a="1"/>
  <c r="J200" i="2" s="1"/>
  <c r="O200" i="2" s="1"/>
  <c r="J1271" i="2" a="1"/>
  <c r="J1271" i="2" s="1"/>
  <c r="O1271" i="2" s="1"/>
  <c r="J1239" i="2" a="1"/>
  <c r="J1239" i="2" s="1"/>
  <c r="O1239" i="2" s="1"/>
  <c r="J1223" i="2" a="1"/>
  <c r="J1223" i="2" s="1"/>
  <c r="O1223" i="2" s="1"/>
  <c r="J1207" i="2" a="1"/>
  <c r="J1207" i="2" s="1"/>
  <c r="O1207" i="2" s="1"/>
  <c r="J1191" i="2" a="1"/>
  <c r="J1191" i="2" s="1"/>
  <c r="O1191" i="2" s="1"/>
  <c r="J1175" i="2" a="1"/>
  <c r="J1175" i="2" s="1"/>
  <c r="O1175" i="2" s="1"/>
  <c r="J1159" i="2" a="1"/>
  <c r="J1159" i="2" s="1"/>
  <c r="O1159" i="2" s="1"/>
  <c r="J1111" i="2" a="1"/>
  <c r="J1111" i="2" s="1"/>
  <c r="O1111" i="2" s="1"/>
  <c r="J1047" i="2" a="1"/>
  <c r="J1047" i="2" s="1"/>
  <c r="O1047" i="2" s="1"/>
  <c r="J807" i="2" a="1"/>
  <c r="J807" i="2" s="1"/>
  <c r="O807" i="2" s="1"/>
  <c r="J727" i="2" a="1"/>
  <c r="J727" i="2" s="1"/>
  <c r="O727" i="2" s="1"/>
  <c r="J599" i="2" a="1"/>
  <c r="J599" i="2" s="1"/>
  <c r="O599" i="2" s="1"/>
  <c r="J519" i="2" a="1"/>
  <c r="J519" i="2" s="1"/>
  <c r="O519" i="2" s="1"/>
  <c r="J407" i="2" a="1"/>
  <c r="J407" i="2" s="1"/>
  <c r="O407" i="2" s="1"/>
  <c r="J359" i="2" a="1"/>
  <c r="J359" i="2" s="1"/>
  <c r="O359" i="2" s="1"/>
  <c r="J1238" i="2" a="1"/>
  <c r="J1238" i="2" s="1"/>
  <c r="O1238" i="2" s="1"/>
  <c r="J1206" i="2" a="1"/>
  <c r="J1206" i="2" s="1"/>
  <c r="O1206" i="2" s="1"/>
  <c r="J1158" i="2" a="1"/>
  <c r="J1158" i="2" s="1"/>
  <c r="O1158" i="2" s="1"/>
  <c r="J1142" i="2" a="1"/>
  <c r="J1142" i="2" s="1"/>
  <c r="O1142" i="2" s="1"/>
  <c r="J1094" i="2" a="1"/>
  <c r="J1094" i="2" s="1"/>
  <c r="O1094" i="2" s="1"/>
  <c r="J1046" i="2" a="1"/>
  <c r="J1046" i="2" s="1"/>
  <c r="O1046" i="2" s="1"/>
  <c r="J1014" i="2" a="1"/>
  <c r="J1014" i="2" s="1"/>
  <c r="O1014" i="2" s="1"/>
  <c r="J854" i="2" a="1"/>
  <c r="J854" i="2" s="1"/>
  <c r="O854" i="2" s="1"/>
  <c r="J838" i="2" a="1"/>
  <c r="J838" i="2" s="1"/>
  <c r="O838" i="2" s="1"/>
  <c r="J806" i="2" a="1"/>
  <c r="J806" i="2" s="1"/>
  <c r="O806" i="2" s="1"/>
  <c r="J774" i="2" a="1"/>
  <c r="J774" i="2" s="1"/>
  <c r="O774" i="2" s="1"/>
  <c r="J742" i="2" a="1"/>
  <c r="J742" i="2" s="1"/>
  <c r="O742" i="2" s="1"/>
  <c r="J694" i="2" a="1"/>
  <c r="J694" i="2" s="1"/>
  <c r="O694" i="2" s="1"/>
  <c r="J614" i="2" a="1"/>
  <c r="J614" i="2" s="1"/>
  <c r="O614" i="2" s="1"/>
  <c r="J598" i="2" a="1"/>
  <c r="J598" i="2" s="1"/>
  <c r="O598" i="2" s="1"/>
  <c r="J534" i="2" a="1"/>
  <c r="J534" i="2" s="1"/>
  <c r="O534" i="2" s="1"/>
  <c r="J502" i="2" a="1"/>
  <c r="J502" i="2" s="1"/>
  <c r="O502" i="2" s="1"/>
  <c r="J454" i="2" a="1"/>
  <c r="J454" i="2" s="1"/>
  <c r="O454" i="2" s="1"/>
  <c r="J422" i="2" a="1"/>
  <c r="J422" i="2" s="1"/>
  <c r="O422" i="2" s="1"/>
  <c r="J214" i="2" a="1"/>
  <c r="J214" i="2" s="1"/>
  <c r="O214" i="2" s="1"/>
  <c r="J1285" i="2" a="1"/>
  <c r="J1285" i="2" s="1"/>
  <c r="O1285" i="2" s="1"/>
  <c r="J1269" i="2" a="1"/>
  <c r="J1269" i="2" s="1"/>
  <c r="O1269" i="2" s="1"/>
  <c r="J1253" i="2" a="1"/>
  <c r="J1253" i="2" s="1"/>
  <c r="O1253" i="2" s="1"/>
  <c r="J1237" i="2" a="1"/>
  <c r="J1237" i="2" s="1"/>
  <c r="O1237" i="2" s="1"/>
  <c r="J1221" i="2" a="1"/>
  <c r="J1221" i="2" s="1"/>
  <c r="O1221" i="2" s="1"/>
  <c r="J1205" i="2" a="1"/>
  <c r="J1205" i="2" s="1"/>
  <c r="O1205" i="2" s="1"/>
  <c r="J1189" i="2" a="1"/>
  <c r="J1189" i="2" s="1"/>
  <c r="O1189" i="2" s="1"/>
  <c r="J1173" i="2" a="1"/>
  <c r="J1173" i="2" s="1"/>
  <c r="O1173" i="2" s="1"/>
  <c r="J1157" i="2" a="1"/>
  <c r="J1157" i="2" s="1"/>
  <c r="O1157" i="2" s="1"/>
  <c r="J1141" i="2" a="1"/>
  <c r="J1141" i="2" s="1"/>
  <c r="O1141" i="2" s="1"/>
  <c r="J1013" i="2" a="1"/>
  <c r="J1013" i="2" s="1"/>
  <c r="O1013" i="2" s="1"/>
  <c r="J853" i="2" a="1"/>
  <c r="J853" i="2" s="1"/>
  <c r="O853" i="2" s="1"/>
  <c r="J837" i="2" a="1"/>
  <c r="J837" i="2" s="1"/>
  <c r="O837" i="2" s="1"/>
  <c r="J821" i="2" a="1"/>
  <c r="J821" i="2" s="1"/>
  <c r="O821" i="2" s="1"/>
  <c r="J805" i="2" a="1"/>
  <c r="J805" i="2" s="1"/>
  <c r="O805" i="2" s="1"/>
  <c r="J773" i="2" a="1"/>
  <c r="J773" i="2" s="1"/>
  <c r="O773" i="2" s="1"/>
  <c r="J741" i="2" a="1"/>
  <c r="J741" i="2" s="1"/>
  <c r="O741" i="2" s="1"/>
  <c r="J693" i="2" a="1"/>
  <c r="J693" i="2" s="1"/>
  <c r="O693" i="2" s="1"/>
  <c r="J613" i="2" a="1"/>
  <c r="J613" i="2" s="1"/>
  <c r="O613" i="2" s="1"/>
  <c r="J533" i="2" a="1"/>
  <c r="J533" i="2" s="1"/>
  <c r="O533" i="2" s="1"/>
  <c r="J453" i="2" a="1"/>
  <c r="J453" i="2" s="1"/>
  <c r="O453" i="2" s="1"/>
  <c r="J373" i="2" a="1"/>
  <c r="J373" i="2" s="1"/>
  <c r="O373" i="2" s="1"/>
  <c r="J341" i="2" a="1"/>
  <c r="J341" i="2" s="1"/>
  <c r="O341" i="2" s="1"/>
  <c r="J293" i="2" a="1"/>
  <c r="J293" i="2" s="1"/>
  <c r="O293" i="2" s="1"/>
  <c r="J213" i="2" a="1"/>
  <c r="J213" i="2" s="1"/>
  <c r="O213" i="2" s="1"/>
  <c r="J53" i="2" a="1"/>
  <c r="J53" i="2" s="1"/>
  <c r="O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275" i="2" a="1"/>
  <c r="M1275" i="2" s="1"/>
  <c r="H2775" i="1"/>
  <c r="M1244" i="2" a="1"/>
  <c r="M1244" i="2" s="1"/>
  <c r="H2162" i="1"/>
  <c r="H2245" i="1"/>
  <c r="M1224" i="2" a="1"/>
  <c r="M1224" i="2" s="1"/>
  <c r="H2753" i="1"/>
  <c r="M1204" i="2" a="1"/>
  <c r="M1204" i="2" s="1"/>
  <c r="H2125" i="1"/>
  <c r="M1194" i="2" a="1"/>
  <c r="M1194" i="2" s="1"/>
  <c r="H2117" i="1"/>
  <c r="M1168" i="2" a="1"/>
  <c r="M1168" i="2" s="1"/>
  <c r="M1165" i="2" a="1"/>
  <c r="M1165" i="2" s="1"/>
  <c r="H2719" i="1"/>
  <c r="H2824" i="1"/>
  <c r="M2824" i="1" s="1"/>
  <c r="H2409" i="1"/>
  <c r="H2407" i="1"/>
  <c r="M1126" i="2" a="1"/>
  <c r="M1126" i="2" s="1"/>
  <c r="M1125" i="2" a="1"/>
  <c r="M1125" i="2" s="1"/>
  <c r="H2449" i="1"/>
  <c r="M1109" i="2" a="1"/>
  <c r="M1109" i="2" s="1"/>
  <c r="M1108" i="2" a="1"/>
  <c r="M1108" i="2" s="1"/>
  <c r="M1103" i="2" a="1"/>
  <c r="M1103" i="2" s="1"/>
  <c r="M1099" i="2" a="1"/>
  <c r="M1099" i="2" s="1"/>
  <c r="H1807" i="1"/>
  <c r="H3132" i="1"/>
  <c r="M3132" i="1" s="1"/>
  <c r="H3125" i="1"/>
  <c r="M3125" i="1" s="1"/>
  <c r="N3125" i="1" s="1"/>
  <c r="H3123" i="1"/>
  <c r="M3123" i="1" s="1"/>
  <c r="N3123" i="1" s="1"/>
  <c r="M1088" i="2" a="1"/>
  <c r="M1088" i="2" s="1"/>
  <c r="M1084" i="2" a="1"/>
  <c r="M1084" i="2" s="1"/>
  <c r="M1080" i="2" a="1"/>
  <c r="M1080" i="2" s="1"/>
  <c r="H3099" i="1"/>
  <c r="M3099" i="1" s="1"/>
  <c r="H3093" i="1"/>
  <c r="M3093" i="1" s="1"/>
  <c r="N3093" i="1" s="1"/>
  <c r="H3091" i="1"/>
  <c r="M3091" i="1" s="1"/>
  <c r="H3089" i="1"/>
  <c r="M3089" i="1" s="1"/>
  <c r="N3089" i="1" s="1"/>
  <c r="M1070" i="2" a="1"/>
  <c r="M1070" i="2" s="1"/>
  <c r="M1068" i="2" a="1"/>
  <c r="M1068" i="2" s="1"/>
  <c r="M1067" i="2" a="1"/>
  <c r="M1067" i="2" s="1"/>
  <c r="M1065" i="2" a="1"/>
  <c r="M1065" i="2" s="1"/>
  <c r="M1064" i="2" a="1"/>
  <c r="M1064" i="2" s="1"/>
  <c r="M1062" i="2" a="1"/>
  <c r="M1062" i="2" s="1"/>
  <c r="H2965" i="1"/>
  <c r="M2965" i="1" s="1"/>
  <c r="H2388" i="1"/>
  <c r="M1050" i="2" a="1"/>
  <c r="M1050" i="2" s="1"/>
  <c r="M1047" i="2" a="1"/>
  <c r="M1047" i="2" s="1"/>
  <c r="H2896" i="1"/>
  <c r="M2896" i="1" s="1"/>
  <c r="H2890" i="1"/>
  <c r="M2890" i="1" s="1"/>
  <c r="M1041" i="2" a="1"/>
  <c r="M1041" i="2" s="1"/>
  <c r="M1040" i="2" a="1"/>
  <c r="M1040" i="2" s="1"/>
  <c r="H2874" i="1"/>
  <c r="M2874" i="1" s="1"/>
  <c r="H2866" i="1"/>
  <c r="M2866" i="1" s="1"/>
  <c r="M1029" i="2" a="1"/>
  <c r="M1029" i="2" s="1"/>
  <c r="H2860" i="1"/>
  <c r="M2860" i="1" s="1"/>
  <c r="N2860" i="1" s="1"/>
  <c r="H2858" i="1"/>
  <c r="M2858" i="1" s="1"/>
  <c r="N2858" i="1" s="1"/>
  <c r="M1025" i="2" a="1"/>
  <c r="M1025" i="2" s="1"/>
  <c r="M1016" i="2" a="1"/>
  <c r="M1016" i="2" s="1"/>
  <c r="M1014" i="2" a="1"/>
  <c r="M1014" i="2" s="1"/>
  <c r="M1011" i="2" a="1"/>
  <c r="M1011" i="2" s="1"/>
  <c r="M1008" i="2" a="1"/>
  <c r="M1008" i="2" s="1"/>
  <c r="M1004" i="2" a="1"/>
  <c r="M1004" i="2" s="1"/>
  <c r="H2944" i="1"/>
  <c r="M2944" i="1" s="1"/>
  <c r="H1930" i="1"/>
  <c r="M996" i="2" a="1"/>
  <c r="M996" i="2" s="1"/>
  <c r="H2928" i="1"/>
  <c r="M2928" i="1" s="1"/>
  <c r="H2920" i="1"/>
  <c r="M2920" i="1" s="1"/>
  <c r="N2920" i="1" s="1"/>
  <c r="M989" i="2" a="1"/>
  <c r="M989" i="2" s="1"/>
  <c r="M988" i="2" a="1"/>
  <c r="M988" i="2" s="1"/>
  <c r="M984" i="2" a="1"/>
  <c r="M984" i="2" s="1"/>
  <c r="M981" i="2" a="1"/>
  <c r="M981" i="2" s="1"/>
  <c r="M976" i="2" a="1"/>
  <c r="M976" i="2" s="1"/>
  <c r="M975" i="2" a="1"/>
  <c r="M975" i="2" s="1"/>
  <c r="M974" i="2" a="1"/>
  <c r="M974" i="2" s="1"/>
  <c r="H3011" i="1"/>
  <c r="M3011" i="1" s="1"/>
  <c r="N3011" i="1" s="1"/>
  <c r="H3005" i="1"/>
  <c r="M3005" i="1" s="1"/>
  <c r="N3005" i="1" s="1"/>
  <c r="H1839" i="1"/>
  <c r="M968" i="2" a="1"/>
  <c r="M968" i="2" s="1"/>
  <c r="M963" i="2" a="1"/>
  <c r="M963" i="2" s="1"/>
  <c r="M962" i="2" a="1"/>
  <c r="M962" i="2" s="1"/>
  <c r="M961" i="2" a="1"/>
  <c r="M961" i="2" s="1"/>
  <c r="H2474" i="1"/>
  <c r="H2508" i="1"/>
  <c r="M954" i="2" a="1"/>
  <c r="M954" i="2" s="1"/>
  <c r="H3190" i="1"/>
  <c r="M3190" i="1" s="1"/>
  <c r="N3190" i="1" s="1"/>
  <c r="M951" i="2" a="1"/>
  <c r="M951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932" i="2" a="1"/>
  <c r="M932" i="2" s="1"/>
  <c r="H3076" i="1"/>
  <c r="M3076" i="1" s="1"/>
  <c r="N3076" i="1" s="1"/>
  <c r="M929" i="2" a="1"/>
  <c r="M929" i="2" s="1"/>
  <c r="M928" i="2" a="1"/>
  <c r="M928" i="2" s="1"/>
  <c r="M925" i="2" a="1"/>
  <c r="M925" i="2" s="1"/>
  <c r="M924" i="2" a="1"/>
  <c r="M924" i="2" s="1"/>
  <c r="M923" i="2" a="1"/>
  <c r="M923" i="2" s="1"/>
  <c r="H3054" i="1"/>
  <c r="M3054" i="1" s="1"/>
  <c r="H1887" i="1"/>
  <c r="H2708" i="1"/>
  <c r="H2706" i="1"/>
  <c r="M912" i="2" a="1"/>
  <c r="M912" i="2" s="1"/>
  <c r="H3040" i="1"/>
  <c r="M3040" i="1" s="1"/>
  <c r="N3040" i="1" s="1"/>
  <c r="H3038" i="1"/>
  <c r="M3038" i="1" s="1"/>
  <c r="M909" i="2" a="1"/>
  <c r="M909" i="2" s="1"/>
  <c r="M905" i="2" a="1"/>
  <c r="M905" i="2" s="1"/>
  <c r="M904" i="2" a="1"/>
  <c r="M904" i="2" s="1"/>
  <c r="M903" i="2" a="1"/>
  <c r="M903" i="2" s="1"/>
  <c r="H3020" i="1"/>
  <c r="M3020" i="1" s="1"/>
  <c r="N3020" i="1" s="1"/>
  <c r="M898" i="2" a="1"/>
  <c r="M898" i="2" s="1"/>
  <c r="H2376" i="1"/>
  <c r="H2652" i="1"/>
  <c r="M892" i="2" a="1"/>
  <c r="M892" i="2" s="1"/>
  <c r="M890" i="2" a="1"/>
  <c r="M890" i="2" s="1"/>
  <c r="M889" i="2" a="1"/>
  <c r="M889" i="2" s="1"/>
  <c r="M887" i="2" a="1"/>
  <c r="M887" i="2" s="1"/>
  <c r="M886" i="2" a="1"/>
  <c r="M886" i="2" s="1"/>
  <c r="M885" i="2" a="1"/>
  <c r="M885" i="2" s="1"/>
  <c r="M884" i="2" a="1"/>
  <c r="M884" i="2" s="1"/>
  <c r="M882" i="2" a="1"/>
  <c r="M882" i="2" s="1"/>
  <c r="M879" i="2" a="1"/>
  <c r="M879" i="2" s="1"/>
  <c r="H1551" i="1"/>
  <c r="H2650" i="1"/>
  <c r="M870" i="2" a="1"/>
  <c r="M870" i="2" s="1"/>
  <c r="M869" i="2" a="1"/>
  <c r="M869" i="2" s="1"/>
  <c r="M867" i="2" a="1"/>
  <c r="M867" i="2" s="1"/>
  <c r="M865" i="2" a="1"/>
  <c r="M865" i="2" s="1"/>
  <c r="M864" i="2" a="1"/>
  <c r="M864" i="2" s="1"/>
  <c r="M850" i="2" a="1"/>
  <c r="M850" i="2" s="1"/>
  <c r="M849" i="2" a="1"/>
  <c r="M849" i="2" s="1"/>
  <c r="M848" i="2" a="1"/>
  <c r="M848" i="2" s="1"/>
  <c r="M847" i="2" a="1"/>
  <c r="M847" i="2" s="1"/>
  <c r="M846" i="2" a="1"/>
  <c r="M846" i="2" s="1"/>
  <c r="M845" i="2" a="1"/>
  <c r="M845" i="2" s="1"/>
  <c r="M844" i="2" a="1"/>
  <c r="M844" i="2" s="1"/>
  <c r="M840" i="2" a="1"/>
  <c r="M840" i="2" s="1"/>
  <c r="M839" i="2" a="1"/>
  <c r="M839" i="2" s="1"/>
  <c r="M834" i="2" a="1"/>
  <c r="M834" i="2" s="1"/>
  <c r="M833" i="2" a="1"/>
  <c r="M833" i="2" s="1"/>
  <c r="M830" i="2" a="1"/>
  <c r="M830" i="2" s="1"/>
  <c r="H3181" i="1"/>
  <c r="M3181" i="1" s="1"/>
  <c r="N3181" i="1" s="1"/>
  <c r="H3180" i="1"/>
  <c r="M3180" i="1" s="1"/>
  <c r="N3180" i="1" s="1"/>
  <c r="M826" i="2" a="1"/>
  <c r="M826" i="2" s="1"/>
  <c r="M825" i="2" a="1"/>
  <c r="M825" i="2" s="1"/>
  <c r="M824" i="2" a="1"/>
  <c r="M824" i="2" s="1"/>
  <c r="M823" i="2" a="1"/>
  <c r="M823" i="2" s="1"/>
  <c r="M822" i="2" a="1"/>
  <c r="M822" i="2" s="1"/>
  <c r="H2325" i="1"/>
  <c r="M810" i="2" a="1"/>
  <c r="M810" i="2" s="1"/>
  <c r="M809" i="2" a="1"/>
  <c r="M809" i="2" s="1"/>
  <c r="M808" i="2" a="1"/>
  <c r="M808" i="2" s="1"/>
  <c r="M804" i="2" a="1"/>
  <c r="M804" i="2" s="1"/>
  <c r="M803" i="2" a="1"/>
  <c r="M803" i="2" s="1"/>
  <c r="M799" i="2" a="1"/>
  <c r="M799" i="2" s="1"/>
  <c r="M798" i="2" a="1"/>
  <c r="M798" i="2" s="1"/>
  <c r="H3173" i="1"/>
  <c r="M3173" i="1" s="1"/>
  <c r="M789" i="2" a="1"/>
  <c r="M789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78" i="2" a="1"/>
  <c r="M778" i="2" s="1"/>
  <c r="M777" i="2" a="1"/>
  <c r="M777" i="2" s="1"/>
  <c r="M769" i="2" a="1"/>
  <c r="M769" i="2" s="1"/>
  <c r="M767" i="2" a="1"/>
  <c r="M767" i="2" s="1"/>
  <c r="M765" i="2" a="1"/>
  <c r="M765" i="2" s="1"/>
  <c r="M764" i="2" a="1"/>
  <c r="M764" i="2" s="1"/>
  <c r="M763" i="2" a="1"/>
  <c r="M763" i="2" s="1"/>
  <c r="M761" i="2" a="1"/>
  <c r="M761" i="2" s="1"/>
  <c r="M760" i="2" a="1"/>
  <c r="M760" i="2" s="1"/>
  <c r="H3168" i="1"/>
  <c r="M3168" i="1" s="1"/>
  <c r="H3166" i="1"/>
  <c r="M3166" i="1" s="1"/>
  <c r="N3166" i="1" s="1"/>
  <c r="M757" i="2" a="1"/>
  <c r="M757" i="2" s="1"/>
  <c r="M754" i="2" a="1"/>
  <c r="M754" i="2" s="1"/>
  <c r="H3177" i="1"/>
  <c r="M3177" i="1" s="1"/>
  <c r="N3177" i="1" s="1"/>
  <c r="M750" i="2" a="1"/>
  <c r="M750" i="2" s="1"/>
  <c r="M749" i="2" a="1"/>
  <c r="M749" i="2" s="1"/>
  <c r="M748" i="2" a="1"/>
  <c r="M748" i="2" s="1"/>
  <c r="M745" i="2" a="1"/>
  <c r="M745" i="2" s="1"/>
  <c r="M743" i="2" a="1"/>
  <c r="M743" i="2" s="1"/>
  <c r="H1375" i="1"/>
  <c r="M730" i="2" a="1"/>
  <c r="M730" i="2" s="1"/>
  <c r="M729" i="2" a="1"/>
  <c r="M729" i="2" s="1"/>
  <c r="M726" i="2" a="1"/>
  <c r="M726" i="2" s="1"/>
  <c r="M725" i="2" a="1"/>
  <c r="M725" i="2" s="1"/>
  <c r="M722" i="2" a="1"/>
  <c r="M722" i="2" s="1"/>
  <c r="M717" i="2" a="1"/>
  <c r="M717" i="2" s="1"/>
  <c r="M712" i="2" a="1"/>
  <c r="M712" i="2" s="1"/>
  <c r="M710" i="2" a="1"/>
  <c r="M710" i="2" s="1"/>
  <c r="M709" i="2" a="1"/>
  <c r="M709" i="2" s="1"/>
  <c r="M706" i="2" a="1"/>
  <c r="M706" i="2" s="1"/>
  <c r="M705" i="2" a="1"/>
  <c r="M705" i="2" s="1"/>
  <c r="M704" i="2" a="1"/>
  <c r="M704" i="2" s="1"/>
  <c r="M703" i="2" a="1"/>
  <c r="M703" i="2" s="1"/>
  <c r="M701" i="2" a="1"/>
  <c r="M701" i="2" s="1"/>
  <c r="M700" i="2" a="1"/>
  <c r="M700" i="2" s="1"/>
  <c r="M699" i="2" a="1"/>
  <c r="M699" i="2" s="1"/>
  <c r="M689" i="2" a="1"/>
  <c r="M689" i="2" s="1"/>
  <c r="M687" i="2" a="1"/>
  <c r="M687" i="2" s="1"/>
  <c r="M686" i="2" a="1"/>
  <c r="M686" i="2" s="1"/>
  <c r="M685" i="2" a="1"/>
  <c r="M685" i="2" s="1"/>
  <c r="M681" i="2" a="1"/>
  <c r="M681" i="2" s="1"/>
  <c r="M677" i="2" a="1"/>
  <c r="M677" i="2" s="1"/>
  <c r="M674" i="2" a="1"/>
  <c r="M674" i="2" s="1"/>
  <c r="M673" i="2" a="1"/>
  <c r="M673" i="2" s="1"/>
  <c r="M670" i="2" a="1"/>
  <c r="M670" i="2" s="1"/>
  <c r="M669" i="2" a="1"/>
  <c r="M669" i="2" s="1"/>
  <c r="M666" i="2" a="1"/>
  <c r="M666" i="2" s="1"/>
  <c r="M664" i="2" a="1"/>
  <c r="M664" i="2" s="1"/>
  <c r="M662" i="2" a="1"/>
  <c r="M662" i="2" s="1"/>
  <c r="M661" i="2" a="1"/>
  <c r="M661" i="2" s="1"/>
  <c r="M660" i="2" a="1"/>
  <c r="M660" i="2" s="1"/>
  <c r="M659" i="2" a="1"/>
  <c r="M659" i="2" s="1"/>
  <c r="M657" i="2" a="1"/>
  <c r="M657" i="2" s="1"/>
  <c r="M656" i="2" a="1"/>
  <c r="M656" i="2" s="1"/>
  <c r="M655" i="2" a="1"/>
  <c r="M655" i="2" s="1"/>
  <c r="M650" i="2" a="1"/>
  <c r="M650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39" i="2" a="1"/>
  <c r="M639" i="2" s="1"/>
  <c r="M636" i="2" a="1"/>
  <c r="M636" i="2" s="1"/>
  <c r="M632" i="2" a="1"/>
  <c r="M632" i="2" s="1"/>
  <c r="M629" i="2" a="1"/>
  <c r="M629" i="2" s="1"/>
  <c r="M628" i="2" a="1"/>
  <c r="M628" i="2" s="1"/>
  <c r="M627" i="2" a="1"/>
  <c r="M627" i="2" s="1"/>
  <c r="M625" i="2" a="1"/>
  <c r="M625" i="2" s="1"/>
  <c r="M624" i="2" a="1"/>
  <c r="M624" i="2" s="1"/>
  <c r="M622" i="2" a="1"/>
  <c r="M622" i="2" s="1"/>
  <c r="M620" i="2" a="1"/>
  <c r="M620" i="2" s="1"/>
  <c r="M619" i="2" a="1"/>
  <c r="M619" i="2" s="1"/>
  <c r="M609" i="2" a="1"/>
  <c r="M609" i="2" s="1"/>
  <c r="M605" i="2" a="1"/>
  <c r="M605" i="2" s="1"/>
  <c r="M604" i="2" a="1"/>
  <c r="M604" i="2" s="1"/>
  <c r="M603" i="2" a="1"/>
  <c r="M603" i="2" s="1"/>
  <c r="M600" i="2" a="1"/>
  <c r="M600" i="2" s="1"/>
  <c r="M597" i="2" a="1"/>
  <c r="M597" i="2" s="1"/>
  <c r="M592" i="2" a="1"/>
  <c r="M592" i="2" s="1"/>
  <c r="M590" i="2" a="1"/>
  <c r="M590" i="2" s="1"/>
  <c r="M589" i="2" a="1"/>
  <c r="M589" i="2" s="1"/>
  <c r="M587" i="2" a="1"/>
  <c r="M587" i="2" s="1"/>
  <c r="M585" i="2" a="1"/>
  <c r="M585" i="2" s="1"/>
  <c r="M584" i="2" a="1"/>
  <c r="M584" i="2" s="1"/>
  <c r="M583" i="2" a="1"/>
  <c r="M583" i="2" s="1"/>
  <c r="M581" i="2" a="1"/>
  <c r="M581" i="2" s="1"/>
  <c r="M578" i="2" a="1"/>
  <c r="M578" i="2" s="1"/>
  <c r="M577" i="2" a="1"/>
  <c r="M577" i="2" s="1"/>
  <c r="M575" i="2" a="1"/>
  <c r="M575" i="2" s="1"/>
  <c r="M571" i="2" a="1"/>
  <c r="M571" i="2" s="1"/>
  <c r="M570" i="2" a="1"/>
  <c r="M570" i="2" s="1"/>
  <c r="M569" i="2" a="1"/>
  <c r="M569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59" i="2" a="1"/>
  <c r="M559" i="2" s="1"/>
  <c r="M555" i="2" a="1"/>
  <c r="M555" i="2" s="1"/>
  <c r="H3163" i="1"/>
  <c r="M3163" i="1" s="1"/>
  <c r="N3163" i="1" s="1"/>
  <c r="M552" i="2" a="1"/>
  <c r="M552" i="2" s="1"/>
  <c r="M551" i="2" a="1"/>
  <c r="M551" i="2" s="1"/>
  <c r="M550" i="2" a="1"/>
  <c r="M550" i="2" s="1"/>
  <c r="M549" i="2" a="1"/>
  <c r="M549" i="2" s="1"/>
  <c r="M548" i="2" a="1"/>
  <c r="M548" i="2" s="1"/>
  <c r="M546" i="2" a="1"/>
  <c r="M546" i="2" s="1"/>
  <c r="M545" i="2" a="1"/>
  <c r="M545" i="2" s="1"/>
  <c r="M544" i="2" a="1"/>
  <c r="M544" i="2" s="1"/>
  <c r="M543" i="2" a="1"/>
  <c r="M543" i="2" s="1"/>
  <c r="M532" i="2" a="1"/>
  <c r="M532" i="2" s="1"/>
  <c r="M530" i="2" a="1"/>
  <c r="M530" i="2" s="1"/>
  <c r="M529" i="2" a="1"/>
  <c r="M529" i="2" s="1"/>
  <c r="M526" i="2" a="1"/>
  <c r="M526" i="2" s="1"/>
  <c r="M525" i="2" a="1"/>
  <c r="M525" i="2" s="1"/>
  <c r="M524" i="2" a="1"/>
  <c r="M524" i="2" s="1"/>
  <c r="M523" i="2" a="1"/>
  <c r="M523" i="2" s="1"/>
  <c r="M521" i="2" a="1"/>
  <c r="M521" i="2" s="1"/>
  <c r="M520" i="2" a="1"/>
  <c r="M520" i="2" s="1"/>
  <c r="M518" i="2" a="1"/>
  <c r="M518" i="2" s="1"/>
  <c r="M517" i="2" a="1"/>
  <c r="M517" i="2" s="1"/>
  <c r="M509" i="2" a="1"/>
  <c r="M509" i="2" s="1"/>
  <c r="M507" i="2" a="1"/>
  <c r="M507" i="2" s="1"/>
  <c r="M505" i="2" a="1"/>
  <c r="M505" i="2" s="1"/>
  <c r="M504" i="2" a="1"/>
  <c r="M504" i="2" s="1"/>
  <c r="M503" i="2" a="1"/>
  <c r="M503" i="2" s="1"/>
  <c r="M501" i="2" a="1"/>
  <c r="M501" i="2" s="1"/>
  <c r="M498" i="2" a="1"/>
  <c r="M498" i="2" s="1"/>
  <c r="M497" i="2" a="1"/>
  <c r="M497" i="2" s="1"/>
  <c r="M495" i="2" a="1"/>
  <c r="M495" i="2" s="1"/>
  <c r="M490" i="2" a="1"/>
  <c r="M490" i="2" s="1"/>
  <c r="M489" i="2" a="1"/>
  <c r="M489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M482" i="2" a="1"/>
  <c r="M482" i="2" s="1"/>
  <c r="M478" i="2" a="1"/>
  <c r="M478" i="2" s="1"/>
  <c r="M476" i="2" a="1"/>
  <c r="M476" i="2" s="1"/>
  <c r="M475" i="2" a="1"/>
  <c r="M475" i="2" s="1"/>
  <c r="M472" i="2" a="1"/>
  <c r="M472" i="2" s="1"/>
  <c r="M470" i="2" a="1"/>
  <c r="M470" i="2" s="1"/>
  <c r="M469" i="2" a="1"/>
  <c r="M469" i="2" s="1"/>
  <c r="M468" i="2" a="1"/>
  <c r="M468" i="2" s="1"/>
  <c r="M465" i="2" a="1"/>
  <c r="M465" i="2" s="1"/>
  <c r="M464" i="2" a="1"/>
  <c r="M464" i="2" s="1"/>
  <c r="M463" i="2" a="1"/>
  <c r="M463" i="2" s="1"/>
  <c r="M462" i="2" a="1"/>
  <c r="M462" i="2" s="1"/>
  <c r="M460" i="2" a="1"/>
  <c r="M460" i="2" s="1"/>
  <c r="M459" i="2" a="1"/>
  <c r="M459" i="2" s="1"/>
  <c r="M456" i="2" a="1"/>
  <c r="M456" i="2" s="1"/>
  <c r="M455" i="2" a="1"/>
  <c r="M455" i="2" s="1"/>
  <c r="M450" i="2" a="1"/>
  <c r="M450" i="2" s="1"/>
  <c r="M449" i="2" a="1"/>
  <c r="M449" i="2" s="1"/>
  <c r="M448" i="2" a="1"/>
  <c r="M448" i="2" s="1"/>
  <c r="M447" i="2" a="1"/>
  <c r="M447" i="2" s="1"/>
  <c r="M446" i="2" a="1"/>
  <c r="M446" i="2" s="1"/>
  <c r="M445" i="2" a="1"/>
  <c r="M445" i="2" s="1"/>
  <c r="M444" i="2" a="1"/>
  <c r="M444" i="2" s="1"/>
  <c r="M443" i="2" a="1"/>
  <c r="M443" i="2" s="1"/>
  <c r="M442" i="2" a="1"/>
  <c r="M442" i="2" s="1"/>
  <c r="M441" i="2" a="1"/>
  <c r="M441" i="2" s="1"/>
  <c r="M440" i="2" a="1"/>
  <c r="M440" i="2" s="1"/>
  <c r="M439" i="2" a="1"/>
  <c r="M439" i="2" s="1"/>
  <c r="M438" i="2" a="1"/>
  <c r="M438" i="2" s="1"/>
  <c r="M437" i="2" a="1"/>
  <c r="M437" i="2" s="1"/>
  <c r="M436" i="2" a="1"/>
  <c r="M436" i="2" s="1"/>
  <c r="M435" i="2" a="1"/>
  <c r="M435" i="2" s="1"/>
  <c r="M432" i="2" a="1"/>
  <c r="M432" i="2" s="1"/>
  <c r="M431" i="2" a="1"/>
  <c r="M431" i="2" s="1"/>
  <c r="M430" i="2" a="1"/>
  <c r="M430" i="2" s="1"/>
  <c r="M429" i="2" a="1"/>
  <c r="M429" i="2" s="1"/>
  <c r="M428" i="2" a="1"/>
  <c r="M428" i="2" s="1"/>
  <c r="M427" i="2" a="1"/>
  <c r="M427" i="2" s="1"/>
  <c r="M426" i="2" a="1"/>
  <c r="M426" i="2" s="1"/>
  <c r="M425" i="2" a="1"/>
  <c r="M425" i="2" s="1"/>
  <c r="M424" i="2" a="1"/>
  <c r="M424" i="2" s="1"/>
  <c r="M423" i="2" a="1"/>
  <c r="M423" i="2" s="1"/>
  <c r="M420" i="2" a="1"/>
  <c r="M420" i="2" s="1"/>
  <c r="M417" i="2" a="1"/>
  <c r="M417" i="2" s="1"/>
  <c r="M415" i="2" a="1"/>
  <c r="M415" i="2" s="1"/>
  <c r="M412" i="2" a="1"/>
  <c r="M412" i="2" s="1"/>
  <c r="M410" i="2" a="1"/>
  <c r="M410" i="2" s="1"/>
  <c r="M409" i="2" a="1"/>
  <c r="M409" i="2" s="1"/>
  <c r="M408" i="2" a="1"/>
  <c r="M408" i="2" s="1"/>
  <c r="M406" i="2" a="1"/>
  <c r="M406" i="2" s="1"/>
  <c r="M405" i="2" a="1"/>
  <c r="M405" i="2" s="1"/>
  <c r="M404" i="2" a="1"/>
  <c r="M404" i="2" s="1"/>
  <c r="M403" i="2" a="1"/>
  <c r="M403" i="2" s="1"/>
  <c r="M399" i="2" a="1"/>
  <c r="M399" i="2" s="1"/>
  <c r="M398" i="2" a="1"/>
  <c r="M398" i="2" s="1"/>
  <c r="M397" i="2" a="1"/>
  <c r="M397" i="2" s="1"/>
  <c r="M395" i="2" a="1"/>
  <c r="M395" i="2" s="1"/>
  <c r="M394" i="2" a="1"/>
  <c r="M394" i="2" s="1"/>
  <c r="M391" i="2" a="1"/>
  <c r="M391" i="2" s="1"/>
  <c r="M390" i="2" a="1"/>
  <c r="M390" i="2" s="1"/>
  <c r="M389" i="2" a="1"/>
  <c r="M389" i="2" s="1"/>
  <c r="M387" i="2" a="1"/>
  <c r="M387" i="2" s="1"/>
  <c r="M386" i="2" a="1"/>
  <c r="M386" i="2" s="1"/>
  <c r="M385" i="2" a="1"/>
  <c r="M385" i="2" s="1"/>
  <c r="M384" i="2" a="1"/>
  <c r="M384" i="2" s="1"/>
  <c r="M383" i="2" a="1"/>
  <c r="M383" i="2" s="1"/>
  <c r="M382" i="2" a="1"/>
  <c r="M382" i="2" s="1"/>
  <c r="M379" i="2" a="1"/>
  <c r="M379" i="2" s="1"/>
  <c r="M378" i="2" a="1"/>
  <c r="M378" i="2" s="1"/>
  <c r="M375" i="2" a="1"/>
  <c r="M375" i="2" s="1"/>
  <c r="M374" i="2" a="1"/>
  <c r="M374" i="2" s="1"/>
  <c r="M371" i="2" a="1"/>
  <c r="M371" i="2" s="1"/>
  <c r="M370" i="2" a="1"/>
  <c r="M370" i="2" s="1"/>
  <c r="M369" i="2" a="1"/>
  <c r="M369" i="2" s="1"/>
  <c r="M368" i="2" a="1"/>
  <c r="M368" i="2" s="1"/>
  <c r="M367" i="2" a="1"/>
  <c r="M367" i="2" s="1"/>
  <c r="M366" i="2" a="1"/>
  <c r="M366" i="2" s="1"/>
  <c r="M365" i="2" a="1"/>
  <c r="M365" i="2" s="1"/>
  <c r="M364" i="2" a="1"/>
  <c r="M364" i="2" s="1"/>
  <c r="M363" i="2" a="1"/>
  <c r="M363" i="2" s="1"/>
  <c r="M362" i="2" a="1"/>
  <c r="M362" i="2" s="1"/>
  <c r="M361" i="2" a="1"/>
  <c r="M361" i="2" s="1"/>
  <c r="M360" i="2" a="1"/>
  <c r="M360" i="2" s="1"/>
  <c r="M358" i="2" a="1"/>
  <c r="M358" i="2" s="1"/>
  <c r="M357" i="2" a="1"/>
  <c r="M357" i="2" s="1"/>
  <c r="M355" i="2" a="1"/>
  <c r="M355" i="2" s="1"/>
  <c r="M354" i="2" a="1"/>
  <c r="M354" i="2" s="1"/>
  <c r="M352" i="2" a="1"/>
  <c r="M352" i="2" s="1"/>
  <c r="M350" i="2" a="1"/>
  <c r="M350" i="2" s="1"/>
  <c r="M349" i="2" a="1"/>
  <c r="M349" i="2" s="1"/>
  <c r="M347" i="2" a="1"/>
  <c r="M347" i="2" s="1"/>
  <c r="M344" i="2" a="1"/>
  <c r="M344" i="2" s="1"/>
  <c r="M343" i="2" a="1"/>
  <c r="M343" i="2" s="1"/>
  <c r="M342" i="2" a="1"/>
  <c r="M342" i="2" s="1"/>
  <c r="M340" i="2" a="1"/>
  <c r="M340" i="2" s="1"/>
  <c r="M339" i="2" a="1"/>
  <c r="M339" i="2" s="1"/>
  <c r="M338" i="2" a="1"/>
  <c r="M338" i="2" s="1"/>
  <c r="M336" i="2" a="1"/>
  <c r="M336" i="2" s="1"/>
  <c r="M335" i="2" a="1"/>
  <c r="M335" i="2" s="1"/>
  <c r="M334" i="2" a="1"/>
  <c r="M334" i="2" s="1"/>
  <c r="M330" i="2" a="1"/>
  <c r="M330" i="2" s="1"/>
  <c r="M329" i="2" a="1"/>
  <c r="M329" i="2" s="1"/>
  <c r="M328" i="2" a="1"/>
  <c r="M328" i="2" s="1"/>
  <c r="M327" i="2" a="1"/>
  <c r="M327" i="2" s="1"/>
  <c r="M326" i="2" a="1"/>
  <c r="M326" i="2" s="1"/>
  <c r="M325" i="2" a="1"/>
  <c r="M325" i="2" s="1"/>
  <c r="M324" i="2" a="1"/>
  <c r="M324" i="2" s="1"/>
  <c r="M323" i="2" a="1"/>
  <c r="M323" i="2" s="1"/>
  <c r="M321" i="2" a="1"/>
  <c r="M321" i="2" s="1"/>
  <c r="M320" i="2" a="1"/>
  <c r="M320" i="2" s="1"/>
  <c r="M317" i="2" a="1"/>
  <c r="M317" i="2" s="1"/>
  <c r="M316" i="2" a="1"/>
  <c r="M316" i="2" s="1"/>
  <c r="M315" i="2" a="1"/>
  <c r="M315" i="2" s="1"/>
  <c r="M311" i="2" a="1"/>
  <c r="M311" i="2" s="1"/>
  <c r="M310" i="2" a="1"/>
  <c r="M310" i="2" s="1"/>
  <c r="M309" i="2" a="1"/>
  <c r="M309" i="2" s="1"/>
  <c r="M308" i="2" a="1"/>
  <c r="M308" i="2" s="1"/>
  <c r="M307" i="2" a="1"/>
  <c r="M307" i="2" s="1"/>
  <c r="M306" i="2" a="1"/>
  <c r="M306" i="2" s="1"/>
  <c r="M305" i="2" a="1"/>
  <c r="M305" i="2" s="1"/>
  <c r="M304" i="2" a="1"/>
  <c r="M304" i="2" s="1"/>
  <c r="M303" i="2" a="1"/>
  <c r="M303" i="2" s="1"/>
  <c r="M301" i="2" a="1"/>
  <c r="M301" i="2" s="1"/>
  <c r="M300" i="2" a="1"/>
  <c r="M300" i="2" s="1"/>
  <c r="M297" i="2" a="1"/>
  <c r="M297" i="2" s="1"/>
  <c r="M295" i="2" a="1"/>
  <c r="M295" i="2" s="1"/>
  <c r="M294" i="2" a="1"/>
  <c r="M294" i="2" s="1"/>
  <c r="M292" i="2" a="1"/>
  <c r="M292" i="2" s="1"/>
  <c r="M291" i="2" a="1"/>
  <c r="M291" i="2" s="1"/>
  <c r="M290" i="2" a="1"/>
  <c r="M290" i="2" s="1"/>
  <c r="M289" i="2" a="1"/>
  <c r="M289" i="2" s="1"/>
  <c r="M288" i="2" a="1"/>
  <c r="M288" i="2" s="1"/>
  <c r="M287" i="2" a="1"/>
  <c r="M287" i="2" s="1"/>
  <c r="M286" i="2" a="1"/>
  <c r="M286" i="2" s="1"/>
  <c r="M285" i="2" a="1"/>
  <c r="M285" i="2" s="1"/>
  <c r="M284" i="2" a="1"/>
  <c r="M284" i="2" s="1"/>
  <c r="M283" i="2" a="1"/>
  <c r="M283" i="2" s="1"/>
  <c r="M282" i="2" a="1"/>
  <c r="M282" i="2" s="1"/>
  <c r="M281" i="2" a="1"/>
  <c r="M281" i="2" s="1"/>
  <c r="M280" i="2" a="1"/>
  <c r="M280" i="2" s="1"/>
  <c r="M279" i="2" a="1"/>
  <c r="M279" i="2" s="1"/>
  <c r="M278" i="2" a="1"/>
  <c r="M278" i="2" s="1"/>
  <c r="H2569" i="1"/>
  <c r="M276" i="2" a="1"/>
  <c r="M276" i="2" s="1"/>
  <c r="M275" i="2" a="1"/>
  <c r="M275" i="2" s="1"/>
  <c r="M272" i="2" a="1"/>
  <c r="M272" i="2" s="1"/>
  <c r="M271" i="2" a="1"/>
  <c r="M271" i="2" s="1"/>
  <c r="M270" i="2" a="1"/>
  <c r="M270" i="2" s="1"/>
  <c r="M269" i="2" a="1"/>
  <c r="M269" i="2" s="1"/>
  <c r="M268" i="2" a="1"/>
  <c r="M268" i="2" s="1"/>
  <c r="M267" i="2" a="1"/>
  <c r="M267" i="2" s="1"/>
  <c r="M266" i="2" a="1"/>
  <c r="M266" i="2" s="1"/>
  <c r="M265" i="2" a="1"/>
  <c r="M265" i="2" s="1"/>
  <c r="M264" i="2" a="1"/>
  <c r="M264" i="2" s="1"/>
  <c r="M263" i="2" a="1"/>
  <c r="M263" i="2" s="1"/>
  <c r="M260" i="2" a="1"/>
  <c r="M260" i="2" s="1"/>
  <c r="M259" i="2" a="1"/>
  <c r="M259" i="2" s="1"/>
  <c r="M258" i="2" a="1"/>
  <c r="M258" i="2" s="1"/>
  <c r="M257" i="2" a="1"/>
  <c r="M257" i="2" s="1"/>
  <c r="M255" i="2" a="1"/>
  <c r="M255" i="2" s="1"/>
  <c r="M252" i="2" a="1"/>
  <c r="M252" i="2" s="1"/>
  <c r="M251" i="2" a="1"/>
  <c r="M251" i="2" s="1"/>
  <c r="M250" i="2" a="1"/>
  <c r="M250" i="2" s="1"/>
  <c r="M249" i="2" a="1"/>
  <c r="M249" i="2" s="1"/>
  <c r="M248" i="2" a="1"/>
  <c r="M248" i="2" s="1"/>
  <c r="M247" i="2" a="1"/>
  <c r="M247" i="2" s="1"/>
  <c r="M246" i="2" a="1"/>
  <c r="M246" i="2" s="1"/>
  <c r="M245" i="2" a="1"/>
  <c r="M245" i="2" s="1"/>
  <c r="M244" i="2" a="1"/>
  <c r="M244" i="2" s="1"/>
  <c r="M243" i="2" a="1"/>
  <c r="M243" i="2" s="1"/>
  <c r="M242" i="2" a="1"/>
  <c r="M242" i="2" s="1"/>
  <c r="M240" i="2" a="1"/>
  <c r="M240" i="2" s="1"/>
  <c r="M239" i="2" a="1"/>
  <c r="M239" i="2" s="1"/>
  <c r="M238" i="2" a="1"/>
  <c r="M238" i="2" s="1"/>
  <c r="M235" i="2" a="1"/>
  <c r="M235" i="2" s="1"/>
  <c r="M233" i="2" a="1"/>
  <c r="M233" i="2" s="1"/>
  <c r="M232" i="2" a="1"/>
  <c r="M232" i="2" s="1"/>
  <c r="M230" i="2" a="1"/>
  <c r="M230" i="2" s="1"/>
  <c r="M229" i="2" a="1"/>
  <c r="M229" i="2" s="1"/>
  <c r="M228" i="2" a="1"/>
  <c r="M228" i="2" s="1"/>
  <c r="M227" i="2" a="1"/>
  <c r="M227" i="2" s="1"/>
  <c r="M226" i="2" a="1"/>
  <c r="M226" i="2" s="1"/>
  <c r="M224" i="2" a="1"/>
  <c r="M224" i="2" s="1"/>
  <c r="M223" i="2" a="1"/>
  <c r="M223" i="2" s="1"/>
  <c r="M222" i="2" a="1"/>
  <c r="M222" i="2" s="1"/>
  <c r="M221" i="2" a="1"/>
  <c r="M221" i="2" s="1"/>
  <c r="M220" i="2" a="1"/>
  <c r="M220" i="2" s="1"/>
  <c r="M218" i="2" a="1"/>
  <c r="M218" i="2" s="1"/>
  <c r="M217" i="2" a="1"/>
  <c r="M217" i="2" s="1"/>
  <c r="M216" i="2" a="1"/>
  <c r="M216" i="2" s="1"/>
  <c r="M215" i="2" a="1"/>
  <c r="M215" i="2" s="1"/>
  <c r="M212" i="2" a="1"/>
  <c r="M212" i="2" s="1"/>
  <c r="M211" i="2" a="1"/>
  <c r="M211" i="2" s="1"/>
  <c r="M210" i="2" a="1"/>
  <c r="M210" i="2" s="1"/>
  <c r="M209" i="2" a="1"/>
  <c r="M209" i="2" s="1"/>
  <c r="M208" i="2" a="1"/>
  <c r="M208" i="2" s="1"/>
  <c r="M207" i="2" a="1"/>
  <c r="M207" i="2" s="1"/>
  <c r="M206" i="2" a="1"/>
  <c r="M206" i="2" s="1"/>
  <c r="M205" i="2" a="1"/>
  <c r="M205" i="2" s="1"/>
  <c r="M204" i="2" a="1"/>
  <c r="M204" i="2" s="1"/>
  <c r="M203" i="2" a="1"/>
  <c r="M203" i="2" s="1"/>
  <c r="M202" i="2" a="1"/>
  <c r="M202" i="2" s="1"/>
  <c r="M201" i="2" a="1"/>
  <c r="M201" i="2" s="1"/>
  <c r="M199" i="2" a="1"/>
  <c r="M199" i="2" s="1"/>
  <c r="M197" i="2" a="1"/>
  <c r="M197" i="2" s="1"/>
  <c r="M196" i="2" a="1"/>
  <c r="M196" i="2" s="1"/>
  <c r="M195" i="2" a="1"/>
  <c r="M195" i="2" s="1"/>
  <c r="M194" i="2" a="1"/>
  <c r="M194" i="2" s="1"/>
  <c r="M192" i="2" a="1"/>
  <c r="M192" i="2" s="1"/>
  <c r="M191" i="2" a="1"/>
  <c r="M191" i="2" s="1"/>
  <c r="M190" i="2" a="1"/>
  <c r="M190" i="2" s="1"/>
  <c r="M189" i="2" a="1"/>
  <c r="M189" i="2" s="1"/>
  <c r="M188" i="2" a="1"/>
  <c r="M188" i="2" s="1"/>
  <c r="M186" i="2" a="1"/>
  <c r="M186" i="2" s="1"/>
  <c r="M185" i="2" a="1"/>
  <c r="M185" i="2" s="1"/>
  <c r="M184" i="2" a="1"/>
  <c r="M184" i="2" s="1"/>
  <c r="M183" i="2" a="1"/>
  <c r="M183" i="2" s="1"/>
  <c r="M182" i="2" a="1"/>
  <c r="M182" i="2" s="1"/>
  <c r="M181" i="2" a="1"/>
  <c r="M181" i="2" s="1"/>
  <c r="M179" i="2" a="1"/>
  <c r="M179" i="2" s="1"/>
  <c r="M178" i="2" a="1"/>
  <c r="M178" i="2" s="1"/>
  <c r="M177" i="2" a="1"/>
  <c r="M177" i="2" s="1"/>
  <c r="M176" i="2" a="1"/>
  <c r="M176" i="2" s="1"/>
  <c r="M175" i="2" a="1"/>
  <c r="M175" i="2" s="1"/>
  <c r="M174" i="2" a="1"/>
  <c r="M174" i="2" s="1"/>
  <c r="M172" i="2" a="1"/>
  <c r="M172" i="2" s="1"/>
  <c r="M171" i="2" a="1"/>
  <c r="M171" i="2" s="1"/>
  <c r="M170" i="2" a="1"/>
  <c r="M170" i="2" s="1"/>
  <c r="M169" i="2" a="1"/>
  <c r="M169" i="2" s="1"/>
  <c r="M168" i="2" a="1"/>
  <c r="M168" i="2" s="1"/>
  <c r="M167" i="2" a="1"/>
  <c r="M167" i="2" s="1"/>
  <c r="M166" i="2" a="1"/>
  <c r="M166" i="2" s="1"/>
  <c r="M165" i="2" a="1"/>
  <c r="M165" i="2" s="1"/>
  <c r="M164" i="2" a="1"/>
  <c r="M164" i="2" s="1"/>
  <c r="M163" i="2" a="1"/>
  <c r="M163" i="2" s="1"/>
  <c r="M162" i="2" a="1"/>
  <c r="M162" i="2" s="1"/>
  <c r="M161" i="2" a="1"/>
  <c r="M161" i="2" s="1"/>
  <c r="M156" i="2" a="1"/>
  <c r="M156" i="2" s="1"/>
  <c r="M155" i="2" a="1"/>
  <c r="M155" i="2" s="1"/>
  <c r="M154" i="2" a="1"/>
  <c r="M154" i="2" s="1"/>
  <c r="M153" i="2" a="1"/>
  <c r="M153" i="2" s="1"/>
  <c r="M152" i="2" a="1"/>
  <c r="M152" i="2" s="1"/>
  <c r="M151" i="2" a="1"/>
  <c r="M151" i="2" s="1"/>
  <c r="M150" i="2" a="1"/>
  <c r="M150" i="2" s="1"/>
  <c r="M149" i="2" a="1"/>
  <c r="M149" i="2" s="1"/>
  <c r="M148" i="2" a="1"/>
  <c r="M148" i="2" s="1"/>
  <c r="M147" i="2" a="1"/>
  <c r="M147" i="2" s="1"/>
  <c r="M146" i="2" a="1"/>
  <c r="M146" i="2" s="1"/>
  <c r="M145" i="2" a="1"/>
  <c r="M145" i="2" s="1"/>
  <c r="M144" i="2" a="1"/>
  <c r="M144" i="2" s="1"/>
  <c r="M143" i="2" a="1"/>
  <c r="M143" i="2" s="1"/>
  <c r="M142" i="2" a="1"/>
  <c r="M142" i="2" s="1"/>
  <c r="M141" i="2" a="1"/>
  <c r="M141" i="2" s="1"/>
  <c r="M140" i="2" a="1"/>
  <c r="M140" i="2" s="1"/>
  <c r="M139" i="2" a="1"/>
  <c r="M139" i="2" s="1"/>
  <c r="M137" i="2" a="1"/>
  <c r="M137" i="2" s="1"/>
  <c r="M135" i="2" a="1"/>
  <c r="M135" i="2" s="1"/>
  <c r="M134" i="2" a="1"/>
  <c r="M134" i="2" s="1"/>
  <c r="M133" i="2" a="1"/>
  <c r="M133" i="2" s="1"/>
  <c r="M132" i="2" a="1"/>
  <c r="M132" i="2" s="1"/>
  <c r="M131" i="2" a="1"/>
  <c r="M131" i="2" s="1"/>
  <c r="M130" i="2" a="1"/>
  <c r="M130" i="2" s="1"/>
  <c r="M129" i="2" a="1"/>
  <c r="M129" i="2" s="1"/>
  <c r="M128" i="2" a="1"/>
  <c r="M128" i="2" s="1"/>
  <c r="M127" i="2" a="1"/>
  <c r="M127" i="2" s="1"/>
  <c r="M126" i="2" a="1"/>
  <c r="M126" i="2" s="1"/>
  <c r="M125" i="2" a="1"/>
  <c r="M125" i="2" s="1"/>
  <c r="M124" i="2" a="1"/>
  <c r="M124" i="2" s="1"/>
  <c r="M123" i="2" a="1"/>
  <c r="M123" i="2" s="1"/>
  <c r="M122" i="2" a="1"/>
  <c r="M122" i="2" s="1"/>
  <c r="M121" i="2" a="1"/>
  <c r="M121" i="2" s="1"/>
  <c r="M120" i="2" a="1"/>
  <c r="M120" i="2" s="1"/>
  <c r="M118" i="2" a="1"/>
  <c r="M118" i="2" s="1"/>
  <c r="M117" i="2" a="1"/>
  <c r="M117" i="2" s="1"/>
  <c r="M116" i="2" a="1"/>
  <c r="M116" i="2" s="1"/>
  <c r="M115" i="2" a="1"/>
  <c r="M115" i="2" s="1"/>
  <c r="M114" i="2" a="1"/>
  <c r="M114" i="2" s="1"/>
  <c r="M113" i="2" a="1"/>
  <c r="M113" i="2" s="1"/>
  <c r="M112" i="2" a="1"/>
  <c r="M112" i="2" s="1"/>
  <c r="M111" i="2" a="1"/>
  <c r="M111" i="2" s="1"/>
  <c r="M110" i="2" a="1"/>
  <c r="M110" i="2" s="1"/>
  <c r="M109" i="2" a="1"/>
  <c r="M109" i="2" s="1"/>
  <c r="M108" i="2" a="1"/>
  <c r="M108" i="2" s="1"/>
  <c r="M107" i="2" a="1"/>
  <c r="M107" i="2" s="1"/>
  <c r="M106" i="2" a="1"/>
  <c r="M106" i="2" s="1"/>
  <c r="M105" i="2" a="1"/>
  <c r="M105" i="2" s="1"/>
  <c r="M104" i="2" a="1"/>
  <c r="M104" i="2" s="1"/>
  <c r="M103" i="2" a="1"/>
  <c r="M103" i="2" s="1"/>
  <c r="M102" i="2" a="1"/>
  <c r="M102" i="2" s="1"/>
  <c r="M100" i="2" a="1"/>
  <c r="M100" i="2" s="1"/>
  <c r="M99" i="2" a="1"/>
  <c r="M99" i="2" s="1"/>
  <c r="M98" i="2" a="1"/>
  <c r="M98" i="2" s="1"/>
  <c r="M97" i="2" a="1"/>
  <c r="M97" i="2" s="1"/>
  <c r="M96" i="2" a="1"/>
  <c r="M96" i="2" s="1"/>
  <c r="M95" i="2" a="1"/>
  <c r="M95" i="2" s="1"/>
  <c r="M94" i="2" a="1"/>
  <c r="M94" i="2" s="1"/>
  <c r="M93" i="2" a="1"/>
  <c r="M93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86" i="2" a="1"/>
  <c r="M86" i="2" s="1"/>
  <c r="M85" i="2" a="1"/>
  <c r="M85" i="2" s="1"/>
  <c r="M84" i="2" a="1"/>
  <c r="M84" i="2" s="1"/>
  <c r="M83" i="2" a="1"/>
  <c r="M83" i="2" s="1"/>
  <c r="M81" i="2" a="1"/>
  <c r="M81" i="2" s="1"/>
  <c r="M80" i="2" a="1"/>
  <c r="M80" i="2" s="1"/>
  <c r="M78" i="2" a="1"/>
  <c r="M78" i="2" s="1"/>
  <c r="M77" i="2" a="1"/>
  <c r="M77" i="2" s="1"/>
  <c r="M76" i="2" a="1"/>
  <c r="M76" i="2" s="1"/>
  <c r="M75" i="2" a="1"/>
  <c r="M75" i="2" s="1"/>
  <c r="M74" i="2" a="1"/>
  <c r="M74" i="2" s="1"/>
  <c r="M72" i="2" a="1"/>
  <c r="M72" i="2" s="1"/>
  <c r="M71" i="2" a="1"/>
  <c r="M71" i="2" s="1"/>
  <c r="M70" i="2" a="1"/>
  <c r="M70" i="2" s="1"/>
  <c r="M69" i="2" a="1"/>
  <c r="M69" i="2" s="1"/>
  <c r="M68" i="2" a="1"/>
  <c r="M68" i="2" s="1"/>
  <c r="M67" i="2" a="1"/>
  <c r="M67" i="2" s="1"/>
  <c r="M66" i="2" a="1"/>
  <c r="M66" i="2" s="1"/>
  <c r="M65" i="2" a="1"/>
  <c r="M65" i="2" s="1"/>
  <c r="M64" i="2" a="1"/>
  <c r="M64" i="2" s="1"/>
  <c r="M63" i="2" a="1"/>
  <c r="M63" i="2" s="1"/>
  <c r="M61" i="2" a="1"/>
  <c r="M61" i="2" s="1"/>
  <c r="M60" i="2" a="1"/>
  <c r="M60" i="2" s="1"/>
  <c r="M59" i="2" a="1"/>
  <c r="M59" i="2" s="1"/>
  <c r="M58" i="2" a="1"/>
  <c r="M58" i="2" s="1"/>
  <c r="M57" i="2" a="1"/>
  <c r="M57" i="2" s="1"/>
  <c r="M56" i="2" a="1"/>
  <c r="M56" i="2" s="1"/>
  <c r="M55" i="2" a="1"/>
  <c r="M55" i="2" s="1"/>
  <c r="M54" i="2" a="1"/>
  <c r="M54" i="2" s="1"/>
  <c r="M52" i="2" a="1"/>
  <c r="M52" i="2" s="1"/>
  <c r="M51" i="2" a="1"/>
  <c r="M51" i="2" s="1"/>
  <c r="M50" i="2" a="1"/>
  <c r="M50" i="2" s="1"/>
  <c r="M49" i="2" a="1"/>
  <c r="M49" i="2" s="1"/>
  <c r="M47" i="2" a="1"/>
  <c r="M47" i="2" s="1"/>
  <c r="M46" i="2" a="1"/>
  <c r="M46" i="2" s="1"/>
  <c r="M45" i="2" a="1"/>
  <c r="M45" i="2" s="1"/>
  <c r="M44" i="2" a="1"/>
  <c r="M44" i="2" s="1"/>
  <c r="M43" i="2" a="1"/>
  <c r="M43" i="2" s="1"/>
  <c r="M42" i="2" a="1"/>
  <c r="M42" i="2" s="1"/>
  <c r="M40" i="2" a="1"/>
  <c r="M40" i="2" s="1"/>
  <c r="M39" i="2" a="1"/>
  <c r="M39" i="2" s="1"/>
  <c r="M38" i="2" a="1"/>
  <c r="M38" i="2" s="1"/>
  <c r="M37" i="2" a="1"/>
  <c r="M37" i="2" s="1"/>
  <c r="M36" i="2" a="1"/>
  <c r="M36" i="2" s="1"/>
  <c r="M35" i="2" a="1"/>
  <c r="M35" i="2" s="1"/>
  <c r="M34" i="2" a="1"/>
  <c r="M34" i="2" s="1"/>
  <c r="M32" i="2" a="1"/>
  <c r="M32" i="2" s="1"/>
  <c r="M31" i="2" a="1"/>
  <c r="M31" i="2" s="1"/>
  <c r="M30" i="2" a="1"/>
  <c r="M30" i="2" s="1"/>
  <c r="M29" i="2" a="1"/>
  <c r="M29" i="2" s="1"/>
  <c r="M28" i="2" a="1"/>
  <c r="M28" i="2" s="1"/>
  <c r="M27" i="2" a="1"/>
  <c r="M27" i="2" s="1"/>
  <c r="M26" i="2" a="1"/>
  <c r="M26" i="2" s="1"/>
  <c r="M25" i="2" a="1"/>
  <c r="M25" i="2" s="1"/>
  <c r="M24" i="2" a="1"/>
  <c r="M24" i="2" s="1"/>
  <c r="M23" i="2" a="1"/>
  <c r="M23" i="2" s="1"/>
  <c r="M22" i="2" a="1"/>
  <c r="M22" i="2" s="1"/>
  <c r="M21" i="2" a="1"/>
  <c r="M21" i="2" s="1"/>
  <c r="M20" i="2" a="1"/>
  <c r="M20" i="2" s="1"/>
  <c r="M19" i="2" a="1"/>
  <c r="M19" i="2" s="1"/>
  <c r="M18" i="2" a="1"/>
  <c r="M18" i="2" s="1"/>
  <c r="M17" i="2" a="1"/>
  <c r="M17" i="2" s="1"/>
  <c r="M16" i="2" a="1"/>
  <c r="M16" i="2" s="1"/>
  <c r="M15" i="2" a="1"/>
  <c r="M15" i="2" s="1"/>
  <c r="M14" i="2" a="1"/>
  <c r="M14" i="2" s="1"/>
  <c r="M12" i="2" a="1"/>
  <c r="M12" i="2" s="1"/>
  <c r="M11" i="2" a="1"/>
  <c r="M11" i="2" s="1"/>
  <c r="M10" i="2" a="1"/>
  <c r="M10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506" i="2" a="1"/>
  <c r="M506" i="2" s="1"/>
  <c r="H3208" i="1"/>
  <c r="M3208" i="1" s="1"/>
  <c r="H3209" i="1"/>
  <c r="M3209" i="1" s="1"/>
  <c r="M665" i="2" a="1"/>
  <c r="M665" i="2" s="1"/>
  <c r="H3210" i="1"/>
  <c r="M3210" i="1" s="1"/>
  <c r="H3211" i="1"/>
  <c r="M3211" i="1" s="1"/>
  <c r="M502" i="2" a="1"/>
  <c r="M502" i="2" s="1"/>
  <c r="H3206" i="1"/>
  <c r="M3206" i="1" s="1"/>
  <c r="H3207" i="1"/>
  <c r="M3207" i="1" s="1"/>
  <c r="M467" i="2" a="1"/>
  <c r="M467" i="2" s="1"/>
  <c r="H3202" i="1"/>
  <c r="M3202" i="1" s="1"/>
  <c r="H3203" i="1"/>
  <c r="M3203" i="1" s="1"/>
  <c r="M466" i="2" a="1"/>
  <c r="M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512" i="2" a="1"/>
  <c r="M512" i="2" s="1"/>
  <c r="M411" i="2" a="1"/>
  <c r="M411" i="2" s="1"/>
  <c r="M138" i="2" a="1"/>
  <c r="M138" i="2" s="1"/>
  <c r="H2918" i="1"/>
  <c r="M2918" i="1" s="1"/>
  <c r="M1030" i="2" a="1"/>
  <c r="M1030" i="2" s="1"/>
  <c r="M596" i="2" a="1"/>
  <c r="M596" i="2" s="1"/>
  <c r="M331" i="2" a="1"/>
  <c r="M331" i="2" s="1"/>
  <c r="M732" i="2" a="1"/>
  <c r="M732" i="2" s="1"/>
  <c r="M595" i="2" a="1"/>
  <c r="M595" i="2" s="1"/>
  <c r="M970" i="2" a="1"/>
  <c r="M970" i="2" s="1"/>
  <c r="M731" i="2" a="1"/>
  <c r="M731" i="2" s="1"/>
  <c r="M969" i="2" a="1"/>
  <c r="M969" i="2" s="1"/>
  <c r="M711" i="2" a="1"/>
  <c r="M711" i="2" s="1"/>
  <c r="M372" i="2" a="1"/>
  <c r="M372" i="2" s="1"/>
  <c r="M950" i="2" a="1"/>
  <c r="M950" i="2" s="1"/>
  <c r="M696" i="2" a="1"/>
  <c r="M696" i="2" s="1"/>
  <c r="H2830" i="1"/>
  <c r="M2830" i="1" s="1"/>
  <c r="N2830" i="1" s="1"/>
  <c r="M695" i="2" a="1"/>
  <c r="M695" i="2" s="1"/>
  <c r="M572" i="2" a="1"/>
  <c r="M572" i="2" s="1"/>
  <c r="M136" i="2" a="1"/>
  <c r="M136" i="2" s="1"/>
  <c r="H2711" i="1"/>
  <c r="M692" i="2" a="1"/>
  <c r="M692" i="2" s="1"/>
  <c r="M895" i="2" a="1"/>
  <c r="M895" i="2" s="1"/>
  <c r="M672" i="2" a="1"/>
  <c r="M672" i="2" s="1"/>
  <c r="M452" i="2" a="1"/>
  <c r="M452" i="2" s="1"/>
  <c r="M891" i="2" a="1"/>
  <c r="M891" i="2" s="1"/>
  <c r="M671" i="2" a="1"/>
  <c r="M671" i="2" s="1"/>
  <c r="M451" i="2" a="1"/>
  <c r="M451" i="2" s="1"/>
  <c r="M296" i="2" a="1"/>
  <c r="M296" i="2" s="1"/>
  <c r="H2309" i="1"/>
  <c r="M872" i="2" a="1"/>
  <c r="M872" i="2" s="1"/>
  <c r="M535" i="2" a="1"/>
  <c r="M535" i="2" s="1"/>
  <c r="M231" i="2" a="1"/>
  <c r="M231" i="2" s="1"/>
  <c r="M836" i="2" a="1"/>
  <c r="M836" i="2" s="1"/>
  <c r="M416" i="2" a="1"/>
  <c r="M416" i="2" s="1"/>
  <c r="M356" i="2" a="1"/>
  <c r="M356" i="2" s="1"/>
  <c r="M835" i="2" a="1"/>
  <c r="M835" i="2" s="1"/>
  <c r="M515" i="2" a="1"/>
  <c r="M515" i="2" s="1"/>
  <c r="M815" i="2" a="1"/>
  <c r="M815" i="2" s="1"/>
  <c r="M795" i="2" a="1"/>
  <c r="M795" i="2" s="1"/>
  <c r="M511" i="2" a="1"/>
  <c r="M511" i="2" s="1"/>
  <c r="M351" i="2" a="1"/>
  <c r="M351" i="2" s="1"/>
  <c r="M791" i="2" a="1"/>
  <c r="M791" i="2" s="1"/>
  <c r="M496" i="2" a="1"/>
  <c r="M496" i="2" s="1"/>
  <c r="M277" i="2" a="1"/>
  <c r="M277" i="2" s="1"/>
  <c r="M101" i="2" a="1"/>
  <c r="M101" i="2" s="1"/>
  <c r="M790" i="2" a="1"/>
  <c r="M790" i="2" s="1"/>
  <c r="M631" i="2" a="1"/>
  <c r="M631" i="2" s="1"/>
  <c r="M1150" i="2" a="1"/>
  <c r="M1150" i="2" s="1"/>
  <c r="M616" i="2" a="1"/>
  <c r="M616" i="2" s="1"/>
  <c r="M492" i="2" a="1"/>
  <c r="M492" i="2" s="1"/>
  <c r="M392" i="2" a="1"/>
  <c r="M392" i="2" s="1"/>
  <c r="M348" i="2" a="1"/>
  <c r="M348" i="2" s="1"/>
  <c r="H2689" i="1"/>
  <c r="M1114" i="2" a="1"/>
  <c r="M1114" i="2" s="1"/>
  <c r="M756" i="2" a="1"/>
  <c r="M756" i="2" s="1"/>
  <c r="M615" i="2" a="1"/>
  <c r="M615" i="2" s="1"/>
  <c r="M1090" i="2" a="1"/>
  <c r="M1090" i="2" s="1"/>
  <c r="M755" i="2" a="1"/>
  <c r="M755" i="2" s="1"/>
  <c r="M612" i="2" a="1"/>
  <c r="M612" i="2" s="1"/>
  <c r="M488" i="2" a="1"/>
  <c r="M488" i="2" s="1"/>
  <c r="M752" i="2" a="1"/>
  <c r="M752" i="2" s="1"/>
  <c r="M611" i="2" a="1"/>
  <c r="M611" i="2" s="1"/>
  <c r="M388" i="2" a="1"/>
  <c r="M388" i="2" s="1"/>
  <c r="M332" i="2" a="1"/>
  <c r="M332" i="2" s="1"/>
  <c r="M48" i="2" a="1"/>
  <c r="M48" i="2" s="1"/>
  <c r="H2223" i="1"/>
  <c r="M1263" i="2" a="1"/>
  <c r="M1263" i="2" s="1"/>
  <c r="M1223" i="2" a="1"/>
  <c r="M1223" i="2" s="1"/>
  <c r="M1203" i="2" a="1"/>
  <c r="M1203" i="2" s="1"/>
  <c r="M1183" i="2" a="1"/>
  <c r="M1183" i="2" s="1"/>
  <c r="H2822" i="1"/>
  <c r="M2822" i="1" s="1"/>
  <c r="M1143" i="2" a="1"/>
  <c r="M1143" i="2" s="1"/>
  <c r="H2393" i="1"/>
  <c r="M1123" i="2" a="1"/>
  <c r="M1123" i="2" s="1"/>
  <c r="H2970" i="1"/>
  <c r="M2970" i="1" s="1"/>
  <c r="N2970" i="1" s="1"/>
  <c r="M1282" i="2" a="1"/>
  <c r="M1282" i="2" s="1"/>
  <c r="M1262" i="2" a="1"/>
  <c r="M1262" i="2" s="1"/>
  <c r="H2739" i="1"/>
  <c r="M1242" i="2" a="1"/>
  <c r="M1242" i="2" s="1"/>
  <c r="M1202" i="2" a="1"/>
  <c r="M1202" i="2" s="1"/>
  <c r="M1182" i="2" a="1"/>
  <c r="M1182" i="2" s="1"/>
  <c r="M1142" i="2" a="1"/>
  <c r="M1142" i="2" s="1"/>
  <c r="M1122" i="2" a="1"/>
  <c r="M1122" i="2" s="1"/>
  <c r="H3148" i="1"/>
  <c r="M3148" i="1" s="1"/>
  <c r="N3148" i="1" s="1"/>
  <c r="M1102" i="2" a="1"/>
  <c r="M1102" i="2" s="1"/>
  <c r="H1973" i="1"/>
  <c r="M1082" i="2" a="1"/>
  <c r="M1082" i="2" s="1"/>
  <c r="H2850" i="1"/>
  <c r="M2850" i="1" s="1"/>
  <c r="M1022" i="2" a="1"/>
  <c r="M1022" i="2" s="1"/>
  <c r="H2906" i="1"/>
  <c r="M2906" i="1" s="1"/>
  <c r="N2906" i="1" s="1"/>
  <c r="M982" i="2" a="1"/>
  <c r="M982" i="2" s="1"/>
  <c r="H3062" i="1"/>
  <c r="M3062" i="1" s="1"/>
  <c r="M922" i="2" a="1"/>
  <c r="M922" i="2" s="1"/>
  <c r="H3022" i="1"/>
  <c r="M3022" i="1" s="1"/>
  <c r="M902" i="2" a="1"/>
  <c r="M902" i="2" s="1"/>
  <c r="H2305" i="1"/>
  <c r="M883" i="2" a="1"/>
  <c r="M883" i="2" s="1"/>
  <c r="H2331" i="1"/>
  <c r="M863" i="2" a="1"/>
  <c r="M863" i="2" s="1"/>
  <c r="H2294" i="1"/>
  <c r="M843" i="2" a="1"/>
  <c r="M843" i="2" s="1"/>
  <c r="M1281" i="2" a="1"/>
  <c r="M1281" i="2" s="1"/>
  <c r="M1162" i="2" a="1"/>
  <c r="M1162" i="2" s="1"/>
  <c r="M1057" i="2" a="1"/>
  <c r="M1057" i="2" s="1"/>
  <c r="M1221" i="2" a="1"/>
  <c r="M1221" i="2" s="1"/>
  <c r="M1201" i="2" a="1"/>
  <c r="M1201" i="2" s="1"/>
  <c r="H2122" i="1"/>
  <c r="M1161" i="2" a="1"/>
  <c r="M1161" i="2" s="1"/>
  <c r="M1141" i="2" a="1"/>
  <c r="M1141" i="2" s="1"/>
  <c r="M1121" i="2" a="1"/>
  <c r="M1121" i="2" s="1"/>
  <c r="M1101" i="2" a="1"/>
  <c r="M1101" i="2" s="1"/>
  <c r="M1081" i="2" a="1"/>
  <c r="M1081" i="2" s="1"/>
  <c r="H2848" i="1"/>
  <c r="M2848" i="1" s="1"/>
  <c r="M1021" i="2" a="1"/>
  <c r="M1021" i="2" s="1"/>
  <c r="H2942" i="1"/>
  <c r="M2942" i="1" s="1"/>
  <c r="M1001" i="2" a="1"/>
  <c r="M1001" i="2" s="1"/>
  <c r="H2665" i="1"/>
  <c r="M941" i="2" a="1"/>
  <c r="M941" i="2" s="1"/>
  <c r="H3060" i="1"/>
  <c r="M3060" i="1" s="1"/>
  <c r="N3060" i="1" s="1"/>
  <c r="M921" i="2" a="1"/>
  <c r="M921" i="2" s="1"/>
  <c r="M862" i="2" a="1"/>
  <c r="M862" i="2" s="1"/>
  <c r="M842" i="2" a="1"/>
  <c r="M842" i="2" s="1"/>
  <c r="M802" i="2" a="1"/>
  <c r="M802" i="2" s="1"/>
  <c r="M762" i="2" a="1"/>
  <c r="M762" i="2" s="1"/>
  <c r="M742" i="2" a="1"/>
  <c r="M742" i="2" s="1"/>
  <c r="M702" i="2" a="1"/>
  <c r="M702" i="2" s="1"/>
  <c r="M682" i="2" a="1"/>
  <c r="M682" i="2" s="1"/>
  <c r="H2599" i="1"/>
  <c r="M642" i="2" a="1"/>
  <c r="M642" i="2" s="1"/>
  <c r="M602" i="2" a="1"/>
  <c r="M602" i="2" s="1"/>
  <c r="M562" i="2" a="1"/>
  <c r="M562" i="2" s="1"/>
  <c r="M542" i="2" a="1"/>
  <c r="M542" i="2" s="1"/>
  <c r="M522" i="2" a="1"/>
  <c r="M522" i="2" s="1"/>
  <c r="M422" i="2" a="1"/>
  <c r="M422" i="2" s="1"/>
  <c r="M402" i="2" a="1"/>
  <c r="M402" i="2" s="1"/>
  <c r="M1276" i="2" a="1"/>
  <c r="M1276" i="2" s="1"/>
  <c r="M960" i="2" a="1"/>
  <c r="M960" i="2" s="1"/>
  <c r="M888" i="2" a="1"/>
  <c r="M888" i="2" s="1"/>
  <c r="M513" i="2" a="1"/>
  <c r="M513" i="2" s="1"/>
  <c r="M1280" i="2" a="1"/>
  <c r="M1280" i="2" s="1"/>
  <c r="M1260" i="2" a="1"/>
  <c r="M1260" i="2" s="1"/>
  <c r="H2737" i="1"/>
  <c r="M1240" i="2" a="1"/>
  <c r="M1240" i="2" s="1"/>
  <c r="M1220" i="2" a="1"/>
  <c r="M1220" i="2" s="1"/>
  <c r="M1200" i="2" a="1"/>
  <c r="M1200" i="2" s="1"/>
  <c r="H2120" i="1"/>
  <c r="M1160" i="2" a="1"/>
  <c r="M1160" i="2" s="1"/>
  <c r="M1140" i="2" a="1"/>
  <c r="M1140" i="2" s="1"/>
  <c r="M1120" i="2" a="1"/>
  <c r="M1120" i="2" s="1"/>
  <c r="H2469" i="1"/>
  <c r="M1100" i="2" a="1"/>
  <c r="M1100" i="2" s="1"/>
  <c r="H2962" i="1"/>
  <c r="M2962" i="1" s="1"/>
  <c r="M1060" i="2" a="1"/>
  <c r="M1060" i="2" s="1"/>
  <c r="H2846" i="1"/>
  <c r="M2846" i="1" s="1"/>
  <c r="N2846" i="1" s="1"/>
  <c r="M1020" i="2" a="1"/>
  <c r="M1020" i="2" s="1"/>
  <c r="H1935" i="1"/>
  <c r="M1000" i="2" a="1"/>
  <c r="M1000" i="2" s="1"/>
  <c r="H2455" i="1"/>
  <c r="M980" i="2" a="1"/>
  <c r="M980" i="2" s="1"/>
  <c r="M940" i="2" a="1"/>
  <c r="M940" i="2" s="1"/>
  <c r="H3058" i="1"/>
  <c r="M3058" i="1" s="1"/>
  <c r="M920" i="2" a="1"/>
  <c r="M920" i="2" s="1"/>
  <c r="H3018" i="1"/>
  <c r="M3018" i="1" s="1"/>
  <c r="M900" i="2" a="1"/>
  <c r="M900" i="2" s="1"/>
  <c r="M881" i="2" a="1"/>
  <c r="M881" i="2" s="1"/>
  <c r="M861" i="2" a="1"/>
  <c r="M861" i="2" s="1"/>
  <c r="H2803" i="1"/>
  <c r="M2803" i="1" s="1"/>
  <c r="N2803" i="1" s="1"/>
  <c r="M841" i="2" a="1"/>
  <c r="M841" i="2" s="1"/>
  <c r="M821" i="2" a="1"/>
  <c r="M821" i="2" s="1"/>
  <c r="M801" i="2" a="1"/>
  <c r="M801" i="2" s="1"/>
  <c r="M781" i="2" a="1"/>
  <c r="M781" i="2" s="1"/>
  <c r="M741" i="2" a="1"/>
  <c r="M741" i="2" s="1"/>
  <c r="M721" i="2" a="1"/>
  <c r="M721" i="2" s="1"/>
  <c r="H2597" i="1"/>
  <c r="M641" i="2" a="1"/>
  <c r="M641" i="2" s="1"/>
  <c r="M621" i="2" a="1"/>
  <c r="M621" i="2" s="1"/>
  <c r="M601" i="2" a="1"/>
  <c r="M601" i="2" s="1"/>
  <c r="M561" i="2" a="1"/>
  <c r="M561" i="2" s="1"/>
  <c r="M481" i="2" a="1"/>
  <c r="M481" i="2" s="1"/>
  <c r="M461" i="2" a="1"/>
  <c r="M461" i="2" s="1"/>
  <c r="M401" i="2" a="1"/>
  <c r="M401" i="2" s="1"/>
  <c r="M381" i="2" a="1"/>
  <c r="M381" i="2" s="1"/>
  <c r="M341" i="2" a="1"/>
  <c r="M341" i="2" s="1"/>
  <c r="M1149" i="2" a="1"/>
  <c r="M1149" i="2" s="1"/>
  <c r="M1046" i="2" a="1"/>
  <c r="M1046" i="2" s="1"/>
  <c r="M800" i="2" a="1"/>
  <c r="M800" i="2" s="1"/>
  <c r="M728" i="2" a="1"/>
  <c r="M728" i="2" s="1"/>
  <c r="M345" i="2" a="1"/>
  <c r="M345" i="2" s="1"/>
  <c r="M1285" i="2" a="1"/>
  <c r="M1285" i="2" s="1"/>
  <c r="H2759" i="1"/>
  <c r="M1259" i="2" a="1"/>
  <c r="M1259" i="2" s="1"/>
  <c r="M780" i="2" a="1"/>
  <c r="M780" i="2" s="1"/>
  <c r="M740" i="2" a="1"/>
  <c r="M740" i="2" s="1"/>
  <c r="M720" i="2" a="1"/>
  <c r="M720" i="2" s="1"/>
  <c r="M680" i="2" a="1"/>
  <c r="M680" i="2" s="1"/>
  <c r="M640" i="2" a="1"/>
  <c r="M640" i="2" s="1"/>
  <c r="M580" i="2" a="1"/>
  <c r="M580" i="2" s="1"/>
  <c r="M540" i="2" a="1"/>
  <c r="M540" i="2" s="1"/>
  <c r="M500" i="2" a="1"/>
  <c r="M500" i="2" s="1"/>
  <c r="M480" i="2" a="1"/>
  <c r="M480" i="2" s="1"/>
  <c r="M400" i="2" a="1"/>
  <c r="M400" i="2" s="1"/>
  <c r="M200" i="2" a="1"/>
  <c r="M200" i="2" s="1"/>
  <c r="H2547" i="1"/>
  <c r="M180" i="2" a="1"/>
  <c r="M180" i="2" s="1"/>
  <c r="M160" i="2" a="1"/>
  <c r="M160" i="2" s="1"/>
  <c r="M1261" i="2" a="1"/>
  <c r="M1261" i="2" s="1"/>
  <c r="M1145" i="2" a="1"/>
  <c r="M1145" i="2" s="1"/>
  <c r="M1042" i="2" a="1"/>
  <c r="M1042" i="2" s="1"/>
  <c r="M955" i="2" a="1"/>
  <c r="M955" i="2" s="1"/>
  <c r="M878" i="2" a="1"/>
  <c r="M878" i="2" s="1"/>
  <c r="M582" i="2" a="1"/>
  <c r="M582" i="2" s="1"/>
  <c r="M380" i="2" a="1"/>
  <c r="M380" i="2" s="1"/>
  <c r="M225" i="2" a="1"/>
  <c r="M225" i="2" s="1"/>
  <c r="M119" i="2" a="1"/>
  <c r="M119" i="2" s="1"/>
  <c r="H2938" i="1"/>
  <c r="M2938" i="1" s="1"/>
  <c r="N2938" i="1" s="1"/>
  <c r="M999" i="2" a="1"/>
  <c r="M999" i="2" s="1"/>
  <c r="M1118" i="2" a="1"/>
  <c r="M1118" i="2" s="1"/>
  <c r="H2324" i="1"/>
  <c r="M819" i="2" a="1"/>
  <c r="M819" i="2" s="1"/>
  <c r="M719" i="2" a="1"/>
  <c r="M719" i="2" s="1"/>
  <c r="M599" i="2" a="1"/>
  <c r="M599" i="2" s="1"/>
  <c r="M539" i="2" a="1"/>
  <c r="M539" i="2" s="1"/>
  <c r="M519" i="2" a="1"/>
  <c r="M519" i="2" s="1"/>
  <c r="M499" i="2" a="1"/>
  <c r="M499" i="2" s="1"/>
  <c r="M479" i="2" a="1"/>
  <c r="M479" i="2" s="1"/>
  <c r="M419" i="2" a="1"/>
  <c r="M419" i="2" s="1"/>
  <c r="M359" i="2" a="1"/>
  <c r="M359" i="2" s="1"/>
  <c r="M319" i="2" a="1"/>
  <c r="M319" i="2" s="1"/>
  <c r="M299" i="2" a="1"/>
  <c r="M299" i="2" s="1"/>
  <c r="M219" i="2" a="1"/>
  <c r="M219" i="2" s="1"/>
  <c r="M159" i="2" a="1"/>
  <c r="M159" i="2" s="1"/>
  <c r="M79" i="2" a="1"/>
  <c r="M79" i="2" s="1"/>
  <c r="M1256" i="2" a="1"/>
  <c r="M1256" i="2" s="1"/>
  <c r="M1144" i="2" a="1"/>
  <c r="M1144" i="2" s="1"/>
  <c r="M873" i="2" a="1"/>
  <c r="M873" i="2" s="1"/>
  <c r="M724" i="2" a="1"/>
  <c r="M724" i="2" s="1"/>
  <c r="M648" i="2" a="1"/>
  <c r="M648" i="2" s="1"/>
  <c r="M579" i="2" a="1"/>
  <c r="M579" i="2" s="1"/>
  <c r="M508" i="2" a="1"/>
  <c r="M508" i="2" s="1"/>
  <c r="H2395" i="1"/>
  <c r="M1124" i="2" a="1"/>
  <c r="M1124" i="2" s="1"/>
  <c r="M1159" i="2" a="1"/>
  <c r="M1159" i="2" s="1"/>
  <c r="H3143" i="1"/>
  <c r="M3143" i="1" s="1"/>
  <c r="N3143" i="1" s="1"/>
  <c r="M939" i="2" a="1"/>
  <c r="M939" i="2" s="1"/>
  <c r="H2948" i="1"/>
  <c r="M2948" i="1" s="1"/>
  <c r="N2948" i="1" s="1"/>
  <c r="H2415" i="1"/>
  <c r="M1138" i="2" a="1"/>
  <c r="M1138" i="2" s="1"/>
  <c r="M938" i="2" a="1"/>
  <c r="M938" i="2" s="1"/>
  <c r="H2356" i="1"/>
  <c r="M859" i="2" a="1"/>
  <c r="M859" i="2" s="1"/>
  <c r="M739" i="2" a="1"/>
  <c r="M739" i="2" s="1"/>
  <c r="M1277" i="2" a="1"/>
  <c r="M1277" i="2" s="1"/>
  <c r="M1197" i="2" a="1"/>
  <c r="M1197" i="2" s="1"/>
  <c r="M1117" i="2" a="1"/>
  <c r="M1117" i="2" s="1"/>
  <c r="H2880" i="1"/>
  <c r="M2880" i="1" s="1"/>
  <c r="M1037" i="2" a="1"/>
  <c r="M1037" i="2" s="1"/>
  <c r="H2980" i="1"/>
  <c r="M2980" i="1" s="1"/>
  <c r="N2980" i="1" s="1"/>
  <c r="M957" i="2" a="1"/>
  <c r="M957" i="2" s="1"/>
  <c r="M897" i="2" a="1"/>
  <c r="M897" i="2" s="1"/>
  <c r="M818" i="2" a="1"/>
  <c r="M818" i="2" s="1"/>
  <c r="M718" i="2" a="1"/>
  <c r="M718" i="2" s="1"/>
  <c r="M698" i="2" a="1"/>
  <c r="M698" i="2" s="1"/>
  <c r="M658" i="2" a="1"/>
  <c r="M658" i="2" s="1"/>
  <c r="M638" i="2" a="1"/>
  <c r="M638" i="2" s="1"/>
  <c r="M618" i="2" a="1"/>
  <c r="M618" i="2" s="1"/>
  <c r="M598" i="2" a="1"/>
  <c r="M598" i="2" s="1"/>
  <c r="M558" i="2" a="1"/>
  <c r="M558" i="2" s="1"/>
  <c r="M538" i="2" a="1"/>
  <c r="M538" i="2" s="1"/>
  <c r="M458" i="2" a="1"/>
  <c r="M458" i="2" s="1"/>
  <c r="M418" i="2" a="1"/>
  <c r="M418" i="2" s="1"/>
  <c r="M318" i="2" a="1"/>
  <c r="M318" i="2" s="1"/>
  <c r="M298" i="2" a="1"/>
  <c r="M298" i="2" s="1"/>
  <c r="M1255" i="2" a="1"/>
  <c r="M1255" i="2" s="1"/>
  <c r="M1131" i="2" a="1"/>
  <c r="M1131" i="2" s="1"/>
  <c r="M1105" i="2" a="1"/>
  <c r="M1105" i="2" s="1"/>
  <c r="M1184" i="2" a="1"/>
  <c r="M1184" i="2" s="1"/>
  <c r="H2262" i="1"/>
  <c r="M1219" i="2" a="1"/>
  <c r="M1219" i="2" s="1"/>
  <c r="H1797" i="1"/>
  <c r="M1039" i="2" a="1"/>
  <c r="M1039" i="2" s="1"/>
  <c r="H3114" i="1"/>
  <c r="M3114" i="1" s="1"/>
  <c r="H2465" i="1"/>
  <c r="M1098" i="2" a="1"/>
  <c r="M1098" i="2" s="1"/>
  <c r="H2210" i="1"/>
  <c r="M1257" i="2" a="1"/>
  <c r="M1257" i="2" s="1"/>
  <c r="M1177" i="2" a="1"/>
  <c r="M1177" i="2" s="1"/>
  <c r="H2463" i="1"/>
  <c r="M1097" i="2" a="1"/>
  <c r="M1097" i="2" s="1"/>
  <c r="H2840" i="1"/>
  <c r="M2840" i="1" s="1"/>
  <c r="N2840" i="1" s="1"/>
  <c r="M1017" i="2" a="1"/>
  <c r="M1017" i="2" s="1"/>
  <c r="H3141" i="1"/>
  <c r="M3141" i="1" s="1"/>
  <c r="N3141" i="1" s="1"/>
  <c r="M937" i="2" a="1"/>
  <c r="M937" i="2" s="1"/>
  <c r="H2353" i="1"/>
  <c r="M858" i="2" a="1"/>
  <c r="M858" i="2" s="1"/>
  <c r="M1216" i="2" a="1"/>
  <c r="M1216" i="2" s="1"/>
  <c r="H2095" i="1"/>
  <c r="M1156" i="2" a="1"/>
  <c r="M1156" i="2" s="1"/>
  <c r="H2975" i="1"/>
  <c r="M2975" i="1" s="1"/>
  <c r="N2975" i="1" s="1"/>
  <c r="M1096" i="2" a="1"/>
  <c r="M1096" i="2" s="1"/>
  <c r="H1791" i="1"/>
  <c r="M1036" i="2" a="1"/>
  <c r="M1036" i="2" s="1"/>
  <c r="H3050" i="1"/>
  <c r="M3050" i="1" s="1"/>
  <c r="N3050" i="1" s="1"/>
  <c r="M916" i="2" a="1"/>
  <c r="M916" i="2" s="1"/>
  <c r="H2351" i="1"/>
  <c r="M857" i="2" a="1"/>
  <c r="M857" i="2" s="1"/>
  <c r="M797" i="2" a="1"/>
  <c r="M797" i="2" s="1"/>
  <c r="M697" i="2" a="1"/>
  <c r="M697" i="2" s="1"/>
  <c r="M637" i="2" a="1"/>
  <c r="M637" i="2" s="1"/>
  <c r="M557" i="2" a="1"/>
  <c r="M557" i="2" s="1"/>
  <c r="M537" i="2" a="1"/>
  <c r="M537" i="2" s="1"/>
  <c r="H2591" i="1"/>
  <c r="M477" i="2" a="1"/>
  <c r="M477" i="2" s="1"/>
  <c r="M1241" i="2" a="1"/>
  <c r="M1241" i="2" s="1"/>
  <c r="M1127" i="2" a="1"/>
  <c r="M1127" i="2" s="1"/>
  <c r="M1027" i="2" a="1"/>
  <c r="M1027" i="2" s="1"/>
  <c r="M943" i="2" a="1"/>
  <c r="M943" i="2" s="1"/>
  <c r="M434" i="2" a="1"/>
  <c r="M434" i="2" s="1"/>
  <c r="M1045" i="2" a="1"/>
  <c r="M1045" i="2" s="1"/>
  <c r="H2836" i="1"/>
  <c r="M2836" i="1" s="1"/>
  <c r="N2836" i="1" s="1"/>
  <c r="M1104" i="2" a="1"/>
  <c r="M1104" i="2" s="1"/>
  <c r="M1139" i="2" a="1"/>
  <c r="M1139" i="2" s="1"/>
  <c r="H3056" i="1"/>
  <c r="M3056" i="1" s="1"/>
  <c r="N3056" i="1" s="1"/>
  <c r="M919" i="2" a="1"/>
  <c r="M919" i="2" s="1"/>
  <c r="H2936" i="1"/>
  <c r="M2936" i="1" s="1"/>
  <c r="N2936" i="1" s="1"/>
  <c r="M998" i="2" a="1"/>
  <c r="M998" i="2" s="1"/>
  <c r="M759" i="2" a="1"/>
  <c r="M759" i="2" s="1"/>
  <c r="M1137" i="2" a="1"/>
  <c r="M1137" i="2" s="1"/>
  <c r="M977" i="2" a="1"/>
  <c r="M977" i="2" s="1"/>
  <c r="M1196" i="2" a="1"/>
  <c r="M1196" i="2" s="1"/>
  <c r="H1663" i="1"/>
  <c r="M1136" i="2" a="1"/>
  <c r="M1136" i="2" s="1"/>
  <c r="H3097" i="1"/>
  <c r="M3097" i="1" s="1"/>
  <c r="N3097" i="1" s="1"/>
  <c r="M1076" i="2" a="1"/>
  <c r="M1076" i="2" s="1"/>
  <c r="H1994" i="1"/>
  <c r="M936" i="2" a="1"/>
  <c r="M936" i="2" s="1"/>
  <c r="M877" i="2" a="1"/>
  <c r="M877" i="2" s="1"/>
  <c r="M817" i="2" a="1"/>
  <c r="M817" i="2" s="1"/>
  <c r="H2910" i="1"/>
  <c r="M2910" i="1" s="1"/>
  <c r="N2910" i="1" s="1"/>
  <c r="M1215" i="2" a="1"/>
  <c r="M1215" i="2" s="1"/>
  <c r="M1175" i="2" a="1"/>
  <c r="M1175" i="2" s="1"/>
  <c r="M1135" i="2" a="1"/>
  <c r="M1135" i="2" s="1"/>
  <c r="H3095" i="1"/>
  <c r="M3095" i="1" s="1"/>
  <c r="N3095" i="1" s="1"/>
  <c r="M1075" i="2" a="1"/>
  <c r="M1075" i="2" s="1"/>
  <c r="H2389" i="1"/>
  <c r="M1055" i="2" a="1"/>
  <c r="M1055" i="2" s="1"/>
  <c r="H2876" i="1"/>
  <c r="M2876" i="1" s="1"/>
  <c r="N2876" i="1" s="1"/>
  <c r="M1035" i="2" a="1"/>
  <c r="M1035" i="2" s="1"/>
  <c r="M995" i="2" a="1"/>
  <c r="M995" i="2" s="1"/>
  <c r="H3137" i="1"/>
  <c r="M3137" i="1" s="1"/>
  <c r="N3137" i="1" s="1"/>
  <c r="M935" i="2" a="1"/>
  <c r="M935" i="2" s="1"/>
  <c r="M1236" i="2" a="1"/>
  <c r="M1236" i="2" s="1"/>
  <c r="M1026" i="2" a="1"/>
  <c r="M1026" i="2" s="1"/>
  <c r="M942" i="2" a="1"/>
  <c r="M942" i="2" s="1"/>
  <c r="M708" i="2" a="1"/>
  <c r="M708" i="2" s="1"/>
  <c r="M421" i="2" a="1"/>
  <c r="M421" i="2" s="1"/>
  <c r="M1225" i="2" a="1"/>
  <c r="M1225" i="2" s="1"/>
  <c r="M1164" i="2" a="1"/>
  <c r="M1164" i="2" s="1"/>
  <c r="H2473" i="1"/>
  <c r="M959" i="2" a="1"/>
  <c r="M959" i="2" s="1"/>
  <c r="H2213" i="1"/>
  <c r="M1258" i="2" a="1"/>
  <c r="M1258" i="2" s="1"/>
  <c r="M1058" i="2" a="1"/>
  <c r="M1058" i="2" s="1"/>
  <c r="M779" i="2" a="1"/>
  <c r="M779" i="2" s="1"/>
  <c r="M1237" i="2" a="1"/>
  <c r="M1237" i="2" s="1"/>
  <c r="M1157" i="2" a="1"/>
  <c r="M1157" i="2" s="1"/>
  <c r="H3052" i="1"/>
  <c r="M3052" i="1" s="1"/>
  <c r="M917" i="2" a="1"/>
  <c r="M917" i="2" s="1"/>
  <c r="M838" i="2" a="1"/>
  <c r="M838" i="2" s="1"/>
  <c r="M758" i="2" a="1"/>
  <c r="M758" i="2" s="1"/>
  <c r="H2066" i="1"/>
  <c r="M1176" i="2" a="1"/>
  <c r="M1176" i="2" s="1"/>
  <c r="M1116" i="2" a="1"/>
  <c r="M1116" i="2" s="1"/>
  <c r="H2391" i="1"/>
  <c r="M1056" i="2" a="1"/>
  <c r="M1056" i="2" s="1"/>
  <c r="H2510" i="1"/>
  <c r="M956" i="2" a="1"/>
  <c r="M956" i="2" s="1"/>
  <c r="M896" i="2" a="1"/>
  <c r="M896" i="2" s="1"/>
  <c r="M837" i="2" a="1"/>
  <c r="M837" i="2" s="1"/>
  <c r="M1195" i="2" a="1"/>
  <c r="M1195" i="2" s="1"/>
  <c r="M1155" i="2" a="1"/>
  <c r="M1155" i="2" s="1"/>
  <c r="H2452" i="1"/>
  <c r="M1115" i="2" a="1"/>
  <c r="M1115" i="2" s="1"/>
  <c r="H2856" i="1"/>
  <c r="M2856" i="1" s="1"/>
  <c r="N2856" i="1" s="1"/>
  <c r="H2642" i="1"/>
  <c r="M1235" i="2" a="1"/>
  <c r="M1235" i="2" s="1"/>
  <c r="M1015" i="2" a="1"/>
  <c r="M1015" i="2" s="1"/>
  <c r="M860" i="2" a="1"/>
  <c r="M860" i="2" s="1"/>
  <c r="M707" i="2" a="1"/>
  <c r="M707" i="2" s="1"/>
  <c r="M494" i="2" a="1"/>
  <c r="M494" i="2" s="1"/>
  <c r="H3115" i="1"/>
  <c r="M3115" i="1" s="1"/>
  <c r="N3115" i="1" s="1"/>
  <c r="M1085" i="2" a="1"/>
  <c r="M1085" i="2" s="1"/>
  <c r="M1279" i="2" a="1"/>
  <c r="M1279" i="2" s="1"/>
  <c r="H3103" i="1"/>
  <c r="M3103" i="1" s="1"/>
  <c r="N3103" i="1" s="1"/>
  <c r="M1079" i="2" a="1"/>
  <c r="M1079" i="2" s="1"/>
  <c r="M899" i="2" a="1"/>
  <c r="M899" i="2" s="1"/>
  <c r="M1158" i="2" a="1"/>
  <c r="M1158" i="2" s="1"/>
  <c r="H2981" i="1"/>
  <c r="M2981" i="1" s="1"/>
  <c r="N2981" i="1" s="1"/>
  <c r="M958" i="2" a="1"/>
  <c r="M958" i="2" s="1"/>
  <c r="M1253" i="2" a="1"/>
  <c r="M1253" i="2" s="1"/>
  <c r="H2090" i="1"/>
  <c r="M1153" i="2" a="1"/>
  <c r="M1153" i="2" s="1"/>
  <c r="H2385" i="1"/>
  <c r="M1053" i="2" a="1"/>
  <c r="M1053" i="2" s="1"/>
  <c r="H2710" i="1"/>
  <c r="M953" i="2" a="1"/>
  <c r="M953" i="2" s="1"/>
  <c r="M734" i="2" a="1"/>
  <c r="M734" i="2" s="1"/>
  <c r="M714" i="2" a="1"/>
  <c r="M714" i="2" s="1"/>
  <c r="M694" i="2" a="1"/>
  <c r="M694" i="2" s="1"/>
  <c r="M654" i="2" a="1"/>
  <c r="M654" i="2" s="1"/>
  <c r="M634" i="2" a="1"/>
  <c r="M634" i="2" s="1"/>
  <c r="M614" i="2" a="1"/>
  <c r="M614" i="2" s="1"/>
  <c r="M594" i="2" a="1"/>
  <c r="M594" i="2" s="1"/>
  <c r="M574" i="2" a="1"/>
  <c r="M574" i="2" s="1"/>
  <c r="M554" i="2" a="1"/>
  <c r="M554" i="2" s="1"/>
  <c r="M534" i="2" a="1"/>
  <c r="M534" i="2" s="1"/>
  <c r="M514" i="2" a="1"/>
  <c r="M514" i="2" s="1"/>
  <c r="M454" i="2" a="1"/>
  <c r="M454" i="2" s="1"/>
  <c r="M414" i="2" a="1"/>
  <c r="M414" i="2" s="1"/>
  <c r="M314" i="2" a="1"/>
  <c r="M314" i="2" s="1"/>
  <c r="M274" i="2" a="1"/>
  <c r="M274" i="2" s="1"/>
  <c r="M254" i="2" a="1"/>
  <c r="M254" i="2" s="1"/>
  <c r="M234" i="2" a="1"/>
  <c r="M234" i="2" s="1"/>
  <c r="M214" i="2" a="1"/>
  <c r="M214" i="2" s="1"/>
  <c r="M1222" i="2" a="1"/>
  <c r="M1222" i="2" s="1"/>
  <c r="M1113" i="2" a="1"/>
  <c r="M1113" i="2" s="1"/>
  <c r="H2971" i="1"/>
  <c r="M2971" i="1" s="1"/>
  <c r="N2971" i="1" s="1"/>
  <c r="H2960" i="1"/>
  <c r="M2960" i="1" s="1"/>
  <c r="N2960" i="1" s="1"/>
  <c r="M1059" i="2" a="1"/>
  <c r="M1059" i="2" s="1"/>
  <c r="M1178" i="2" a="1"/>
  <c r="M1178" i="2" s="1"/>
  <c r="M978" i="2" a="1"/>
  <c r="M978" i="2" s="1"/>
  <c r="M1213" i="2" a="1"/>
  <c r="M1213" i="2" s="1"/>
  <c r="M1013" i="2" a="1"/>
  <c r="M1013" i="2" s="1"/>
  <c r="H2255" i="1"/>
  <c r="M1252" i="2" a="1"/>
  <c r="M1252" i="2" s="1"/>
  <c r="M1172" i="2" a="1"/>
  <c r="M1172" i="2" s="1"/>
  <c r="M1112" i="2" a="1"/>
  <c r="M1112" i="2" s="1"/>
  <c r="H2383" i="1"/>
  <c r="M1052" i="2" a="1"/>
  <c r="M1052" i="2" s="1"/>
  <c r="H2924" i="1"/>
  <c r="M2924" i="1" s="1"/>
  <c r="N2924" i="1" s="1"/>
  <c r="M992" i="2" a="1"/>
  <c r="M992" i="2" s="1"/>
  <c r="M952" i="2" a="1"/>
  <c r="M952" i="2" s="1"/>
  <c r="M813" i="2" a="1"/>
  <c r="M813" i="2" s="1"/>
  <c r="M753" i="2" a="1"/>
  <c r="M753" i="2" s="1"/>
  <c r="M693" i="2" a="1"/>
  <c r="M693" i="2" s="1"/>
  <c r="M633" i="2" a="1"/>
  <c r="M633" i="2" s="1"/>
  <c r="M573" i="2" a="1"/>
  <c r="M573" i="2" s="1"/>
  <c r="M533" i="2" a="1"/>
  <c r="M533" i="2" s="1"/>
  <c r="M473" i="2" a="1"/>
  <c r="M473" i="2" s="1"/>
  <c r="M413" i="2" a="1"/>
  <c r="M413" i="2" s="1"/>
  <c r="M393" i="2" a="1"/>
  <c r="M393" i="2" s="1"/>
  <c r="M373" i="2" a="1"/>
  <c r="M373" i="2" s="1"/>
  <c r="M353" i="2" a="1"/>
  <c r="M353" i="2" s="1"/>
  <c r="M333" i="2" a="1"/>
  <c r="M333" i="2" s="1"/>
  <c r="M313" i="2" a="1"/>
  <c r="M313" i="2" s="1"/>
  <c r="M293" i="2" a="1"/>
  <c r="M293" i="2" s="1"/>
  <c r="M273" i="2" a="1"/>
  <c r="M273" i="2" s="1"/>
  <c r="M253" i="2" a="1"/>
  <c r="M253" i="2" s="1"/>
  <c r="M213" i="2" a="1"/>
  <c r="M213" i="2" s="1"/>
  <c r="M193" i="2" a="1"/>
  <c r="M193" i="2" s="1"/>
  <c r="M173" i="2" a="1"/>
  <c r="M173" i="2" s="1"/>
  <c r="M73" i="2" a="1"/>
  <c r="M73" i="2" s="1"/>
  <c r="M53" i="2" a="1"/>
  <c r="M53" i="2" s="1"/>
  <c r="M33" i="2" a="1"/>
  <c r="M33" i="2" s="1"/>
  <c r="M13" i="2" a="1"/>
  <c r="M13" i="2" s="1"/>
  <c r="M560" i="2" a="1"/>
  <c r="M560" i="2" s="1"/>
  <c r="M1205" i="2" a="1"/>
  <c r="M1205" i="2" s="1"/>
  <c r="M1284" i="2" a="1"/>
  <c r="M1284" i="2" s="1"/>
  <c r="H2159" i="1"/>
  <c r="M1239" i="2" a="1"/>
  <c r="M1239" i="2" s="1"/>
  <c r="H2453" i="1"/>
  <c r="M979" i="2" a="1"/>
  <c r="M979" i="2" s="1"/>
  <c r="M1238" i="2" a="1"/>
  <c r="M1238" i="2" s="1"/>
  <c r="H2882" i="1"/>
  <c r="M2882" i="1" s="1"/>
  <c r="M1038" i="2" a="1"/>
  <c r="M1038" i="2" s="1"/>
  <c r="M1233" i="2" a="1"/>
  <c r="M1233" i="2" s="1"/>
  <c r="H2413" i="1"/>
  <c r="M1133" i="2" a="1"/>
  <c r="M1133" i="2" s="1"/>
  <c r="H2872" i="1"/>
  <c r="M2872" i="1" s="1"/>
  <c r="N2872" i="1" s="1"/>
  <c r="M1033" i="2" a="1"/>
  <c r="M1033" i="2" s="1"/>
  <c r="H3133" i="1"/>
  <c r="M3133" i="1" s="1"/>
  <c r="N3133" i="1" s="1"/>
  <c r="M933" i="2" a="1"/>
  <c r="M933" i="2" s="1"/>
  <c r="M854" i="2" a="1"/>
  <c r="M854" i="2" s="1"/>
  <c r="M794" i="2" a="1"/>
  <c r="M794" i="2" s="1"/>
  <c r="M1272" i="2" a="1"/>
  <c r="M1272" i="2" s="1"/>
  <c r="M1232" i="2" a="1"/>
  <c r="M1232" i="2" s="1"/>
  <c r="H2088" i="1"/>
  <c r="M1152" i="2" a="1"/>
  <c r="M1152" i="2" s="1"/>
  <c r="H3129" i="1"/>
  <c r="M3129" i="1" s="1"/>
  <c r="N3129" i="1" s="1"/>
  <c r="M1092" i="2" a="1"/>
  <c r="M1092" i="2" s="1"/>
  <c r="H2870" i="1"/>
  <c r="M2870" i="1" s="1"/>
  <c r="N2870" i="1" s="1"/>
  <c r="M1032" i="2" a="1"/>
  <c r="M1032" i="2" s="1"/>
  <c r="H3009" i="1"/>
  <c r="M3009" i="1" s="1"/>
  <c r="N3009" i="1" s="1"/>
  <c r="M972" i="2" a="1"/>
  <c r="M972" i="2" s="1"/>
  <c r="M853" i="2" a="1"/>
  <c r="M853" i="2" s="1"/>
  <c r="M793" i="2" a="1"/>
  <c r="M793" i="2" s="1"/>
  <c r="M733" i="2" a="1"/>
  <c r="M733" i="2" s="1"/>
  <c r="M613" i="2" a="1"/>
  <c r="M613" i="2" s="1"/>
  <c r="M553" i="2" a="1"/>
  <c r="M553" i="2" s="1"/>
  <c r="M493" i="2" a="1"/>
  <c r="M493" i="2" s="1"/>
  <c r="M433" i="2" a="1"/>
  <c r="M433" i="2" s="1"/>
  <c r="H3121" i="1"/>
  <c r="M3121" i="1" s="1"/>
  <c r="N3121" i="1" s="1"/>
  <c r="M1251" i="2" a="1"/>
  <c r="M1251" i="2" s="1"/>
  <c r="M1211" i="2" a="1"/>
  <c r="M1211" i="2" s="1"/>
  <c r="M1171" i="2" a="1"/>
  <c r="M1171" i="2" s="1"/>
  <c r="H2720" i="1"/>
  <c r="M1151" i="2" a="1"/>
  <c r="M1151" i="2" s="1"/>
  <c r="M1111" i="2" a="1"/>
  <c r="M1111" i="2" s="1"/>
  <c r="H3088" i="1"/>
  <c r="M3088" i="1" s="1"/>
  <c r="M1071" i="2" a="1"/>
  <c r="M1071" i="2" s="1"/>
  <c r="H2381" i="1"/>
  <c r="M1051" i="2" a="1"/>
  <c r="M1051" i="2" s="1"/>
  <c r="H1781" i="1"/>
  <c r="M1031" i="2" a="1"/>
  <c r="M1031" i="2" s="1"/>
  <c r="H2922" i="1"/>
  <c r="M2922" i="1" s="1"/>
  <c r="M991" i="2" a="1"/>
  <c r="M991" i="2" s="1"/>
  <c r="H3008" i="1"/>
  <c r="M3008" i="1" s="1"/>
  <c r="N3008" i="1" s="1"/>
  <c r="M971" i="2" a="1"/>
  <c r="M971" i="2" s="1"/>
  <c r="H3077" i="1"/>
  <c r="M3077" i="1" s="1"/>
  <c r="N3077" i="1" s="1"/>
  <c r="M931" i="2" a="1"/>
  <c r="M931" i="2" s="1"/>
  <c r="M1217" i="2" a="1"/>
  <c r="M1217" i="2" s="1"/>
  <c r="M1002" i="2" a="1"/>
  <c r="M1002" i="2" s="1"/>
  <c r="M918" i="2" a="1"/>
  <c r="M918" i="2" s="1"/>
  <c r="M1264" i="2" a="1"/>
  <c r="M1264" i="2" s="1"/>
  <c r="M1179" i="2" a="1"/>
  <c r="M1179" i="2" s="1"/>
  <c r="H2844" i="1"/>
  <c r="M2844" i="1" s="1"/>
  <c r="M1019" i="2" a="1"/>
  <c r="M1019" i="2" s="1"/>
  <c r="M1218" i="2" a="1"/>
  <c r="M1218" i="2" s="1"/>
  <c r="H2842" i="1"/>
  <c r="M2842" i="1" s="1"/>
  <c r="M1018" i="2" a="1"/>
  <c r="M1018" i="2" s="1"/>
  <c r="M1273" i="2" a="1"/>
  <c r="M1273" i="2" s="1"/>
  <c r="M1173" i="2" a="1"/>
  <c r="M1173" i="2" s="1"/>
  <c r="H3131" i="1"/>
  <c r="M3131" i="1" s="1"/>
  <c r="N3131" i="1" s="1"/>
  <c r="M1093" i="2" a="1"/>
  <c r="M1093" i="2" s="1"/>
  <c r="H1925" i="1"/>
  <c r="M993" i="2" a="1"/>
  <c r="M993" i="2" s="1"/>
  <c r="H2373" i="1"/>
  <c r="M894" i="2" a="1"/>
  <c r="M894" i="2" s="1"/>
  <c r="M814" i="2" a="1"/>
  <c r="M814" i="2" s="1"/>
  <c r="M1212" i="2" a="1"/>
  <c r="M1212" i="2" s="1"/>
  <c r="H2411" i="1"/>
  <c r="M1132" i="2" a="1"/>
  <c r="M1132" i="2" s="1"/>
  <c r="M1012" i="2" a="1"/>
  <c r="M1012" i="2" s="1"/>
  <c r="M893" i="2" a="1"/>
  <c r="M893" i="2" s="1"/>
  <c r="M773" i="2" a="1"/>
  <c r="M773" i="2" s="1"/>
  <c r="M713" i="2" a="1"/>
  <c r="M713" i="2" s="1"/>
  <c r="M653" i="2" a="1"/>
  <c r="M653" i="2" s="1"/>
  <c r="M593" i="2" a="1"/>
  <c r="M593" i="2" s="1"/>
  <c r="M453" i="2" a="1"/>
  <c r="M453" i="2" s="1"/>
  <c r="H2625" i="1"/>
  <c r="M1271" i="2" a="1"/>
  <c r="M1271" i="2" s="1"/>
  <c r="H2246" i="1"/>
  <c r="M1231" i="2" a="1"/>
  <c r="M1231" i="2" s="1"/>
  <c r="H2111" i="1"/>
  <c r="M1191" i="2" a="1"/>
  <c r="M1191" i="2" s="1"/>
  <c r="H1999" i="1"/>
  <c r="M1091" i="2" a="1"/>
  <c r="M1091" i="2" s="1"/>
  <c r="H2313" i="1"/>
  <c r="H2623" i="1"/>
  <c r="M1095" i="2" a="1"/>
  <c r="M1095" i="2" s="1"/>
  <c r="M617" i="2" a="1"/>
  <c r="M617" i="2" s="1"/>
  <c r="H2763" i="1"/>
  <c r="M1266" i="2" a="1"/>
  <c r="M1266" i="2" s="1"/>
  <c r="M1265" i="2" a="1"/>
  <c r="M1265" i="2" s="1"/>
  <c r="M1119" i="2" a="1"/>
  <c r="M1119" i="2" s="1"/>
  <c r="M880" i="2" a="1"/>
  <c r="M880" i="2" s="1"/>
  <c r="M1278" i="2" a="1"/>
  <c r="M1278" i="2" s="1"/>
  <c r="H3101" i="1"/>
  <c r="M3101" i="1" s="1"/>
  <c r="M1078" i="2" a="1"/>
  <c r="M1078" i="2" s="1"/>
  <c r="M1193" i="2" a="1"/>
  <c r="M1193" i="2" s="1"/>
  <c r="H2647" i="1"/>
  <c r="M874" i="2" a="1"/>
  <c r="M874" i="2" s="1"/>
  <c r="M774" i="2" a="1"/>
  <c r="M774" i="2" s="1"/>
  <c r="M1192" i="2" a="1"/>
  <c r="M1192" i="2" s="1"/>
  <c r="H3068" i="1"/>
  <c r="M3068" i="1" s="1"/>
  <c r="N3068" i="1" s="1"/>
  <c r="H2312" i="1"/>
  <c r="M1269" i="2" a="1"/>
  <c r="M1269" i="2" s="1"/>
  <c r="M1249" i="2" a="1"/>
  <c r="M1249" i="2" s="1"/>
  <c r="H2242" i="1"/>
  <c r="M1229" i="2" a="1"/>
  <c r="M1229" i="2" s="1"/>
  <c r="H2197" i="1"/>
  <c r="M1209" i="2" a="1"/>
  <c r="M1209" i="2" s="1"/>
  <c r="M1189" i="2" a="1"/>
  <c r="M1189" i="2" s="1"/>
  <c r="M1169" i="2" a="1"/>
  <c r="M1169" i="2" s="1"/>
  <c r="H2812" i="1"/>
  <c r="M2812" i="1" s="1"/>
  <c r="M1129" i="2" a="1"/>
  <c r="M1129" i="2" s="1"/>
  <c r="H3083" i="1"/>
  <c r="M3083" i="1" s="1"/>
  <c r="M1069" i="2" a="1"/>
  <c r="M1069" i="2" s="1"/>
  <c r="H2899" i="1"/>
  <c r="M2899" i="1" s="1"/>
  <c r="N2899" i="1" s="1"/>
  <c r="M1049" i="2" a="1"/>
  <c r="M1049" i="2" s="1"/>
  <c r="H2957" i="1"/>
  <c r="M2957" i="1" s="1"/>
  <c r="N2957" i="1" s="1"/>
  <c r="M1009" i="2" a="1"/>
  <c r="M1009" i="2" s="1"/>
  <c r="M1199" i="2" a="1"/>
  <c r="M1199" i="2" s="1"/>
  <c r="M997" i="2" a="1"/>
  <c r="M997" i="2" s="1"/>
  <c r="M913" i="2" a="1"/>
  <c r="M913" i="2" s="1"/>
  <c r="M1245" i="2" a="1"/>
  <c r="M1245" i="2" s="1"/>
  <c r="H2806" i="1"/>
  <c r="M2806" i="1" s="1"/>
  <c r="N2806" i="1" s="1"/>
  <c r="M1268" i="2" a="1"/>
  <c r="M1268" i="2" s="1"/>
  <c r="M1248" i="2" a="1"/>
  <c r="M1248" i="2" s="1"/>
  <c r="H2241" i="1"/>
  <c r="M1228" i="2" a="1"/>
  <c r="M1228" i="2" s="1"/>
  <c r="H2194" i="1"/>
  <c r="M1208" i="2" a="1"/>
  <c r="M1208" i="2" s="1"/>
  <c r="M1188" i="2" a="1"/>
  <c r="M1188" i="2" s="1"/>
  <c r="M1148" i="2" a="1"/>
  <c r="M1148" i="2" s="1"/>
  <c r="H2810" i="1"/>
  <c r="M2810" i="1" s="1"/>
  <c r="N2810" i="1" s="1"/>
  <c r="M1128" i="2" a="1"/>
  <c r="M1128" i="2" s="1"/>
  <c r="H2898" i="1"/>
  <c r="M2898" i="1" s="1"/>
  <c r="N2898" i="1" s="1"/>
  <c r="M1048" i="2" a="1"/>
  <c r="M1048" i="2" s="1"/>
  <c r="H2862" i="1"/>
  <c r="M2862" i="1" s="1"/>
  <c r="M1028" i="2" a="1"/>
  <c r="M1028" i="2" s="1"/>
  <c r="H2674" i="1"/>
  <c r="M948" i="2" a="1"/>
  <c r="M948" i="2" s="1"/>
  <c r="H3034" i="1"/>
  <c r="M3034" i="1" s="1"/>
  <c r="M908" i="2" a="1"/>
  <c r="M908" i="2" s="1"/>
  <c r="M649" i="2" a="1"/>
  <c r="M649" i="2" s="1"/>
  <c r="M1198" i="2" a="1"/>
  <c r="M1198" i="2" s="1"/>
  <c r="M1089" i="2" a="1"/>
  <c r="M1089" i="2" s="1"/>
  <c r="M679" i="2" a="1"/>
  <c r="M679" i="2" s="1"/>
  <c r="M541" i="2" a="1"/>
  <c r="M541" i="2" s="1"/>
  <c r="M474" i="2" a="1"/>
  <c r="M474" i="2" s="1"/>
  <c r="H2765" i="1"/>
  <c r="M1267" i="2" a="1"/>
  <c r="M1267" i="2" s="1"/>
  <c r="M1247" i="2" a="1"/>
  <c r="M1247" i="2" s="1"/>
  <c r="H2239" i="1"/>
  <c r="M1227" i="2" a="1"/>
  <c r="M1227" i="2" s="1"/>
  <c r="H2193" i="1"/>
  <c r="M1207" i="2" a="1"/>
  <c r="M1207" i="2" s="1"/>
  <c r="M1187" i="2" a="1"/>
  <c r="M1187" i="2" s="1"/>
  <c r="M1167" i="2" a="1"/>
  <c r="M1167" i="2" s="1"/>
  <c r="M1147" i="2" a="1"/>
  <c r="M1147" i="2" s="1"/>
  <c r="M1107" i="2" a="1"/>
  <c r="M1107" i="2" s="1"/>
  <c r="H3119" i="1"/>
  <c r="M3119" i="1" s="1"/>
  <c r="N3119" i="1" s="1"/>
  <c r="M1087" i="2" a="1"/>
  <c r="M1087" i="2" s="1"/>
  <c r="H2954" i="1"/>
  <c r="M2954" i="1" s="1"/>
  <c r="M1007" i="2" a="1"/>
  <c r="M1007" i="2" s="1"/>
  <c r="M987" i="2" a="1"/>
  <c r="M987" i="2" s="1"/>
  <c r="H2488" i="1"/>
  <c r="M967" i="2" a="1"/>
  <c r="M967" i="2" s="1"/>
  <c r="H2672" i="1"/>
  <c r="M947" i="2" a="1"/>
  <c r="M947" i="2" s="1"/>
  <c r="H3072" i="1"/>
  <c r="M3072" i="1" s="1"/>
  <c r="N3072" i="1" s="1"/>
  <c r="M927" i="2" a="1"/>
  <c r="M927" i="2" s="1"/>
  <c r="H2694" i="1"/>
  <c r="M907" i="2" a="1"/>
  <c r="M907" i="2" s="1"/>
  <c r="M868" i="2" a="1"/>
  <c r="M868" i="2" s="1"/>
  <c r="M828" i="2" a="1"/>
  <c r="M828" i="2" s="1"/>
  <c r="H2629" i="1"/>
  <c r="M788" i="2" a="1"/>
  <c r="M788" i="2" s="1"/>
  <c r="H1321" i="1"/>
  <c r="M768" i="2" a="1"/>
  <c r="M768" i="2" s="1"/>
  <c r="M688" i="2" a="1"/>
  <c r="M688" i="2" s="1"/>
  <c r="M668" i="2" a="1"/>
  <c r="M668" i="2" s="1"/>
  <c r="M608" i="2" a="1"/>
  <c r="M608" i="2" s="1"/>
  <c r="M588" i="2" a="1"/>
  <c r="M588" i="2" s="1"/>
  <c r="M568" i="2" a="1"/>
  <c r="M568" i="2" s="1"/>
  <c r="M528" i="2" a="1"/>
  <c r="M528" i="2" s="1"/>
  <c r="M1186" i="2" a="1"/>
  <c r="M1186" i="2" s="1"/>
  <c r="M1077" i="2" a="1"/>
  <c r="M1077" i="2" s="1"/>
  <c r="M678" i="2" a="1"/>
  <c r="M678" i="2" s="1"/>
  <c r="M1246" i="2" a="1"/>
  <c r="M1246" i="2" s="1"/>
  <c r="M1226" i="2" a="1"/>
  <c r="M1226" i="2" s="1"/>
  <c r="H2191" i="1"/>
  <c r="M1206" i="2" a="1"/>
  <c r="M1206" i="2" s="1"/>
  <c r="M1166" i="2" a="1"/>
  <c r="M1166" i="2" s="1"/>
  <c r="M1146" i="2" a="1"/>
  <c r="M1146" i="2" s="1"/>
  <c r="M1106" i="2" a="1"/>
  <c r="M1106" i="2" s="1"/>
  <c r="H1978" i="1"/>
  <c r="M1086" i="2" a="1"/>
  <c r="M1086" i="2" s="1"/>
  <c r="M1066" i="2" a="1"/>
  <c r="M1066" i="2" s="1"/>
  <c r="H2952" i="1"/>
  <c r="M2952" i="1" s="1"/>
  <c r="N2952" i="1" s="1"/>
  <c r="M1006" i="2" a="1"/>
  <c r="M1006" i="2" s="1"/>
  <c r="H2914" i="1"/>
  <c r="M2914" i="1" s="1"/>
  <c r="M986" i="2" a="1"/>
  <c r="M986" i="2" s="1"/>
  <c r="H2486" i="1"/>
  <c r="M966" i="2" a="1"/>
  <c r="M966" i="2" s="1"/>
  <c r="H2670" i="1"/>
  <c r="M946" i="2" a="1"/>
  <c r="M946" i="2" s="1"/>
  <c r="H3070" i="1"/>
  <c r="M3070" i="1" s="1"/>
  <c r="N3070" i="1" s="1"/>
  <c r="M926" i="2" a="1"/>
  <c r="M926" i="2" s="1"/>
  <c r="H2692" i="1"/>
  <c r="M906" i="2" a="1"/>
  <c r="M906" i="2" s="1"/>
  <c r="M827" i="2" a="1"/>
  <c r="M827" i="2" s="1"/>
  <c r="M807" i="2" a="1"/>
  <c r="M807" i="2" s="1"/>
  <c r="H2627" i="1"/>
  <c r="M787" i="2" a="1"/>
  <c r="M787" i="2" s="1"/>
  <c r="M747" i="2" a="1"/>
  <c r="M747" i="2" s="1"/>
  <c r="M727" i="2" a="1"/>
  <c r="M727" i="2" s="1"/>
  <c r="M667" i="2" a="1"/>
  <c r="M667" i="2" s="1"/>
  <c r="M607" i="2" a="1"/>
  <c r="M607" i="2" s="1"/>
  <c r="M547" i="2" a="1"/>
  <c r="M547" i="2" s="1"/>
  <c r="M407" i="2" a="1"/>
  <c r="M407" i="2" s="1"/>
  <c r="M1181" i="2" a="1"/>
  <c r="M1181" i="2" s="1"/>
  <c r="M1073" i="2" a="1"/>
  <c r="M1073" i="2" s="1"/>
  <c r="M901" i="2" a="1"/>
  <c r="M901" i="2" s="1"/>
  <c r="M829" i="2" a="1"/>
  <c r="M829" i="2" s="1"/>
  <c r="H1946" i="1"/>
  <c r="M1005" i="2" a="1"/>
  <c r="M1005" i="2" s="1"/>
  <c r="H2912" i="1"/>
  <c r="M2912" i="1" s="1"/>
  <c r="N2912" i="1" s="1"/>
  <c r="M985" i="2" a="1"/>
  <c r="M985" i="2" s="1"/>
  <c r="H2484" i="1"/>
  <c r="M965" i="2" a="1"/>
  <c r="M965" i="2" s="1"/>
  <c r="H2425" i="1"/>
  <c r="M945" i="2" a="1"/>
  <c r="M945" i="2" s="1"/>
  <c r="M866" i="2" a="1"/>
  <c r="M866" i="2" s="1"/>
  <c r="M806" i="2" a="1"/>
  <c r="M806" i="2" s="1"/>
  <c r="M766" i="2" a="1"/>
  <c r="M766" i="2" s="1"/>
  <c r="M746" i="2" a="1"/>
  <c r="M746" i="2" s="1"/>
  <c r="M626" i="2" a="1"/>
  <c r="M626" i="2" s="1"/>
  <c r="M606" i="2" a="1"/>
  <c r="M606" i="2" s="1"/>
  <c r="M586" i="2" a="1"/>
  <c r="M586" i="2" s="1"/>
  <c r="M346" i="2" a="1"/>
  <c r="M346" i="2" s="1"/>
  <c r="M1180" i="2" a="1"/>
  <c r="M1180" i="2" s="1"/>
  <c r="M1072" i="2" a="1"/>
  <c r="M1072" i="2" s="1"/>
  <c r="M820" i="2" a="1"/>
  <c r="M820" i="2" s="1"/>
  <c r="M527" i="2" a="1"/>
  <c r="M527" i="2" s="1"/>
  <c r="H2722" i="1"/>
  <c r="M1185" i="2" a="1"/>
  <c r="M1185" i="2" s="1"/>
  <c r="H2894" i="1"/>
  <c r="M2894" i="1" s="1"/>
  <c r="N2894" i="1" s="1"/>
  <c r="M1044" i="2" a="1"/>
  <c r="M1044" i="2" s="1"/>
  <c r="H2854" i="1"/>
  <c r="M2854" i="1" s="1"/>
  <c r="M1024" i="2" a="1"/>
  <c r="M1024" i="2" s="1"/>
  <c r="H2482" i="1"/>
  <c r="M964" i="2" a="1"/>
  <c r="M964" i="2" s="1"/>
  <c r="H2423" i="1"/>
  <c r="M944" i="2" a="1"/>
  <c r="M944" i="2" s="1"/>
  <c r="M805" i="2" a="1"/>
  <c r="M805" i="2" s="1"/>
  <c r="M1061" i="2" a="1"/>
  <c r="M1061" i="2" s="1"/>
  <c r="M973" i="2" a="1"/>
  <c r="M973" i="2" s="1"/>
  <c r="M738" i="2" a="1"/>
  <c r="M738" i="2" s="1"/>
  <c r="M1283" i="2" a="1"/>
  <c r="M1283" i="2" s="1"/>
  <c r="M1243" i="2" a="1"/>
  <c r="M1243" i="2" s="1"/>
  <c r="H3111" i="1"/>
  <c r="M3111" i="1" s="1"/>
  <c r="N3111" i="1" s="1"/>
  <c r="M1083" i="2" a="1"/>
  <c r="M1083" i="2" s="1"/>
  <c r="H2969" i="1"/>
  <c r="M2969" i="1" s="1"/>
  <c r="N2969" i="1" s="1"/>
  <c r="M1063" i="2" a="1"/>
  <c r="M1063" i="2" s="1"/>
  <c r="H2892" i="1"/>
  <c r="M2892" i="1" s="1"/>
  <c r="N2892" i="1" s="1"/>
  <c r="M1043" i="2" a="1"/>
  <c r="M1043" i="2" s="1"/>
  <c r="H2852" i="1"/>
  <c r="M2852" i="1" s="1"/>
  <c r="N2852" i="1" s="1"/>
  <c r="M1023" i="2" a="1"/>
  <c r="M1023" i="2" s="1"/>
  <c r="H1941" i="1"/>
  <c r="M1003" i="2" a="1"/>
  <c r="M1003" i="2" s="1"/>
  <c r="M983" i="2" a="1"/>
  <c r="M983" i="2" s="1"/>
  <c r="M744" i="2" a="1"/>
  <c r="M744" i="2" s="1"/>
  <c r="M684" i="2" a="1"/>
  <c r="M684" i="2" s="1"/>
  <c r="M1163" i="2" a="1"/>
  <c r="M1163" i="2" s="1"/>
  <c r="M737" i="2" a="1"/>
  <c r="M737" i="2" s="1"/>
  <c r="M457" i="2" a="1"/>
  <c r="M457" i="2" s="1"/>
  <c r="M1054" i="2" a="1"/>
  <c r="M1054" i="2" s="1"/>
  <c r="M994" i="2" a="1"/>
  <c r="M994" i="2" s="1"/>
  <c r="M856" i="2" a="1"/>
  <c r="M856" i="2" s="1"/>
  <c r="M812" i="2" a="1"/>
  <c r="M812" i="2" s="1"/>
  <c r="M1270" i="2" a="1"/>
  <c r="M1270" i="2" s="1"/>
  <c r="M1250" i="2" a="1"/>
  <c r="M1250" i="2" s="1"/>
  <c r="M1230" i="2" a="1"/>
  <c r="M1230" i="2" s="1"/>
  <c r="M910" i="2" a="1"/>
  <c r="M910" i="2" s="1"/>
  <c r="M855" i="2" a="1"/>
  <c r="M855" i="2" s="1"/>
  <c r="M811" i="2" a="1"/>
  <c r="M811" i="2" s="1"/>
  <c r="M796" i="2" a="1"/>
  <c r="M796" i="2" s="1"/>
  <c r="M536" i="2" a="1"/>
  <c r="M536" i="2" s="1"/>
  <c r="M322" i="2" a="1"/>
  <c r="M322" i="2" s="1"/>
  <c r="M198" i="2" a="1"/>
  <c r="M198" i="2" s="1"/>
  <c r="M1210" i="2" a="1"/>
  <c r="M1210" i="2" s="1"/>
  <c r="M1174" i="2" a="1"/>
  <c r="M1174" i="2" s="1"/>
  <c r="M623" i="2" a="1"/>
  <c r="M623" i="2" s="1"/>
  <c r="M302" i="2" a="1"/>
  <c r="M302" i="2" s="1"/>
  <c r="M1190" i="2" a="1"/>
  <c r="M1190" i="2" s="1"/>
  <c r="M1154" i="2" a="1"/>
  <c r="M1154" i="2" s="1"/>
  <c r="M852" i="2" a="1"/>
  <c r="M852" i="2" s="1"/>
  <c r="M776" i="2" a="1"/>
  <c r="M776" i="2" s="1"/>
  <c r="M716" i="2" a="1"/>
  <c r="M716" i="2" s="1"/>
  <c r="M652" i="2" a="1"/>
  <c r="M652" i="2" s="1"/>
  <c r="M635" i="2" a="1"/>
  <c r="M635" i="2" s="1"/>
  <c r="M337" i="2" a="1"/>
  <c r="M337" i="2" s="1"/>
  <c r="M1034" i="2" a="1"/>
  <c r="M1034" i="2" s="1"/>
  <c r="M990" i="2" a="1"/>
  <c r="M990" i="2" s="1"/>
  <c r="M949" i="2" a="1"/>
  <c r="M949" i="2" s="1"/>
  <c r="M934" i="2" a="1"/>
  <c r="M934" i="2" s="1"/>
  <c r="M851" i="2" a="1"/>
  <c r="M851" i="2" s="1"/>
  <c r="M792" i="2" a="1"/>
  <c r="M792" i="2" s="1"/>
  <c r="M775" i="2" a="1"/>
  <c r="M775" i="2" s="1"/>
  <c r="M715" i="2" a="1"/>
  <c r="M715" i="2" s="1"/>
  <c r="M651" i="2" a="1"/>
  <c r="M651" i="2" s="1"/>
  <c r="M531" i="2" a="1"/>
  <c r="M531" i="2" s="1"/>
  <c r="M516" i="2" a="1"/>
  <c r="M516" i="2" s="1"/>
  <c r="M158" i="2" a="1"/>
  <c r="M158" i="2" s="1"/>
  <c r="M1170" i="2" a="1"/>
  <c r="M1170" i="2" s="1"/>
  <c r="M1134" i="2" a="1"/>
  <c r="M1134" i="2" s="1"/>
  <c r="M157" i="2" a="1"/>
  <c r="M157" i="2" s="1"/>
  <c r="M683" i="2" a="1"/>
  <c r="M683" i="2" s="1"/>
  <c r="M262" i="2" a="1"/>
  <c r="M262" i="2" s="1"/>
  <c r="M261" i="2" a="1"/>
  <c r="M261" i="2" s="1"/>
  <c r="M1130" i="2" a="1"/>
  <c r="M1130" i="2" s="1"/>
  <c r="M1094" i="2" a="1"/>
  <c r="M1094" i="2" s="1"/>
  <c r="M832" i="2" a="1"/>
  <c r="M832" i="2" s="1"/>
  <c r="M772" i="2" a="1"/>
  <c r="M772" i="2" s="1"/>
  <c r="M663" i="2" a="1"/>
  <c r="M663" i="2" s="1"/>
  <c r="M630" i="2" a="1"/>
  <c r="M630" i="2" s="1"/>
  <c r="M82" i="2" a="1"/>
  <c r="M82" i="2" s="1"/>
  <c r="M876" i="2" a="1"/>
  <c r="M876" i="2" s="1"/>
  <c r="M831" i="2" a="1"/>
  <c r="M831" i="2" s="1"/>
  <c r="M1110" i="2" a="1"/>
  <c r="M1110" i="2" s="1"/>
  <c r="M930" i="2" a="1"/>
  <c r="M930" i="2" s="1"/>
  <c r="M915" i="2" a="1"/>
  <c r="M915" i="2" s="1"/>
  <c r="M875" i="2" a="1"/>
  <c r="M875" i="2" s="1"/>
  <c r="M771" i="2" a="1"/>
  <c r="M771" i="2" s="1"/>
  <c r="M510" i="2" a="1"/>
  <c r="M510" i="2" s="1"/>
  <c r="M491" i="2" a="1"/>
  <c r="M491" i="2" s="1"/>
  <c r="M471" i="2" a="1"/>
  <c r="M471" i="2" s="1"/>
  <c r="M312" i="2" a="1"/>
  <c r="M312" i="2" s="1"/>
  <c r="M241" i="2" a="1"/>
  <c r="M241" i="2" s="1"/>
  <c r="M187" i="2" a="1"/>
  <c r="M187" i="2" s="1"/>
  <c r="M1074" i="2" a="1"/>
  <c r="M1074" i="2" s="1"/>
  <c r="M914" i="2" a="1"/>
  <c r="M914" i="2" s="1"/>
  <c r="M816" i="2" a="1"/>
  <c r="M816" i="2" s="1"/>
  <c r="M770" i="2" a="1"/>
  <c r="M770" i="2" s="1"/>
  <c r="M256" i="2" a="1"/>
  <c r="M256" i="2" s="1"/>
  <c r="M62" i="2" a="1"/>
  <c r="M62" i="2" s="1"/>
  <c r="M1274" i="2" a="1"/>
  <c r="M1274" i="2" s="1"/>
  <c r="M1254" i="2" a="1"/>
  <c r="M1254" i="2" s="1"/>
  <c r="M1234" i="2" a="1"/>
  <c r="M1234" i="2" s="1"/>
  <c r="M1010" i="2" a="1"/>
  <c r="M1010" i="2" s="1"/>
  <c r="M871" i="2" a="1"/>
  <c r="M871" i="2" s="1"/>
  <c r="M736" i="2" a="1"/>
  <c r="M736" i="2" s="1"/>
  <c r="M723" i="2" a="1"/>
  <c r="M723" i="2" s="1"/>
  <c r="M691" i="2" a="1"/>
  <c r="M691" i="2" s="1"/>
  <c r="M610" i="2" a="1"/>
  <c r="M610" i="2" s="1"/>
  <c r="M237" i="2" a="1"/>
  <c r="M237" i="2" s="1"/>
  <c r="M751" i="2" a="1"/>
  <c r="M751" i="2" s="1"/>
  <c r="M735" i="2" a="1"/>
  <c r="M735" i="2" s="1"/>
  <c r="M690" i="2" a="1"/>
  <c r="M690" i="2" s="1"/>
  <c r="M676" i="2" a="1"/>
  <c r="M676" i="2" s="1"/>
  <c r="M591" i="2" a="1"/>
  <c r="M591" i="2" s="1"/>
  <c r="M576" i="2" a="1"/>
  <c r="M576" i="2" s="1"/>
  <c r="M377" i="2" a="1"/>
  <c r="M377" i="2" s="1"/>
  <c r="M236" i="2" a="1"/>
  <c r="M236" i="2" s="1"/>
  <c r="M41" i="2" a="1"/>
  <c r="M41" i="2" s="1"/>
  <c r="M1214" i="2" a="1"/>
  <c r="M1214" i="2" s="1"/>
  <c r="M911" i="2" a="1"/>
  <c r="M911" i="2" s="1"/>
  <c r="M675" i="2" a="1"/>
  <c r="M675" i="2" s="1"/>
  <c r="M556" i="2" a="1"/>
  <c r="M556" i="2" s="1"/>
  <c r="M396" i="2" a="1"/>
  <c r="M396" i="2" s="1"/>
  <c r="M376" i="2" a="1"/>
  <c r="M376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N2928" i="1"/>
  <c r="N3066" i="1"/>
  <c r="N2896" i="1"/>
  <c r="N3132" i="1"/>
  <c r="N3091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2965" i="1" l="1"/>
  <c r="P55" i="2"/>
  <c r="N2890" i="1"/>
  <c r="N2976" i="1"/>
  <c r="N3153" i="1"/>
  <c r="P475" i="2"/>
  <c r="P137" i="2"/>
  <c r="P829" i="2"/>
  <c r="P556" i="2"/>
  <c r="P1006" i="2"/>
  <c r="P168" i="2"/>
  <c r="P266" i="2"/>
  <c r="P238" i="2"/>
  <c r="P102" i="2"/>
  <c r="P743" i="2"/>
  <c r="P1102" i="2"/>
  <c r="P728" i="2"/>
  <c r="P825" i="2"/>
  <c r="P1162" i="2"/>
  <c r="P28" i="2"/>
  <c r="P45" i="2"/>
  <c r="P1241" i="2"/>
  <c r="P590" i="2"/>
  <c r="P778" i="2"/>
  <c r="P822" i="2"/>
  <c r="P187" i="2"/>
  <c r="P423" i="2"/>
  <c r="P795" i="2"/>
  <c r="P1015" i="2"/>
  <c r="P284" i="2"/>
  <c r="P440" i="2"/>
  <c r="P876" i="2"/>
  <c r="P1016" i="2"/>
  <c r="P349" i="2"/>
  <c r="P425" i="2"/>
  <c r="P1198" i="2"/>
  <c r="P40" i="2"/>
  <c r="P122" i="2"/>
  <c r="P412" i="2"/>
  <c r="P846" i="2"/>
  <c r="P312" i="2"/>
  <c r="P442" i="2"/>
  <c r="P732" i="2"/>
  <c r="P869" i="2"/>
  <c r="P584" i="2"/>
  <c r="P970" i="2"/>
  <c r="P1036" i="2"/>
  <c r="P374" i="2"/>
  <c r="P872" i="2"/>
  <c r="P59" i="2"/>
  <c r="P189" i="2"/>
  <c r="P1126" i="2"/>
  <c r="P1256" i="2"/>
  <c r="P347" i="2"/>
  <c r="P589" i="2"/>
  <c r="P247" i="2"/>
  <c r="P265" i="2"/>
  <c r="P619" i="2"/>
  <c r="P1021" i="2"/>
  <c r="P567" i="2"/>
  <c r="P617" i="2"/>
  <c r="P955" i="2"/>
  <c r="P110" i="2"/>
  <c r="P887" i="2"/>
  <c r="P1017" i="2"/>
  <c r="P156" i="2"/>
  <c r="P398" i="2"/>
  <c r="P1254" i="2"/>
  <c r="P104" i="2"/>
  <c r="P57" i="2"/>
  <c r="P186" i="2"/>
  <c r="P411" i="2"/>
  <c r="P476" i="2"/>
  <c r="P701" i="2"/>
  <c r="P942" i="2"/>
  <c r="P183" i="2"/>
  <c r="P248" i="2"/>
  <c r="P201" i="2"/>
  <c r="P378" i="2"/>
  <c r="P555" i="2"/>
  <c r="P636" i="2"/>
  <c r="P941" i="2"/>
  <c r="P311" i="2"/>
  <c r="P376" i="2"/>
  <c r="P345" i="2"/>
  <c r="P570" i="2"/>
  <c r="P699" i="2"/>
  <c r="P812" i="2"/>
  <c r="P1149" i="2"/>
  <c r="P487" i="2"/>
  <c r="P504" i="2"/>
  <c r="P505" i="2"/>
  <c r="P906" i="2"/>
  <c r="P891" i="2"/>
  <c r="P956" i="2"/>
  <c r="P46" i="2"/>
  <c r="P1061" i="2"/>
  <c r="P663" i="2"/>
  <c r="P648" i="2"/>
  <c r="P761" i="2"/>
  <c r="P1066" i="2"/>
  <c r="P1083" i="2"/>
  <c r="P1180" i="2"/>
  <c r="P174" i="2"/>
  <c r="P246" i="2"/>
  <c r="P823" i="2"/>
  <c r="P808" i="2"/>
  <c r="P921" i="2"/>
  <c r="P1275" i="2"/>
  <c r="P92" i="2"/>
  <c r="P109" i="2"/>
  <c r="P334" i="2"/>
  <c r="P630" i="2"/>
  <c r="P951" i="2"/>
  <c r="P936" i="2"/>
  <c r="P1097" i="2"/>
  <c r="P123" i="2"/>
  <c r="P220" i="2"/>
  <c r="P269" i="2"/>
  <c r="P478" i="2"/>
  <c r="P998" i="2"/>
  <c r="P1127" i="2"/>
  <c r="P1096" i="2"/>
  <c r="P58" i="2"/>
  <c r="P267" i="2"/>
  <c r="P348" i="2"/>
  <c r="P445" i="2"/>
  <c r="P750" i="2"/>
  <c r="P517" i="2"/>
  <c r="P150" i="2"/>
  <c r="P103" i="2"/>
  <c r="P775" i="2"/>
  <c r="P216" i="2"/>
  <c r="P776" i="2"/>
  <c r="P169" i="2"/>
  <c r="P889" i="2"/>
  <c r="P330" i="2"/>
  <c r="P1210" i="2"/>
  <c r="P507" i="2"/>
  <c r="P60" i="2"/>
  <c r="P604" i="2"/>
  <c r="P77" i="2"/>
  <c r="P909" i="2"/>
  <c r="P286" i="2"/>
  <c r="P1054" i="2"/>
  <c r="P294" i="2"/>
  <c r="P215" i="2"/>
  <c r="P855" i="2"/>
  <c r="P280" i="2"/>
  <c r="P840" i="2"/>
  <c r="P233" i="2"/>
  <c r="P985" i="2"/>
  <c r="P410" i="2"/>
  <c r="P27" i="2"/>
  <c r="P587" i="2"/>
  <c r="P124" i="2"/>
  <c r="P700" i="2"/>
  <c r="P141" i="2"/>
  <c r="P989" i="2"/>
  <c r="P366" i="2"/>
  <c r="P566" i="2"/>
  <c r="P279" i="2"/>
  <c r="P919" i="2"/>
  <c r="P344" i="2"/>
  <c r="P904" i="2"/>
  <c r="P297" i="2"/>
  <c r="P1049" i="2"/>
  <c r="P490" i="2"/>
  <c r="P91" i="2"/>
  <c r="P651" i="2"/>
  <c r="P188" i="2"/>
  <c r="P764" i="2"/>
  <c r="P221" i="2"/>
  <c r="P1069" i="2"/>
  <c r="P446" i="2"/>
  <c r="P710" i="2"/>
  <c r="P375" i="2"/>
  <c r="P983" i="2"/>
  <c r="P408" i="2"/>
  <c r="P984" i="2"/>
  <c r="P377" i="2"/>
  <c r="P1129" i="2"/>
  <c r="P666" i="2"/>
  <c r="P155" i="2"/>
  <c r="P731" i="2"/>
  <c r="P252" i="2"/>
  <c r="P844" i="2"/>
  <c r="P301" i="2"/>
  <c r="P1181" i="2"/>
  <c r="P510" i="2"/>
  <c r="P660" i="2"/>
  <c r="P357" i="2"/>
  <c r="P918" i="2"/>
  <c r="P455" i="2"/>
  <c r="P1079" i="2"/>
  <c r="P472" i="2"/>
  <c r="P1048" i="2"/>
  <c r="P457" i="2"/>
  <c r="P26" i="2"/>
  <c r="P826" i="2"/>
  <c r="P235" i="2"/>
  <c r="P827" i="2"/>
  <c r="P316" i="2"/>
  <c r="P908" i="2"/>
  <c r="P397" i="2"/>
  <c r="P14" i="2"/>
  <c r="P670" i="2"/>
  <c r="P677" i="2"/>
  <c r="P1062" i="2"/>
  <c r="P535" i="2"/>
  <c r="P8" i="2"/>
  <c r="P536" i="2"/>
  <c r="P1144" i="2"/>
  <c r="P569" i="2"/>
  <c r="P90" i="2"/>
  <c r="P938" i="2"/>
  <c r="P315" i="2"/>
  <c r="P923" i="2"/>
  <c r="P380" i="2"/>
  <c r="P1004" i="2"/>
  <c r="P525" i="2"/>
  <c r="P78" i="2"/>
  <c r="P798" i="2"/>
  <c r="P949" i="2"/>
  <c r="P1190" i="2"/>
  <c r="P615" i="2"/>
  <c r="P72" i="2"/>
  <c r="P616" i="2"/>
  <c r="P25" i="2"/>
  <c r="P729" i="2"/>
  <c r="P154" i="2"/>
  <c r="P1018" i="2"/>
  <c r="P379" i="2"/>
  <c r="P1019" i="2"/>
  <c r="P444" i="2"/>
  <c r="P1084" i="2"/>
  <c r="P669" i="2"/>
  <c r="P142" i="2"/>
  <c r="P910" i="2"/>
  <c r="P22" i="2"/>
  <c r="P7" i="2"/>
  <c r="P695" i="2"/>
  <c r="P136" i="2"/>
  <c r="P696" i="2"/>
  <c r="P105" i="2"/>
  <c r="P793" i="2"/>
  <c r="P218" i="2"/>
  <c r="P1114" i="2"/>
  <c r="P443" i="2"/>
  <c r="P1163" i="2"/>
  <c r="P508" i="2"/>
  <c r="P1276" i="2"/>
  <c r="P749" i="2"/>
  <c r="P206" i="2"/>
  <c r="P974" i="2"/>
  <c r="P470" i="2"/>
  <c r="P820" i="2"/>
  <c r="P133" i="2"/>
  <c r="P469" i="2"/>
  <c r="P1044" i="2"/>
  <c r="P135" i="2"/>
  <c r="N3085" i="1"/>
  <c r="N2812" i="1"/>
  <c r="P37" i="2"/>
  <c r="P1109" i="2"/>
  <c r="P582" i="2"/>
  <c r="P1222" i="2"/>
  <c r="P263" i="2"/>
  <c r="P583" i="2"/>
  <c r="P903" i="2"/>
  <c r="P56" i="2"/>
  <c r="P328" i="2"/>
  <c r="P600" i="2"/>
  <c r="P888" i="2"/>
  <c r="P9" i="2"/>
  <c r="P281" i="2"/>
  <c r="P681" i="2"/>
  <c r="P1033" i="2"/>
  <c r="P138" i="2"/>
  <c r="P474" i="2"/>
  <c r="P986" i="2"/>
  <c r="P75" i="2"/>
  <c r="P363" i="2"/>
  <c r="P635" i="2"/>
  <c r="P1003" i="2"/>
  <c r="P172" i="2"/>
  <c r="P428" i="2"/>
  <c r="P748" i="2"/>
  <c r="P1068" i="2"/>
  <c r="P205" i="2"/>
  <c r="P605" i="2"/>
  <c r="P1037" i="2"/>
  <c r="P126" i="2"/>
  <c r="P430" i="2"/>
  <c r="P878" i="2"/>
  <c r="P436" i="2"/>
  <c r="P181" i="2"/>
  <c r="P70" i="2"/>
  <c r="P646" i="2"/>
  <c r="P1255" i="2"/>
  <c r="P295" i="2"/>
  <c r="P631" i="2"/>
  <c r="P935" i="2"/>
  <c r="P88" i="2"/>
  <c r="P360" i="2"/>
  <c r="P632" i="2"/>
  <c r="P920" i="2"/>
  <c r="P41" i="2"/>
  <c r="P329" i="2"/>
  <c r="P745" i="2"/>
  <c r="P1081" i="2"/>
  <c r="P170" i="2"/>
  <c r="P554" i="2"/>
  <c r="P1050" i="2"/>
  <c r="P107" i="2"/>
  <c r="P395" i="2"/>
  <c r="P683" i="2"/>
  <c r="P1035" i="2"/>
  <c r="P204" i="2"/>
  <c r="P460" i="2"/>
  <c r="P796" i="2"/>
  <c r="P1132" i="2"/>
  <c r="P237" i="2"/>
  <c r="P685" i="2"/>
  <c r="P1085" i="2"/>
  <c r="P158" i="2"/>
  <c r="P462" i="2"/>
  <c r="P926" i="2"/>
  <c r="P692" i="2"/>
  <c r="P437" i="2"/>
  <c r="P134" i="2"/>
  <c r="P758" i="2"/>
  <c r="P23" i="2"/>
  <c r="P343" i="2"/>
  <c r="P679" i="2"/>
  <c r="P967" i="2"/>
  <c r="P120" i="2"/>
  <c r="P392" i="2"/>
  <c r="P664" i="2"/>
  <c r="P952" i="2"/>
  <c r="P89" i="2"/>
  <c r="P361" i="2"/>
  <c r="P777" i="2"/>
  <c r="P1113" i="2"/>
  <c r="P202" i="2"/>
  <c r="P650" i="2"/>
  <c r="P1082" i="2"/>
  <c r="P139" i="2"/>
  <c r="P427" i="2"/>
  <c r="P715" i="2"/>
  <c r="P1131" i="2"/>
  <c r="P236" i="2"/>
  <c r="P492" i="2"/>
  <c r="P828" i="2"/>
  <c r="P1244" i="2"/>
  <c r="P285" i="2"/>
  <c r="P717" i="2"/>
  <c r="P1165" i="2"/>
  <c r="P190" i="2"/>
  <c r="P494" i="2"/>
  <c r="P958" i="2"/>
  <c r="P852" i="2"/>
  <c r="P485" i="2"/>
  <c r="P198" i="2"/>
  <c r="P870" i="2"/>
  <c r="P87" i="2"/>
  <c r="P391" i="2"/>
  <c r="P711" i="2"/>
  <c r="P999" i="2"/>
  <c r="P152" i="2"/>
  <c r="P424" i="2"/>
  <c r="P712" i="2"/>
  <c r="P1000" i="2"/>
  <c r="P121" i="2"/>
  <c r="P409" i="2"/>
  <c r="P809" i="2"/>
  <c r="P1145" i="2"/>
  <c r="P250" i="2"/>
  <c r="P730" i="2"/>
  <c r="P1130" i="2"/>
  <c r="P171" i="2"/>
  <c r="P459" i="2"/>
  <c r="P763" i="2"/>
  <c r="P12" i="2"/>
  <c r="P268" i="2"/>
  <c r="P524" i="2"/>
  <c r="P860" i="2"/>
  <c r="P29" i="2"/>
  <c r="P317" i="2"/>
  <c r="P765" i="2"/>
  <c r="P1261" i="2"/>
  <c r="P222" i="2"/>
  <c r="P526" i="2"/>
  <c r="P990" i="2"/>
  <c r="P1076" i="2"/>
  <c r="P597" i="2"/>
  <c r="P262" i="2"/>
  <c r="P950" i="2"/>
  <c r="P119" i="2"/>
  <c r="P439" i="2"/>
  <c r="P759" i="2"/>
  <c r="P1031" i="2"/>
  <c r="P184" i="2"/>
  <c r="P456" i="2"/>
  <c r="P760" i="2"/>
  <c r="P1032" i="2"/>
  <c r="P153" i="2"/>
  <c r="P441" i="2"/>
  <c r="P873" i="2"/>
  <c r="P10" i="2"/>
  <c r="P282" i="2"/>
  <c r="P810" i="2"/>
  <c r="P1194" i="2"/>
  <c r="P203" i="2"/>
  <c r="P491" i="2"/>
  <c r="P811" i="2"/>
  <c r="P44" i="2"/>
  <c r="P300" i="2"/>
  <c r="P572" i="2"/>
  <c r="P892" i="2"/>
  <c r="P61" i="2"/>
  <c r="P365" i="2"/>
  <c r="P845" i="2"/>
  <c r="P1230" i="2"/>
  <c r="P270" i="2"/>
  <c r="P622" i="2"/>
  <c r="P1022" i="2"/>
  <c r="P725" i="2"/>
  <c r="P342" i="2"/>
  <c r="P1030" i="2"/>
  <c r="P151" i="2"/>
  <c r="P471" i="2"/>
  <c r="P791" i="2"/>
  <c r="P1095" i="2"/>
  <c r="P232" i="2"/>
  <c r="P488" i="2"/>
  <c r="P792" i="2"/>
  <c r="P1080" i="2"/>
  <c r="P185" i="2"/>
  <c r="P489" i="2"/>
  <c r="P905" i="2"/>
  <c r="P42" i="2"/>
  <c r="P362" i="2"/>
  <c r="P890" i="2"/>
  <c r="P1274" i="2"/>
  <c r="P251" i="2"/>
  <c r="P523" i="2"/>
  <c r="P875" i="2"/>
  <c r="P76" i="2"/>
  <c r="P332" i="2"/>
  <c r="P620" i="2"/>
  <c r="P924" i="2"/>
  <c r="P93" i="2"/>
  <c r="P429" i="2"/>
  <c r="P925" i="2"/>
  <c r="P30" i="2"/>
  <c r="P302" i="2"/>
  <c r="P686" i="2"/>
  <c r="P917" i="2"/>
  <c r="P438" i="2"/>
  <c r="P1110" i="2"/>
  <c r="P199" i="2"/>
  <c r="P503" i="2"/>
  <c r="P839" i="2"/>
  <c r="P1143" i="2"/>
  <c r="P264" i="2"/>
  <c r="P520" i="2"/>
  <c r="P824" i="2"/>
  <c r="P1128" i="2"/>
  <c r="P217" i="2"/>
  <c r="P521" i="2"/>
  <c r="P937" i="2"/>
  <c r="P74" i="2"/>
  <c r="P394" i="2"/>
  <c r="P922" i="2"/>
  <c r="P11" i="2"/>
  <c r="P283" i="2"/>
  <c r="P571" i="2"/>
  <c r="P907" i="2"/>
  <c r="P108" i="2"/>
  <c r="P364" i="2"/>
  <c r="P652" i="2"/>
  <c r="P988" i="2"/>
  <c r="P125" i="2"/>
  <c r="P509" i="2"/>
  <c r="P957" i="2"/>
  <c r="P62" i="2"/>
  <c r="P350" i="2"/>
  <c r="P782" i="2"/>
  <c r="P997" i="2"/>
  <c r="P518" i="2"/>
  <c r="P1174" i="2"/>
  <c r="P231" i="2"/>
  <c r="P551" i="2"/>
  <c r="P871" i="2"/>
  <c r="P24" i="2"/>
  <c r="P296" i="2"/>
  <c r="P552" i="2"/>
  <c r="P856" i="2"/>
  <c r="P1224" i="2"/>
  <c r="P249" i="2"/>
  <c r="P585" i="2"/>
  <c r="P1001" i="2"/>
  <c r="P106" i="2"/>
  <c r="P426" i="2"/>
  <c r="P954" i="2"/>
  <c r="P43" i="2"/>
  <c r="P331" i="2"/>
  <c r="P603" i="2"/>
  <c r="P939" i="2"/>
  <c r="P140" i="2"/>
  <c r="P396" i="2"/>
  <c r="P716" i="2"/>
  <c r="P1020" i="2"/>
  <c r="P157" i="2"/>
  <c r="P541" i="2"/>
  <c r="P1005" i="2"/>
  <c r="P94" i="2"/>
  <c r="P382" i="2"/>
  <c r="P830" i="2"/>
  <c r="P1150" i="2"/>
  <c r="N2866" i="1"/>
  <c r="P229" i="2"/>
  <c r="P405" i="2"/>
  <c r="P724" i="2"/>
  <c r="P278" i="2"/>
  <c r="P886" i="2"/>
  <c r="P772" i="2"/>
  <c r="P6" i="2"/>
  <c r="P38" i="2"/>
  <c r="N2967" i="1"/>
  <c r="P726" i="2"/>
  <c r="P1270" i="2"/>
  <c r="P548" i="2"/>
  <c r="P964" i="2"/>
  <c r="P996" i="2"/>
  <c r="N3100" i="1"/>
  <c r="N3101" i="1"/>
  <c r="N2973" i="1"/>
  <c r="N2880" i="1"/>
  <c r="N2883" i="1"/>
  <c r="N3128" i="1"/>
  <c r="P980" i="2"/>
  <c r="P645" i="2"/>
  <c r="P1236" i="2"/>
  <c r="P166" i="2"/>
  <c r="P662" i="2"/>
  <c r="P69" i="2"/>
  <c r="P885" i="2"/>
  <c r="N3083" i="1"/>
  <c r="P309" i="2"/>
  <c r="P1029" i="2"/>
  <c r="P310" i="2"/>
  <c r="P5" i="2"/>
  <c r="P118" i="2"/>
  <c r="P149" i="2"/>
  <c r="P372" i="2"/>
  <c r="P1125" i="2"/>
  <c r="P884" i="2"/>
  <c r="P900" i="2"/>
  <c r="P85" i="2"/>
  <c r="P1077" i="2"/>
  <c r="P565" i="2"/>
  <c r="P275" i="2"/>
  <c r="P596" i="2"/>
  <c r="P36" i="2"/>
  <c r="P390" i="2"/>
  <c r="P39" i="2"/>
  <c r="P258" i="2"/>
  <c r="P709" i="2"/>
  <c r="P982" i="2"/>
  <c r="P71" i="2"/>
  <c r="P327" i="2"/>
  <c r="P647" i="2"/>
  <c r="P483" i="2"/>
  <c r="P308" i="2"/>
  <c r="P167" i="2"/>
  <c r="P790" i="2"/>
  <c r="P358" i="2"/>
  <c r="P947" i="2"/>
  <c r="P244" i="2"/>
  <c r="P230" i="2"/>
  <c r="P356" i="2"/>
  <c r="P132" i="2"/>
  <c r="P197" i="2"/>
  <c r="P86" i="2"/>
  <c r="P934" i="2"/>
  <c r="P225" i="2"/>
  <c r="P468" i="2"/>
  <c r="P389" i="2"/>
  <c r="P933" i="2"/>
  <c r="P550" i="2"/>
  <c r="P131" i="2"/>
  <c r="P435" i="2"/>
  <c r="P723" i="2"/>
  <c r="P549" i="2"/>
  <c r="P995" i="2"/>
  <c r="P643" i="2"/>
  <c r="P420" i="2"/>
  <c r="P851" i="2"/>
  <c r="P963" i="2"/>
  <c r="P564" i="2"/>
  <c r="P1060" i="2"/>
  <c r="P192" i="2"/>
  <c r="P20" i="2"/>
  <c r="P1009" i="2"/>
  <c r="P100" i="2"/>
  <c r="P708" i="2"/>
  <c r="P850" i="2"/>
  <c r="P148" i="2"/>
  <c r="P227" i="2"/>
  <c r="P276" i="2"/>
  <c r="P836" i="2"/>
  <c r="O404" i="2"/>
  <c r="O66" i="2"/>
  <c r="O484" i="2"/>
  <c r="P943" i="2"/>
  <c r="P515" i="2"/>
  <c r="O657" i="2"/>
  <c r="P576" i="2"/>
  <c r="P691" i="2"/>
  <c r="P292" i="2"/>
  <c r="O482" i="2"/>
  <c r="P803" i="2"/>
  <c r="N3168" i="1"/>
  <c r="P931" i="2"/>
  <c r="O1186" i="2"/>
  <c r="N3213" i="1"/>
  <c r="O4" i="2"/>
  <c r="P1075" i="2"/>
  <c r="N3223" i="1"/>
  <c r="P194" i="2"/>
  <c r="P595" i="2"/>
  <c r="P68" i="2"/>
  <c r="P516" i="2"/>
  <c r="P338" i="2"/>
  <c r="P48" i="2"/>
  <c r="P690" i="2"/>
  <c r="P755" i="2"/>
  <c r="P164" i="2"/>
  <c r="P352" i="2"/>
  <c r="P1026" i="2"/>
  <c r="P835" i="2"/>
  <c r="P784" i="2"/>
  <c r="P35" i="2"/>
  <c r="P385" i="2"/>
  <c r="P865" i="2"/>
  <c r="P323" i="2"/>
  <c r="P1011" i="2"/>
  <c r="P1073" i="2"/>
  <c r="P623" i="2"/>
  <c r="P49" i="2"/>
  <c r="P981" i="2"/>
  <c r="P879" i="2"/>
  <c r="P145" i="2"/>
  <c r="P434" i="2"/>
  <c r="P260" i="2"/>
  <c r="P628" i="2"/>
  <c r="N2874" i="1"/>
  <c r="P1087" i="2"/>
  <c r="P305" i="2"/>
  <c r="P578" i="2"/>
  <c r="P387" i="2"/>
  <c r="P117" i="2"/>
  <c r="P112" i="2"/>
  <c r="P545" i="2"/>
  <c r="P770" i="2"/>
  <c r="P1043" i="2"/>
  <c r="N3038" i="1"/>
  <c r="P288" i="2"/>
  <c r="P737" i="2"/>
  <c r="P914" i="2"/>
  <c r="P563" i="2"/>
  <c r="P1235" i="2"/>
  <c r="P432" i="2"/>
  <c r="P1090" i="2"/>
  <c r="P261" i="2"/>
  <c r="P789" i="2"/>
  <c r="P672" i="2"/>
  <c r="P1199" i="2"/>
  <c r="P19" i="2"/>
  <c r="P406" i="2"/>
  <c r="P848" i="2"/>
  <c r="P130" i="2"/>
  <c r="P67" i="2"/>
  <c r="P532" i="2"/>
  <c r="P992" i="2"/>
  <c r="P47" i="2"/>
  <c r="P1088" i="2"/>
  <c r="P163" i="2"/>
  <c r="P212" i="2"/>
  <c r="P735" i="2"/>
  <c r="P277" i="2"/>
  <c r="P799" i="2"/>
  <c r="P384" i="2"/>
  <c r="P81" i="2"/>
  <c r="P961" i="2"/>
  <c r="P370" i="2"/>
  <c r="P1042" i="2"/>
  <c r="P291" i="2"/>
  <c r="P707" i="2"/>
  <c r="P340" i="2"/>
  <c r="P1204" i="2"/>
  <c r="P911" i="2"/>
  <c r="P464" i="2"/>
  <c r="P177" i="2"/>
  <c r="P1041" i="2"/>
  <c r="P450" i="2"/>
  <c r="P1154" i="2"/>
  <c r="P355" i="2"/>
  <c r="P1007" i="2"/>
  <c r="P624" i="2"/>
  <c r="P257" i="2"/>
  <c r="P1217" i="2"/>
  <c r="P530" i="2"/>
  <c r="P1250" i="2"/>
  <c r="P403" i="2"/>
  <c r="P84" i="2"/>
  <c r="P804" i="2"/>
  <c r="P127" i="2"/>
  <c r="P16" i="2"/>
  <c r="P736" i="2"/>
  <c r="P337" i="2"/>
  <c r="P18" i="2"/>
  <c r="P674" i="2"/>
  <c r="P867" i="2"/>
  <c r="P207" i="2"/>
  <c r="P271" i="2"/>
  <c r="P80" i="2"/>
  <c r="P816" i="2"/>
  <c r="P513" i="2"/>
  <c r="P98" i="2"/>
  <c r="P738" i="2"/>
  <c r="P99" i="2"/>
  <c r="P531" i="2"/>
  <c r="P351" i="2"/>
  <c r="P415" i="2"/>
  <c r="P144" i="2"/>
  <c r="P960" i="2"/>
  <c r="P609" i="2"/>
  <c r="P162" i="2"/>
  <c r="P834" i="2"/>
  <c r="P147" i="2"/>
  <c r="P579" i="2"/>
  <c r="P228" i="2"/>
  <c r="P495" i="2"/>
  <c r="P629" i="2"/>
  <c r="P575" i="2"/>
  <c r="P256" i="2"/>
  <c r="P1040" i="2"/>
  <c r="P689" i="2"/>
  <c r="P226" i="2"/>
  <c r="P882" i="2"/>
  <c r="P195" i="2"/>
  <c r="P611" i="2"/>
  <c r="P1027" i="2"/>
  <c r="N3224" i="1"/>
  <c r="P655" i="2"/>
  <c r="P320" i="2"/>
  <c r="P1168" i="2"/>
  <c r="P769" i="2"/>
  <c r="P290" i="2"/>
  <c r="P978" i="2"/>
  <c r="P259" i="2"/>
  <c r="P675" i="2"/>
  <c r="P1059" i="2"/>
  <c r="P644" i="2"/>
  <c r="P95" i="2"/>
  <c r="P383" i="2"/>
  <c r="P687" i="2"/>
  <c r="P975" i="2"/>
  <c r="P165" i="2"/>
  <c r="P501" i="2"/>
  <c r="P901" i="2"/>
  <c r="P54" i="2"/>
  <c r="P326" i="2"/>
  <c r="P678" i="2"/>
  <c r="P1078" i="2"/>
  <c r="P111" i="2"/>
  <c r="P399" i="2"/>
  <c r="P703" i="2"/>
  <c r="P991" i="2"/>
  <c r="P176" i="2"/>
  <c r="P448" i="2"/>
  <c r="P832" i="2"/>
  <c r="P65" i="2"/>
  <c r="P369" i="2"/>
  <c r="P753" i="2"/>
  <c r="P1281" i="2"/>
  <c r="P242" i="2"/>
  <c r="P610" i="2"/>
  <c r="P994" i="2"/>
  <c r="P115" i="2"/>
  <c r="P371" i="2"/>
  <c r="P143" i="2"/>
  <c r="P431" i="2"/>
  <c r="P751" i="2"/>
  <c r="P1023" i="2"/>
  <c r="P208" i="2"/>
  <c r="P496" i="2"/>
  <c r="P864" i="2"/>
  <c r="P97" i="2"/>
  <c r="P417" i="2"/>
  <c r="P785" i="2"/>
  <c r="P175" i="2"/>
  <c r="P447" i="2"/>
  <c r="P767" i="2"/>
  <c r="P1039" i="2"/>
  <c r="P224" i="2"/>
  <c r="P512" i="2"/>
  <c r="P912" i="2"/>
  <c r="P113" i="2"/>
  <c r="P449" i="2"/>
  <c r="P833" i="2"/>
  <c r="P34" i="2"/>
  <c r="P306" i="2"/>
  <c r="P706" i="2"/>
  <c r="P245" i="2"/>
  <c r="P581" i="2"/>
  <c r="P965" i="2"/>
  <c r="P191" i="2"/>
  <c r="P463" i="2"/>
  <c r="P783" i="2"/>
  <c r="P1071" i="2"/>
  <c r="P240" i="2"/>
  <c r="P544" i="2"/>
  <c r="P944" i="2"/>
  <c r="P129" i="2"/>
  <c r="P497" i="2"/>
  <c r="P849" i="2"/>
  <c r="P50" i="2"/>
  <c r="P322" i="2"/>
  <c r="P722" i="2"/>
  <c r="P1138" i="2"/>
  <c r="P179" i="2"/>
  <c r="P451" i="2"/>
  <c r="P771" i="2"/>
  <c r="N3182" i="1"/>
  <c r="N3173" i="1"/>
  <c r="P223" i="2"/>
  <c r="P511" i="2"/>
  <c r="P815" i="2"/>
  <c r="P1103" i="2"/>
  <c r="P272" i="2"/>
  <c r="P592" i="2"/>
  <c r="P976" i="2"/>
  <c r="P161" i="2"/>
  <c r="P529" i="2"/>
  <c r="P913" i="2"/>
  <c r="P82" i="2"/>
  <c r="P354" i="2"/>
  <c r="P754" i="2"/>
  <c r="P1170" i="2"/>
  <c r="P211" i="2"/>
  <c r="P52" i="2"/>
  <c r="P324" i="2"/>
  <c r="P612" i="2"/>
  <c r="P916" i="2"/>
  <c r="P239" i="2"/>
  <c r="P527" i="2"/>
  <c r="P831" i="2"/>
  <c r="N3238" i="1"/>
  <c r="P21" i="2"/>
  <c r="P325" i="2"/>
  <c r="P661" i="2"/>
  <c r="P1045" i="2"/>
  <c r="P182" i="2"/>
  <c r="P486" i="2"/>
  <c r="P902" i="2"/>
  <c r="P255" i="2"/>
  <c r="P543" i="2"/>
  <c r="P847" i="2"/>
  <c r="P32" i="2"/>
  <c r="P304" i="2"/>
  <c r="P656" i="2"/>
  <c r="P1024" i="2"/>
  <c r="P209" i="2"/>
  <c r="P577" i="2"/>
  <c r="P993" i="2"/>
  <c r="P114" i="2"/>
  <c r="P386" i="2"/>
  <c r="P786" i="2"/>
  <c r="P1234" i="2"/>
  <c r="P243" i="2"/>
  <c r="P287" i="2"/>
  <c r="P591" i="2"/>
  <c r="P895" i="2"/>
  <c r="P64" i="2"/>
  <c r="P336" i="2"/>
  <c r="P704" i="2"/>
  <c r="P1072" i="2"/>
  <c r="P241" i="2"/>
  <c r="P625" i="2"/>
  <c r="P1025" i="2"/>
  <c r="P146" i="2"/>
  <c r="P116" i="2"/>
  <c r="P388" i="2"/>
  <c r="P676" i="2"/>
  <c r="P1028" i="2"/>
  <c r="P15" i="2"/>
  <c r="P303" i="2"/>
  <c r="P101" i="2"/>
  <c r="P421" i="2"/>
  <c r="P757" i="2"/>
  <c r="P31" i="2"/>
  <c r="P335" i="2"/>
  <c r="P639" i="2"/>
  <c r="P927" i="2"/>
  <c r="P96" i="2"/>
  <c r="P368" i="2"/>
  <c r="P752" i="2"/>
  <c r="P1104" i="2"/>
  <c r="P289" i="2"/>
  <c r="P673" i="2"/>
  <c r="P1057" i="2"/>
  <c r="P178" i="2"/>
  <c r="P498" i="2"/>
  <c r="P898" i="2"/>
  <c r="P51" i="2"/>
  <c r="P307" i="2"/>
  <c r="P627" i="2"/>
  <c r="P979" i="2"/>
  <c r="P63" i="2"/>
  <c r="P367" i="2"/>
  <c r="P671" i="2"/>
  <c r="P959" i="2"/>
  <c r="P128" i="2"/>
  <c r="P416" i="2"/>
  <c r="P800" i="2"/>
  <c r="P17" i="2"/>
  <c r="P321" i="2"/>
  <c r="P705" i="2"/>
  <c r="P1089" i="2"/>
  <c r="P210" i="2"/>
  <c r="P546" i="2"/>
  <c r="P962" i="2"/>
  <c r="P83" i="2"/>
  <c r="P339" i="2"/>
  <c r="P659" i="2"/>
  <c r="P196" i="2"/>
  <c r="P452" i="2"/>
  <c r="P756" i="2"/>
  <c r="P1108" i="2"/>
  <c r="N2850" i="1"/>
  <c r="N3170" i="1"/>
  <c r="N2889" i="1"/>
  <c r="N2843" i="1"/>
  <c r="N3157" i="1"/>
  <c r="N3236" i="1"/>
  <c r="P972" i="2"/>
  <c r="P969" i="2"/>
  <c r="P1099" i="2"/>
  <c r="N3220" i="1"/>
  <c r="P966" i="2"/>
  <c r="N3222" i="1"/>
  <c r="P1124" i="2"/>
  <c r="P968" i="2"/>
  <c r="P971" i="2"/>
  <c r="N3234" i="1"/>
  <c r="P973" i="2"/>
  <c r="P1098" i="2"/>
  <c r="P1063" i="2"/>
  <c r="P915" i="2"/>
  <c r="P1074" i="2"/>
  <c r="N3221" i="1"/>
  <c r="P1356" i="2"/>
  <c r="P1319" i="2"/>
  <c r="P1350" i="2"/>
  <c r="L3449" i="1"/>
  <c r="N3449" i="1" s="1"/>
  <c r="P1355" i="2"/>
  <c r="P1320" i="2"/>
  <c r="L3375" i="1"/>
  <c r="N3375" i="1" s="1"/>
  <c r="P1294" i="2"/>
  <c r="P1363" i="2"/>
  <c r="P1321" i="2"/>
  <c r="P1323" i="2"/>
  <c r="P1314" i="2"/>
  <c r="P1373" i="2"/>
  <c r="P1290" i="2"/>
  <c r="P1396" i="2"/>
  <c r="P1354" i="2"/>
  <c r="P1315" i="2"/>
  <c r="P1295" i="2"/>
  <c r="P1318" i="2"/>
  <c r="P1377" i="2"/>
  <c r="P1425" i="2"/>
  <c r="P1288" i="2"/>
  <c r="P1378" i="2"/>
  <c r="P1308" i="2"/>
  <c r="P1400" i="2"/>
  <c r="P1289" i="2"/>
  <c r="L3369" i="1"/>
  <c r="N3369" i="1" s="1"/>
  <c r="P1291" i="2"/>
  <c r="P1399" i="2"/>
  <c r="P1341" i="2"/>
  <c r="P1360" i="2"/>
  <c r="P1374" i="2"/>
  <c r="P1429" i="2"/>
  <c r="L3475" i="1"/>
  <c r="N3475" i="1" s="1"/>
  <c r="P1367" i="2"/>
  <c r="P1309" i="2"/>
  <c r="P1364" i="2"/>
  <c r="P1296" i="2"/>
  <c r="P1336" i="2"/>
  <c r="L3407" i="1"/>
  <c r="N3407" i="1" s="1"/>
  <c r="P1310" i="2"/>
  <c r="P1324" i="2"/>
  <c r="P1381" i="2"/>
  <c r="P1297" i="2"/>
  <c r="L3431" i="1"/>
  <c r="N3431" i="1" s="1"/>
  <c r="P1402" i="2"/>
  <c r="P1329" i="2"/>
  <c r="P1427" i="2"/>
  <c r="P1359" i="2"/>
  <c r="P1316" i="2"/>
  <c r="P1401" i="2"/>
  <c r="L3436" i="1"/>
  <c r="N3436" i="1" s="1"/>
  <c r="P1403" i="2"/>
  <c r="P1306" i="2"/>
  <c r="P1301" i="2"/>
  <c r="P1370" i="2"/>
  <c r="P1372" i="2"/>
  <c r="L3517" i="1"/>
  <c r="N3517" i="1" s="1"/>
  <c r="P1335" i="2"/>
  <c r="P1404" i="2"/>
  <c r="P1337" i="2"/>
  <c r="P1369" i="2"/>
  <c r="P1391" i="2"/>
  <c r="P1398" i="2"/>
  <c r="P1394" i="2"/>
  <c r="P1303" i="2"/>
  <c r="P1330" i="2"/>
  <c r="P1376" i="2"/>
  <c r="L3499" i="1"/>
  <c r="N3499" i="1" s="1"/>
  <c r="P1326" i="2"/>
  <c r="P1379" i="2"/>
  <c r="P1334" i="2"/>
  <c r="P1366" i="2"/>
  <c r="P1371" i="2"/>
  <c r="P1389" i="2"/>
  <c r="P1352" i="2"/>
  <c r="P1340" i="2"/>
  <c r="P1305" i="2"/>
  <c r="P1311" i="2"/>
  <c r="L3401" i="1"/>
  <c r="N3401" i="1" s="1"/>
  <c r="P1307" i="2"/>
  <c r="P1339" i="2"/>
  <c r="P1298" i="2"/>
  <c r="L3395" i="1"/>
  <c r="N3395" i="1" s="1"/>
  <c r="P1304" i="2"/>
  <c r="L3434" i="1"/>
  <c r="N3434" i="1" s="1"/>
  <c r="P1435" i="2"/>
  <c r="P1317" i="2"/>
  <c r="P1331" i="2"/>
  <c r="P1434" i="2"/>
  <c r="P1302" i="2"/>
  <c r="P1293" i="2"/>
  <c r="P1393" i="2"/>
  <c r="P1380" i="2"/>
  <c r="P1426" i="2"/>
  <c r="P1392" i="2"/>
  <c r="P1432" i="2"/>
  <c r="P1390" i="2"/>
  <c r="P1383" i="2"/>
  <c r="P1431" i="2"/>
  <c r="P1357" i="2"/>
  <c r="P1430" i="2"/>
  <c r="P1312" i="2"/>
  <c r="P1322" i="2"/>
  <c r="P1358" i="2"/>
  <c r="P1386" i="2"/>
  <c r="P1351" i="2"/>
  <c r="P1361" i="2"/>
  <c r="P1325" i="2"/>
  <c r="P1332" i="2"/>
  <c r="P1433" i="2"/>
  <c r="P1421" i="2"/>
  <c r="P1292" i="2"/>
  <c r="P1368" i="2"/>
  <c r="P1397" i="2"/>
  <c r="P1388" i="2"/>
  <c r="P1300" i="2"/>
  <c r="P1338" i="2"/>
  <c r="P1333" i="2"/>
  <c r="P1299" i="2"/>
  <c r="P1287" i="2"/>
  <c r="P1313" i="2"/>
  <c r="P1353" i="2"/>
  <c r="P1385" i="2"/>
  <c r="P1423" i="2"/>
  <c r="L3325" i="1"/>
  <c r="N3325" i="1" s="1"/>
  <c r="P1387" i="2"/>
  <c r="P1362" i="2"/>
  <c r="P1328" i="2"/>
  <c r="P1424" i="2"/>
  <c r="P1395" i="2"/>
  <c r="P1327" i="2"/>
  <c r="P1375" i="2"/>
  <c r="P1382" i="2"/>
  <c r="L3319" i="1"/>
  <c r="N3319" i="1" s="1"/>
  <c r="P1384" i="2"/>
  <c r="L3471" i="1"/>
  <c r="N3471" i="1" s="1"/>
  <c r="P1365" i="2"/>
  <c r="P1067" i="2"/>
  <c r="P1093" i="2"/>
  <c r="P1092" i="2"/>
  <c r="P1091" i="2"/>
  <c r="P1034" i="2"/>
  <c r="N3215" i="1"/>
  <c r="P1002" i="2"/>
  <c r="P1038" i="2"/>
  <c r="P53" i="2"/>
  <c r="P213" i="2"/>
  <c r="P293" i="2"/>
  <c r="P341" i="2"/>
  <c r="P373" i="2"/>
  <c r="P453" i="2"/>
  <c r="P533" i="2"/>
  <c r="P613" i="2"/>
  <c r="P693" i="2"/>
  <c r="P741" i="2"/>
  <c r="P773" i="2"/>
  <c r="P805" i="2"/>
  <c r="P821" i="2"/>
  <c r="P837" i="2"/>
  <c r="P853" i="2"/>
  <c r="P1013" i="2"/>
  <c r="P1141" i="2"/>
  <c r="P1157" i="2"/>
  <c r="P1173" i="2"/>
  <c r="P1189" i="2"/>
  <c r="P1205" i="2"/>
  <c r="P1221" i="2"/>
  <c r="P1237" i="2"/>
  <c r="P1253" i="2"/>
  <c r="P1269" i="2"/>
  <c r="P1285" i="2"/>
  <c r="P214" i="2"/>
  <c r="P422" i="2"/>
  <c r="P454" i="2"/>
  <c r="P502" i="2"/>
  <c r="P534" i="2"/>
  <c r="P598" i="2"/>
  <c r="P614" i="2"/>
  <c r="P694" i="2"/>
  <c r="P742" i="2"/>
  <c r="P774" i="2"/>
  <c r="P806" i="2"/>
  <c r="P838" i="2"/>
  <c r="P854" i="2"/>
  <c r="P1014" i="2"/>
  <c r="P1046" i="2"/>
  <c r="P1094" i="2"/>
  <c r="P1142" i="2"/>
  <c r="P1158" i="2"/>
  <c r="P1206" i="2"/>
  <c r="P1238" i="2"/>
  <c r="P359" i="2"/>
  <c r="P407" i="2"/>
  <c r="P519" i="2"/>
  <c r="P599" i="2"/>
  <c r="P727" i="2"/>
  <c r="P807" i="2"/>
  <c r="P1047" i="2"/>
  <c r="P1111" i="2"/>
  <c r="P1159" i="2"/>
  <c r="P1175" i="2"/>
  <c r="P1191" i="2"/>
  <c r="P1207" i="2"/>
  <c r="P1223" i="2"/>
  <c r="P1239" i="2"/>
  <c r="P1271" i="2"/>
  <c r="P200" i="2"/>
  <c r="P568" i="2"/>
  <c r="P680" i="2"/>
  <c r="P744" i="2"/>
  <c r="P1064" i="2"/>
  <c r="P1112" i="2"/>
  <c r="P1160" i="2"/>
  <c r="P1176" i="2"/>
  <c r="P1192" i="2"/>
  <c r="P1208" i="2"/>
  <c r="P1240" i="2"/>
  <c r="P1272" i="2"/>
  <c r="P73" i="2"/>
  <c r="P313" i="2"/>
  <c r="P393" i="2"/>
  <c r="P473" i="2"/>
  <c r="P537" i="2"/>
  <c r="P553" i="2"/>
  <c r="P601" i="2"/>
  <c r="P633" i="2"/>
  <c r="P649" i="2"/>
  <c r="P665" i="2"/>
  <c r="P697" i="2"/>
  <c r="P713" i="2"/>
  <c r="P841" i="2"/>
  <c r="P857" i="2"/>
  <c r="P953" i="2"/>
  <c r="P1065" i="2"/>
  <c r="P1161" i="2"/>
  <c r="P1177" i="2"/>
  <c r="P1193" i="2"/>
  <c r="P1209" i="2"/>
  <c r="P1225" i="2"/>
  <c r="P1257" i="2"/>
  <c r="P1273" i="2"/>
  <c r="P234" i="2"/>
  <c r="P298" i="2"/>
  <c r="P314" i="2"/>
  <c r="P346" i="2"/>
  <c r="P458" i="2"/>
  <c r="P506" i="2"/>
  <c r="P522" i="2"/>
  <c r="P538" i="2"/>
  <c r="P586" i="2"/>
  <c r="P602" i="2"/>
  <c r="P618" i="2"/>
  <c r="P634" i="2"/>
  <c r="P682" i="2"/>
  <c r="P698" i="2"/>
  <c r="P714" i="2"/>
  <c r="P746" i="2"/>
  <c r="P762" i="2"/>
  <c r="P794" i="2"/>
  <c r="P842" i="2"/>
  <c r="P858" i="2"/>
  <c r="P874" i="2"/>
  <c r="P1146" i="2"/>
  <c r="P1178" i="2"/>
  <c r="P1226" i="2"/>
  <c r="P1242" i="2"/>
  <c r="P1258" i="2"/>
  <c r="P219" i="2"/>
  <c r="P299" i="2"/>
  <c r="P539" i="2"/>
  <c r="P667" i="2"/>
  <c r="P747" i="2"/>
  <c r="P779" i="2"/>
  <c r="P843" i="2"/>
  <c r="P859" i="2"/>
  <c r="P987" i="2"/>
  <c r="P1051" i="2"/>
  <c r="P1115" i="2"/>
  <c r="P1147" i="2"/>
  <c r="P1179" i="2"/>
  <c r="P1195" i="2"/>
  <c r="P1211" i="2"/>
  <c r="P1227" i="2"/>
  <c r="P1243" i="2"/>
  <c r="P1259" i="2"/>
  <c r="P540" i="2"/>
  <c r="P588" i="2"/>
  <c r="P668" i="2"/>
  <c r="P684" i="2"/>
  <c r="P780" i="2"/>
  <c r="P940" i="2"/>
  <c r="P1052" i="2"/>
  <c r="P1100" i="2"/>
  <c r="P1116" i="2"/>
  <c r="P1148" i="2"/>
  <c r="P1164" i="2"/>
  <c r="P1196" i="2"/>
  <c r="P1212" i="2"/>
  <c r="P1228" i="2"/>
  <c r="P1260" i="2"/>
  <c r="P13" i="2"/>
  <c r="P173" i="2"/>
  <c r="P253" i="2"/>
  <c r="P333" i="2"/>
  <c r="P381" i="2"/>
  <c r="P413" i="2"/>
  <c r="P461" i="2"/>
  <c r="P477" i="2"/>
  <c r="P493" i="2"/>
  <c r="P557" i="2"/>
  <c r="P573" i="2"/>
  <c r="P621" i="2"/>
  <c r="P637" i="2"/>
  <c r="P653" i="2"/>
  <c r="P733" i="2"/>
  <c r="P781" i="2"/>
  <c r="P797" i="2"/>
  <c r="P813" i="2"/>
  <c r="P861" i="2"/>
  <c r="P877" i="2"/>
  <c r="P893" i="2"/>
  <c r="P1053" i="2"/>
  <c r="P1101" i="2"/>
  <c r="P1117" i="2"/>
  <c r="P1133" i="2"/>
  <c r="P1197" i="2"/>
  <c r="P1213" i="2"/>
  <c r="P1229" i="2"/>
  <c r="P1245" i="2"/>
  <c r="P1277" i="2"/>
  <c r="P254" i="2"/>
  <c r="P318" i="2"/>
  <c r="P414" i="2"/>
  <c r="P542" i="2"/>
  <c r="P558" i="2"/>
  <c r="P574" i="2"/>
  <c r="P606" i="2"/>
  <c r="P638" i="2"/>
  <c r="P654" i="2"/>
  <c r="P702" i="2"/>
  <c r="P718" i="2"/>
  <c r="P734" i="2"/>
  <c r="P766" i="2"/>
  <c r="P814" i="2"/>
  <c r="P862" i="2"/>
  <c r="P894" i="2"/>
  <c r="P1118" i="2"/>
  <c r="P1166" i="2"/>
  <c r="P1182" i="2"/>
  <c r="P1246" i="2"/>
  <c r="P1262" i="2"/>
  <c r="P1278" i="2"/>
  <c r="P79" i="2"/>
  <c r="P159" i="2"/>
  <c r="P319" i="2"/>
  <c r="P479" i="2"/>
  <c r="P559" i="2"/>
  <c r="P607" i="2"/>
  <c r="P719" i="2"/>
  <c r="P863" i="2"/>
  <c r="P1055" i="2"/>
  <c r="P1119" i="2"/>
  <c r="P1135" i="2"/>
  <c r="P1151" i="2"/>
  <c r="P1167" i="2"/>
  <c r="P1183" i="2"/>
  <c r="P1215" i="2"/>
  <c r="P1231" i="2"/>
  <c r="P1247" i="2"/>
  <c r="P1263" i="2"/>
  <c r="P1279" i="2"/>
  <c r="P160" i="2"/>
  <c r="P400" i="2"/>
  <c r="P480" i="2"/>
  <c r="P528" i="2"/>
  <c r="P560" i="2"/>
  <c r="P608" i="2"/>
  <c r="P640" i="2"/>
  <c r="P688" i="2"/>
  <c r="P720" i="2"/>
  <c r="P768" i="2"/>
  <c r="P880" i="2"/>
  <c r="P896" i="2"/>
  <c r="P928" i="2"/>
  <c r="P1008" i="2"/>
  <c r="P1056" i="2"/>
  <c r="P1120" i="2"/>
  <c r="P1136" i="2"/>
  <c r="P1152" i="2"/>
  <c r="P1184" i="2"/>
  <c r="P1200" i="2"/>
  <c r="P1216" i="2"/>
  <c r="P1232" i="2"/>
  <c r="P1248" i="2"/>
  <c r="P1264" i="2"/>
  <c r="P1280" i="2"/>
  <c r="P33" i="2"/>
  <c r="P193" i="2"/>
  <c r="P273" i="2"/>
  <c r="P353" i="2"/>
  <c r="P401" i="2"/>
  <c r="P433" i="2"/>
  <c r="P465" i="2"/>
  <c r="P481" i="2"/>
  <c r="P561" i="2"/>
  <c r="P593" i="2"/>
  <c r="P641" i="2"/>
  <c r="P721" i="2"/>
  <c r="P801" i="2"/>
  <c r="P817" i="2"/>
  <c r="P881" i="2"/>
  <c r="P897" i="2"/>
  <c r="P929" i="2"/>
  <c r="P945" i="2"/>
  <c r="P977" i="2"/>
  <c r="P1105" i="2"/>
  <c r="P1121" i="2"/>
  <c r="P1137" i="2"/>
  <c r="P1153" i="2"/>
  <c r="P1169" i="2"/>
  <c r="P1185" i="2"/>
  <c r="P1201" i="2"/>
  <c r="P1233" i="2"/>
  <c r="P1249" i="2"/>
  <c r="P1265" i="2"/>
  <c r="P274" i="2"/>
  <c r="P402" i="2"/>
  <c r="P418" i="2"/>
  <c r="P466" i="2"/>
  <c r="P514" i="2"/>
  <c r="P562" i="2"/>
  <c r="P594" i="2"/>
  <c r="P626" i="2"/>
  <c r="P642" i="2"/>
  <c r="P658" i="2"/>
  <c r="P802" i="2"/>
  <c r="P818" i="2"/>
  <c r="P866" i="2"/>
  <c r="P930" i="2"/>
  <c r="P946" i="2"/>
  <c r="P1010" i="2"/>
  <c r="P1058" i="2"/>
  <c r="P1106" i="2"/>
  <c r="P1122" i="2"/>
  <c r="P1202" i="2"/>
  <c r="P1218" i="2"/>
  <c r="P1266" i="2"/>
  <c r="P1282" i="2"/>
  <c r="P419" i="2"/>
  <c r="P467" i="2"/>
  <c r="P499" i="2"/>
  <c r="P547" i="2"/>
  <c r="P739" i="2"/>
  <c r="P787" i="2"/>
  <c r="P819" i="2"/>
  <c r="P883" i="2"/>
  <c r="P899" i="2"/>
  <c r="P1107" i="2"/>
  <c r="P1123" i="2"/>
  <c r="P1139" i="2"/>
  <c r="P1155" i="2"/>
  <c r="P1171" i="2"/>
  <c r="P1187" i="2"/>
  <c r="P1203" i="2"/>
  <c r="P1219" i="2"/>
  <c r="P1251" i="2"/>
  <c r="P1267" i="2"/>
  <c r="P1283" i="2"/>
  <c r="P180" i="2"/>
  <c r="P500" i="2"/>
  <c r="P580" i="2"/>
  <c r="P740" i="2"/>
  <c r="P788" i="2"/>
  <c r="P868" i="2"/>
  <c r="P932" i="2"/>
  <c r="P948" i="2"/>
  <c r="P1012" i="2"/>
  <c r="P1140" i="2"/>
  <c r="P1156" i="2"/>
  <c r="P1172" i="2"/>
  <c r="P1188" i="2"/>
  <c r="P1220" i="2"/>
  <c r="P1252" i="2"/>
  <c r="P1268" i="2"/>
  <c r="P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<sst xmlns="http://schemas.openxmlformats.org/spreadsheetml/2006/main" count="51414" uniqueCount="8884">
  <si>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</si>
  <si>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</si>
  <si>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</si>
  <si>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</si>
  <si>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</si>
  <si>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</si>
  <si>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</si>
  <si>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</si>
  <si>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</si>
  <si>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</si>
  <si>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</si>
  <si>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</si>
  <si>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</si>
  <si>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</si>
  <si>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</si>
  <si>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</si>
  <si>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</si>
  <si>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</si>
  <si>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</si>
  <si>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</si>
  <si>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</si>
  <si>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</si>
  <si>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</si>
  <si>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</si>
  <si>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</si>
  <si>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</si>
  <si>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</si>
  <si>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</si>
  <si>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</si>
  <si>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</si>
  <si>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</si>
  <si>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</si>
  <si>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</si>
  <si>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</si>
  <si>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</si>
  <si>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</si>
  <si>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</si>
  <si>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</si>
  <si>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</si>
  <si>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</si>
  <si>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</si>
  <si>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</si>
  <si>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</si>
  <si>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</si>
  <si>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</si>
  <si>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</si>
  <si>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</si>
  <si>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</si>
  <si>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</si>
  <si>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</si>
  <si>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</si>
  <si>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</si>
  <si>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</si>
  <si>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</si>
  <si>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</si>
  <si>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</si>
  <si>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</si>
  <si>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</si>
  <si>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</si>
  <si>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</si>
  <si>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</si>
  <si>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</si>
  <si>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</si>
  <si>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</si>
  <si>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</si>
  <si>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</si>
  <si>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</si>
  <si>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</si>
  <si>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</si>
  <si>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</si>
  <si>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</si>
  <si>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</si>
  <si>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</si>
  <si>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</si>
  <si>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</si>
  <si>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</si>
  <si>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</si>
  <si>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</si>
  <si>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</si>
  <si>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</si>
  <si>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</si>
  <si>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</si>
  <si>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</si>
  <si>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</si>
  <si>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</si>
  <si>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</si>
  <si>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</si>
  <si>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</si>
  <si>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</si>
  <si>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</si>
  <si>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</si>
  <si>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</si>
  <si>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</si>
  <si>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</si>
  <si>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</si>
  <si>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</si>
  <si>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</si>
  <si>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</si>
  <si>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</si>
  <si>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</si>
  <si>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</si>
  <si>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</si>
  <si>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</si>
  <si>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</si>
  <si>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</si>
  <si>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</si>
  <si>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</si>
  <si>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</si>
  <si>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</si>
  <si>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</si>
  <si>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</si>
  <si>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</si>
  <si>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</si>
  <si>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</si>
  <si>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</si>
  <si>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</si>
  <si>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</si>
  <si>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</si>
  <si>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</si>
  <si>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</si>
  <si>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</si>
  <si>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</si>
  <si>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</si>
  <si>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</si>
  <si>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</si>
  <si>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</si>
  <si>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</si>
  <si>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</si>
  <si>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</si>
  <si>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</si>
  <si>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</si>
  <si>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</si>
  <si>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</si>
  <si>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</si>
  <si>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</si>
  <si>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</si>
  <si>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</si>
  <si>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</si>
  <si>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</si>
  <si>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</si>
  <si>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</si>
  <si>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</si>
  <si>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</si>
  <si>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</si>
  <si>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</si>
  <si>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</si>
  <si>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</si>
  <si>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</si>
  <si>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</si>
  <si>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</si>
  <si>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</si>
  <si>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</si>
  <si>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</si>
  <si>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</si>
  <si>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</si>
  <si>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</si>
  <si>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</si>
  <si>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</si>
  <si>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</si>
  <si>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</si>
  <si>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</si>
  <si>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</si>
  <si>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</si>
  <si>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</si>
  <si>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</si>
  <si>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</si>
  <si>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</si>
  <si>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</si>
  <si>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</si>
  <si>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</si>
  <si>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</si>
  <si>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</si>
  <si>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</si>
  <si>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</si>
  <si>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</si>
  <si>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</si>
  <si>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</si>
  <si>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</si>
  <si>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</si>
  <si>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</si>
  <si>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</si>
  <si>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</si>
  <si>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</si>
  <si>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</si>
  <si>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</si>
  <si>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</si>
  <si>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</si>
  <si>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</si>
  <si>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</si>
  <si>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</si>
  <si>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</si>
  <si>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</si>
  <si>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</si>
  <si>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</si>
  <si>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</si>
  <si>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</si>
  <si>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</si>
  <si>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</si>
  <si>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</si>
  <si>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</si>
  <si>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</si>
  <si>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</si>
  <si>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</si>
  <si>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</si>
  <si>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</si>
  <si>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</si>
  <si>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</si>
  <si>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</si>
  <si>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</si>
  <si>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</si>
  <si>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</si>
  <si>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</si>
  <si>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</si>
  <si>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</si>
  <si>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</si>
  <si>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</si>
  <si>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</si>
  <si>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</si>
  <si>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</si>
  <si>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</si>
  <si>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</si>
  <si>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</si>
  <si>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</si>
  <si>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</si>
  <si>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</si>
  <si>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</si>
  <si>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</si>
  <si>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</si>
  <si>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</si>
  <si>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</si>
  <si>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</si>
  <si>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</si>
  <si>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</si>
  <si>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</si>
  <si>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</si>
  <si>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</si>
  <si>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</si>
  <si>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</si>
  <si>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</si>
  <si>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</si>
  <si>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</si>
  <si>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</si>
  <si>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</si>
  <si>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</si>
  <si>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</si>
  <si>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</si>
  <si>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</si>
  <si>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</si>
  <si>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</si>
  <si>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</si>
  <si>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</si>
  <si>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</si>
  <si>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</si>
  <si>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</si>
  <si>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</si>
  <si>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</si>
  <si>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</si>
  <si>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</si>
  <si>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</si>
  <si>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</si>
  <si>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</si>
  <si>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</si>
  <si>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</si>
  <si>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</si>
  <si>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</si>
  <si>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</si>
  <si>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</si>
  <si>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</si>
  <si>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</si>
  <si>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</si>
  <si>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</si>
  <si>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</si>
  <si>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</si>
  <si>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</si>
  <si>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</si>
  <si>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</si>
  <si>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</si>
  <si>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</si>
  <si>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</si>
  <si>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</si>
  <si>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</si>
  <si>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</si>
  <si>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</si>
  <si>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</si>
  <si>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</si>
  <si>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</si>
  <si>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</si>
  <si>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</si>
  <si>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</si>
  <si>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</si>
  <si>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</si>
  <si>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</si>
  <si>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</si>
  <si>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</si>
  <si>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</si>
  <si>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</si>
  <si>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</si>
  <si>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</si>
  <si>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</si>
  <si>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</si>
  <si>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</si>
  <si>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</si>
  <si>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</si>
  <si>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</si>
  <si>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</si>
  <si>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</si>
  <si>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</si>
  <si>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</si>
  <si>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</si>
  <si>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</si>
  <si>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</si>
  <si>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</si>
  <si>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</si>
  <si>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</si>
  <si>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</si>
  <si>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</si>
  <si>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</si>
  <si>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</si>
  <si>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</si>
  <si>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</si>
  <si>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</si>
  <si>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</si>
  <si>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</si>
  <si>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</si>
  <si>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</si>
  <si>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</si>
  <si>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</si>
  <si>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</si>
  <si>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</si>
  <si>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</si>
  <si>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</si>
  <si>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</si>
  <si>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</si>
  <si>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</si>
  <si>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</si>
  <si>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</si>
  <si>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</si>
  <si>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</si>
  <si>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</si>
  <si>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</si>
  <si>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</si>
  <si>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</si>
  <si>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</si>
  <si>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</si>
  <si>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</si>
  <si>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</si>
  <si>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</si>
  <si>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</si>
  <si>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</si>
  <si>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</si>
  <si>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</si>
  <si>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</si>
  <si>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</si>
  <si>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</si>
  <si>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</si>
  <si>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</si>
  <si>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</si>
  <si>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</si>
  <si>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</si>
  <si>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</si>
  <si>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</si>
  <si>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</si>
  <si>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</si>
  <si>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</si>
  <si>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</si>
  <si>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</si>
  <si>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</si>
  <si>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</si>
  <si>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</si>
  <si>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</si>
  <si>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</si>
  <si>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</si>
  <si>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</si>
  <si>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</si>
  <si>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</si>
  <si>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</si>
  <si>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</si>
  <si>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</si>
  <si>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</si>
  <si>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</si>
  <si>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</si>
  <si>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</si>
  <si>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</si>
  <si>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</si>
  <si>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</si>
  <si>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</si>
  <si>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</si>
  <si>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</si>
  <si>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</si>
  <si>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</si>
  <si>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</si>
  <si>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</si>
  <si>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</si>
  <si>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</si>
  <si>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</si>
  <si>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</si>
  <si>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</si>
  <si>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</si>
  <si>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</si>
  <si>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</si>
  <si>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</si>
  <si>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</si>
  <si>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</si>
  <si>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</si>
  <si>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</si>
  <si>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</si>
  <si>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</si>
  <si>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</si>
  <si>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</si>
  <si>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</si>
  <si>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</si>
  <si>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</si>
  <si>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</si>
  <si>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</si>
  <si>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</si>
  <si>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</si>
  <si>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</si>
  <si>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</si>
  <si>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</si>
  <si>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</si>
  <si>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</si>
  <si>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</si>
  <si>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</si>
  <si>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</si>
  <si>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</si>
  <si>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</si>
  <si>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</si>
  <si>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</si>
  <si>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</si>
  <si>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</si>
  <si>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</si>
  <si>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</si>
  <si>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</si>
  <si>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</si>
  <si>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</si>
  <si>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</si>
  <si>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</si>
  <si>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</si>
  <si>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</si>
  <si>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</si>
  <si>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</si>
  <si>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</si>
  <si>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</si>
  <si>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</si>
  <si>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</si>
  <si>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</si>
  <si>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</si>
  <si>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</si>
  <si>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</si>
  <si>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</si>
  <si>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</si>
  <si>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</si>
  <si>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</si>
  <si>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</si>
  <si>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</si>
  <si>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</si>
  <si>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</si>
  <si>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</si>
  <si>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</si>
  <si>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</si>
  <si>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</si>
  <si>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</si>
  <si>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</si>
  <si>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</si>
  <si>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</si>
  <si>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</si>
  <si>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</si>
  <si>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</si>
  <si>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</si>
  <si>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</si>
  <si>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</si>
  <si>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</si>
  <si>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</si>
  <si>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</si>
  <si>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</si>
  <si>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</si>
  <si>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</si>
  <si>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</si>
  <si>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</si>
  <si>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</si>
  <si>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</si>
  <si>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</si>
  <si>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</si>
  <si>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</si>
  <si>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</si>
  <si>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</si>
  <si>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</si>
  <si>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</si>
  <si>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</si>
  <si>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</si>
  <si>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</si>
  <si>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</si>
  <si>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</si>
  <si>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</si>
  <si>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</si>
  <si>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</si>
  <si>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</si>
  <si>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</si>
  <si>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</si>
  <si>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</si>
  <si>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</si>
  <si>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</si>
  <si>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</si>
  <si>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</si>
  <si>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</si>
  <si>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</si>
  <si>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</si>
  <si>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</si>
  <si>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</si>
  <si>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</si>
  <si>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</si>
  <si>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</si>
  <si>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</si>
  <si>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</si>
  <si>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</si>
  <si>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</si>
  <si>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</si>
  <si>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</si>
  <si>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</si>
  <si>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</si>
  <si>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</si>
  <si>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</si>
  <si>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</si>
  <si>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</si>
  <si>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</si>
  <si>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</si>
  <si>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</si>
  <si>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</si>
  <si>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</si>
  <si>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</si>
  <si>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</si>
  <si>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</si>
  <si>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</si>
  <si>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</si>
  <si>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</si>
  <si>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</si>
  <si>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</si>
  <si>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</si>
  <si>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</si>
  <si>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</si>
  <si>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</si>
  <si>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</si>
  <si>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</si>
  <si>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</si>
  <si>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</si>
  <si>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</si>
  <si>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</si>
  <si>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</si>
  <si>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</si>
  <si>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</si>
  <si>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</si>
  <si>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</si>
  <si>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</si>
  <si>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</si>
  <si>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</si>
  <si>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</si>
  <si>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</si>
  <si>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</si>
  <si>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</si>
  <si>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</si>
  <si>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</si>
  <si>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</si>
  <si>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</si>
  <si>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</si>
  <si>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</si>
  <si>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</si>
  <si>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</si>
  <si>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</si>
  <si>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</si>
  <si>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</si>
  <si>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</si>
  <si>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</si>
  <si>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</si>
  <si>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</si>
  <si>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</si>
  <si>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</si>
  <si>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</si>
  <si>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</si>
  <si>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</si>
  <si>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</si>
  <si>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</si>
  <si>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</si>
  <si>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</si>
  <si>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</si>
  <si>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</si>
  <si>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</si>
  <si>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</si>
  <si>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</si>
  <si>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</si>
  <si>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</si>
  <si>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</si>
  <si>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</si>
  <si>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</si>
  <si>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</si>
  <si>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</si>
  <si>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</si>
  <si>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</si>
  <si>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</si>
  <si>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</si>
  <si>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</si>
  <si>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</si>
  <si>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</si>
  <si>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</si>
  <si>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</si>
  <si>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</si>
  <si>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</si>
  <si>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</si>
  <si>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</si>
  <si>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</si>
  <si>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</si>
  <si>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</si>
  <si>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</si>
  <si>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</si>
  <si>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</si>
  <si>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</si>
  <si>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</si>
  <si>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</si>
  <si>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</si>
  <si>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</si>
  <si>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</si>
  <si>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</si>
  <si>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</si>
  <si>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</si>
  <si>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</si>
  <si>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</si>
  <si>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</si>
  <si>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</si>
  <si>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</si>
  <si>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</si>
  <si>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</si>
  <si>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</si>
  <si>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</si>
  <si>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</si>
  <si>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</si>
  <si>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</si>
  <si>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</si>
  <si>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</si>
  <si>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</si>
  <si>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</si>
  <si>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</si>
  <si>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</si>
  <si>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</si>
  <si>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</si>
  <si>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</si>
  <si>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</si>
  <si>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</si>
  <si>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</si>
  <si>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</si>
  <si>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</si>
  <si>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</si>
  <si>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</si>
  <si>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</si>
  <si>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</si>
  <si>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</si>
  <si>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</si>
  <si>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</si>
  <si>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</si>
  <si>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</si>
  <si>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</si>
  <si>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</si>
  <si>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</si>
  <si>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</si>
  <si>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</si>
  <si>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</si>
  <si>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</si>
  <si>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</si>
  <si>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</si>
  <si>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</si>
  <si>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</si>
  <si>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</si>
  <si>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</si>
  <si>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</si>
  <si>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</si>
  <si>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</si>
  <si>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</si>
  <si>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</si>
  <si>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</si>
  <si>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</si>
  <si>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</si>
  <si>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</si>
  <si>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</si>
  <si>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</si>
  <si>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</si>
  <si>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</si>
  <si>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</si>
  <si>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</si>
  <si>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</si>
  <si>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</si>
  <si>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</si>
  <si>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</si>
  <si>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</si>
  <si>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</si>
  <si>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</si>
  <si>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</si>
  <si>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</si>
  <si>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</si>
  <si>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</si>
  <si>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</si>
  <si>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</si>
  <si>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</si>
  <si>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</si>
  <si>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</si>
  <si>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</si>
  <si>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</si>
  <si>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</si>
  <si>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</si>
  <si>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</si>
  <si>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</si>
  <si>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</si>
  <si>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</si>
  <si>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</si>
  <si>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</si>
  <si>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</si>
  <si>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</si>
  <si>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</si>
  <si>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</si>
  <si>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</si>
  <si>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</si>
  <si>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</si>
  <si>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</si>
  <si>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</si>
  <si>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</si>
  <si>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</si>
  <si>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</si>
  <si>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</si>
  <si>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</si>
  <si>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</si>
  <si>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</si>
  <si>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</si>
  <si>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</si>
  <si>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</si>
  <si>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</si>
  <si>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</si>
  <si>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</si>
  <si>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</si>
  <si>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</si>
  <si>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</si>
  <si>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</si>
  <si>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</si>
  <si>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</si>
  <si>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</si>
  <si>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</si>
  <si>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</si>
  <si>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</si>
  <si>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</si>
  <si>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</si>
  <si>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</si>
  <si>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</si>
  <si>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</si>
  <si>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</si>
  <si>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</si>
  <si>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</si>
  <si>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</si>
  <si>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</si>
  <si>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</si>
  <si>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</si>
  <si>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</si>
  <si>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</si>
  <si>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</si>
  <si>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</si>
  <si>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</si>
  <si>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</si>
  <si>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</si>
  <si>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</si>
  <si>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</si>
  <si>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</si>
  <si>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</si>
  <si>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</si>
  <si>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</si>
  <si>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</si>
  <si>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</si>
  <si>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</si>
  <si>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</si>
  <si>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</si>
  <si>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</si>
  <si>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</si>
  <si>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</si>
  <si>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</si>
  <si>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</si>
  <si>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</si>
  <si>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</si>
  <si>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</si>
  <si>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</si>
  <si>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</si>
  <si>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</si>
  <si>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</si>
  <si>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</si>
  <si>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</si>
  <si>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</si>
  <si>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</si>
  <si>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</si>
  <si>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</si>
  <si>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</si>
  <si>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</si>
  <si>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</si>
  <si>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</si>
  <si>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</si>
  <si>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</si>
  <si>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</si>
  <si>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</si>
  <si>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</si>
  <si>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</si>
  <si>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</si>
  <si>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</si>
  <si>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</si>
  <si>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</si>
  <si>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</si>
  <si>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</si>
  <si>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</si>
  <si>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</si>
  <si>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</si>
  <si>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</si>
  <si>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</si>
  <si>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</si>
  <si>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</si>
  <si>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</si>
  <si>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</si>
  <si>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</si>
  <si>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</si>
  <si>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</si>
  <si>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</si>
  <si>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</si>
  <si>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</si>
  <si>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</si>
  <si>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</si>
  <si>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</si>
  <si>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</si>
  <si>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</si>
  <si>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</si>
  <si>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</si>
  <si>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</si>
  <si>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</si>
  <si>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</si>
  <si>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</si>
  <si>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</si>
  <si>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</si>
  <si>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</si>
  <si>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</si>
  <si>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</si>
  <si>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</si>
  <si>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</si>
  <si>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</si>
  <si>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</si>
  <si>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</si>
  <si>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</si>
  <si>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</si>
  <si>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</si>
  <si>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</si>
  <si>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</si>
  <si>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</si>
  <si>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</si>
  <si>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</si>
  <si>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</si>
  <si>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</si>
  <si>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</si>
  <si>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</si>
  <si>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</si>
  <si>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</si>
  <si>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</si>
  <si>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</si>
  <si>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</si>
  <si>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</si>
  <si>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</si>
  <si>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</si>
  <si>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</si>
  <si>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</si>
  <si>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</si>
  <si>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</si>
  <si>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</si>
  <si>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</si>
  <si>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</si>
  <si>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</si>
  <si>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</si>
  <si>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</si>
  <si>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</si>
  <si>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</si>
  <si>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</si>
  <si>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</si>
  <si>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</si>
  <si>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</si>
  <si>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</si>
  <si>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</si>
  <si>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</si>
  <si>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</si>
  <si>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</si>
  <si>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</si>
  <si>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</si>
  <si>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</si>
  <si>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</si>
  <si>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</si>
  <si>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</si>
  <si>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</si>
  <si>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</si>
  <si>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</si>
  <si>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</si>
  <si>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</si>
  <si>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</si>
  <si>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</si>
  <si>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</si>
  <si>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</si>
  <si>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</si>
  <si>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</si>
  <si>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</si>
  <si>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</si>
  <si>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</si>
  <si>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</si>
  <si>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</si>
  <si>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</si>
  <si>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</si>
  <si>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</si>
  <si>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</si>
  <si>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</si>
  <si>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</si>
  <si>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</si>
  <si>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</si>
  <si>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</si>
  <si>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</si>
  <si>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</si>
  <si>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</si>
  <si>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</si>
  <si>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</si>
  <si>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</si>
  <si>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</si>
  <si>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</si>
  <si>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</si>
  <si>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</si>
  <si>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</si>
  <si>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</si>
  <si>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</si>
  <si>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</si>
  <si>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</si>
  <si>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</si>
  <si>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</si>
  <si>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</si>
  <si>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</si>
  <si>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</si>
  <si>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</si>
  <si>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</si>
  <si>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</si>
  <si>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</si>
  <si>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</si>
  <si>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</si>
  <si>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</si>
  <si>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</si>
  <si>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</si>
  <si>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</si>
  <si>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</si>
  <si>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</si>
  <si>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</si>
  <si>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</si>
  <si>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</si>
  <si>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</si>
  <si>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</si>
  <si>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</si>
  <si>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</si>
  <si>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</si>
  <si>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</si>
  <si>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</si>
  <si>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</si>
  <si>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</si>
  <si>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</si>
  <si>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</si>
  <si>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</si>
  <si>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</si>
  <si>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</si>
  <si>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</si>
  <si>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</si>
  <si>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</si>
  <si>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</si>
  <si>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</si>
  <si>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</si>
  <si>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</si>
  <si>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</si>
  <si>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</si>
  <si>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</si>
  <si>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</si>
  <si>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</si>
  <si>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</si>
  <si>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</si>
  <si>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</si>
  <si>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</si>
  <si>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</si>
  <si>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</si>
  <si>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</si>
  <si>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</si>
  <si>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</si>
  <si>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</si>
  <si>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</si>
  <si>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</si>
  <si>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</si>
  <si>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</si>
  <si>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</si>
  <si>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</si>
  <si>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</si>
  <si>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</si>
  <si>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</si>
  <si>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</si>
  <si>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</si>
  <si>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</si>
  <si>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</si>
  <si>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</si>
  <si>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</si>
  <si>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</si>
  <si>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</si>
  <si>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</si>
  <si>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</si>
  <si>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</si>
  <si>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</si>
  <si>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</si>
  <si>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</si>
  <si>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</si>
  <si>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</si>
  <si>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</si>
  <si>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</si>
  <si>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</si>
  <si>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</si>
  <si>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</si>
  <si>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</si>
  <si>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</si>
  <si>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</si>
  <si>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</si>
  <si>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</si>
  <si>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</si>
  <si>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</si>
  <si>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</si>
  <si>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</si>
  <si>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</si>
  <si>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</si>
  <si>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</si>
  <si>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</si>
  <si>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</si>
  <si>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</si>
  <si>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</si>
  <si>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</si>
  <si>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</si>
  <si>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</si>
  <si>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</si>
  <si>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</si>
  <si>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</si>
  <si>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</si>
  <si>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</si>
  <si>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</si>
  <si>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</si>
  <si>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</si>
  <si>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</si>
  <si>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</si>
  <si>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</si>
  <si>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</si>
  <si>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</si>
  <si>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</si>
  <si>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</si>
  <si>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</si>
  <si>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</si>
  <si>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</si>
  <si>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</si>
  <si>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</si>
  <si>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</si>
  <si>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</si>
  <si>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</si>
  <si>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</si>
  <si>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</si>
  <si>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</si>
  <si>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</si>
  <si>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</si>
  <si>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</si>
  <si>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</si>
  <si>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</si>
  <si>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</si>
  <si>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</si>
  <si>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</si>
  <si>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</si>
  <si>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</si>
  <si>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</si>
  <si>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</si>
  <si>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</si>
  <si>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</si>
  <si>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</si>
  <si>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</si>
  <si>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</si>
  <si>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</si>
  <si>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</si>
  <si>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</si>
  <si>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</si>
  <si>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</si>
  <si>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</si>
  <si>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</si>
  <si>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</si>
  <si>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</si>
  <si>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</si>
  <si>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</si>
  <si>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</si>
  <si>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</si>
  <si>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</si>
  <si>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</si>
  <si>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</si>
  <si>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</si>
  <si>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</si>
  <si>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</si>
  <si>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</si>
  <si>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</si>
  <si>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</si>
  <si>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</si>
  <si>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</si>
  <si>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</si>
  <si>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</si>
  <si>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</si>
  <si>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</si>
  <si>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</si>
  <si>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</si>
  <si>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</si>
  <si>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</si>
  <si>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</si>
  <si>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</si>
  <si>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</si>
  <si>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</si>
  <si>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</si>
  <si>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</si>
  <si>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</si>
  <si>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</si>
  <si>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</si>
  <si>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</si>
  <si>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</si>
  <si>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</si>
  <si>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</si>
  <si>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</si>
  <si>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</si>
  <si>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</si>
  <si>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</si>
  <si>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</si>
  <si>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</si>
  <si>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</si>
  <si>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</si>
  <si>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</si>
  <si>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</si>
  <si>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</si>
  <si>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</si>
  <si>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</si>
  <si>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</si>
  <si>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</si>
  <si>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</si>
  <si>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</si>
  <si>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</si>
  <si>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</si>
  <si>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</si>
  <si>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</si>
  <si>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</si>
  <si>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</si>
  <si>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</si>
  <si>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</si>
  <si>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</si>
  <si>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</si>
  <si>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</si>
  <si>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</si>
  <si>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</si>
  <si>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</si>
  <si>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</si>
  <si>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</si>
  <si>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</si>
  <si>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</si>
  <si>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</si>
  <si>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</si>
  <si>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</si>
  <si>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</si>
  <si>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</si>
  <si>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</si>
  <si>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</si>
  <si>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</si>
  <si>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</si>
  <si>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</si>
  <si>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</si>
  <si>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</si>
  <si>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</si>
  <si>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</si>
  <si>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</si>
  <si>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</si>
  <si>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</si>
  <si>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</si>
  <si>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</si>
  <si>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</si>
  <si>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</si>
  <si>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</si>
  <si>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</si>
  <si>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</si>
  <si>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</si>
  <si>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</si>
  <si>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</si>
  <si>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</si>
  <si>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</si>
  <si>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</si>
  <si>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</si>
  <si>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</si>
  <si>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</si>
  <si>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</si>
  <si>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</si>
  <si>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</si>
  <si>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</si>
  <si>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</si>
  <si>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</si>
  <si>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</si>
  <si>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</si>
  <si>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</si>
  <si>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</si>
  <si>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</si>
  <si>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</si>
  <si>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</si>
  <si>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</si>
  <si>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</si>
  <si>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</si>
  <si>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</si>
  <si>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</si>
  <si>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</si>
  <si>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</si>
  <si>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</si>
  <si>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</si>
  <si>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</si>
  <si>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</si>
  <si>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</si>
  <si>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</si>
  <si>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</si>
  <si>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</si>
  <si>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</si>
  <si>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</si>
  <si>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</si>
  <si>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</si>
  <si>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</si>
  <si>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</si>
  <si>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</si>
  <si>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</si>
  <si>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</si>
  <si>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</si>
  <si>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</si>
  <si>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</si>
  <si>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</si>
  <si>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</si>
  <si>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</si>
  <si>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</si>
  <si>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</si>
  <si>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</si>
  <si>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</si>
  <si>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</si>
  <si>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</si>
  <si>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</si>
  <si>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</si>
  <si>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</si>
  <si>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</si>
  <si>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</si>
  <si>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</si>
  <si>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</si>
  <si>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</si>
  <si>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</si>
  <si>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</si>
  <si>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</si>
  <si>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</si>
  <si>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</si>
  <si>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</si>
  <si>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</si>
  <si>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</si>
  <si>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</si>
  <si>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</si>
  <si>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</si>
  <si>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</si>
  <si>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</si>
  <si>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</si>
  <si>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</si>
  <si>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</si>
  <si>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</si>
  <si>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</si>
  <si>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</si>
  <si>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</si>
  <si>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</si>
  <si>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</si>
  <si>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</si>
  <si>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</si>
  <si>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</si>
  <si>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</si>
  <si>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</si>
  <si>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</si>
  <si>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</si>
  <si>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</si>
  <si>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</si>
  <si>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</si>
  <si>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</si>
  <si>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</si>
  <si>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</si>
  <si>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</si>
  <si>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</si>
  <si>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</si>
  <si>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</si>
  <si>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</si>
  <si>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</si>
  <si>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</si>
  <si>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</si>
  <si>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</si>
  <si>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</si>
  <si>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</si>
  <si>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</si>
  <si>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</si>
  <si>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</si>
  <si>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</si>
  <si>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</si>
  <si>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</si>
  <si>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</si>
  <si>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</si>
  <si>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</si>
  <si>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</si>
  <si>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</si>
  <si>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</si>
  <si>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</si>
  <si>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</si>
  <si>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</si>
  <si>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</si>
  <si>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</si>
  <si>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</si>
  <si>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</si>
  <si>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</si>
  <si>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</si>
  <si>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</si>
  <si>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</si>
  <si>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</si>
  <si>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</si>
  <si>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</si>
  <si>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</si>
  <si>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</si>
  <si>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</si>
  <si>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</si>
  <si>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</si>
  <si>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</si>
  <si>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</si>
  <si>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</si>
  <si>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</si>
  <si>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</si>
  <si>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</si>
  <si>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</si>
  <si>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</si>
  <si>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</si>
  <si>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</si>
  <si>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</si>
  <si>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</si>
  <si>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</si>
  <si>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</si>
  <si>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</si>
  <si>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</si>
  <si>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</si>
  <si>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</si>
  <si>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</si>
  <si>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</si>
  <si>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</si>
  <si>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</si>
  <si>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</si>
  <si>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</si>
  <si>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</si>
  <si>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</si>
  <si>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</si>
  <si>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</si>
  <si>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</si>
  <si>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</si>
  <si>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</si>
  <si>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</si>
  <si>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</si>
  <si>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</si>
  <si>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</si>
  <si>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</si>
  <si>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</si>
  <si>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</si>
  <si>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</si>
  <si>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</si>
  <si>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</si>
  <si>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</si>
  <si>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</si>
  <si>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</si>
  <si>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</si>
  <si>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</si>
  <si>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</si>
  <si>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</si>
  <si>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</si>
  <si>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</si>
  <si>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</si>
  <si>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</si>
  <si>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</si>
  <si>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</si>
  <si>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</si>
  <si>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</si>
  <si>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</si>
  <si>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</si>
  <si>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</si>
  <si>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</si>
  <si>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</si>
  <si>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</si>
  <si>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</si>
  <si>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</si>
  <si>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</si>
  <si>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</si>
  <si>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</si>
  <si>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</si>
  <si>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</si>
  <si>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</si>
  <si>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</si>
  <si>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</si>
  <si>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</si>
  <si>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</si>
  <si>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</si>
  <si>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</si>
  <si>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</si>
  <si>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</si>
  <si>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</si>
  <si>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</si>
  <si>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</si>
  <si>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</si>
  <si>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</si>
  <si>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</si>
  <si>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</si>
  <si>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</si>
  <si>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</si>
  <si>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</si>
  <si>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</si>
  <si>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</si>
  <si>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</si>
  <si>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</si>
  <si>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</si>
  <si>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</si>
  <si>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</si>
  <si>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</si>
  <si>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</si>
  <si>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</si>
  <si>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</si>
  <si>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</si>
  <si>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</si>
  <si>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</si>
  <si>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</si>
  <si>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</si>
  <si>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</si>
  <si>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</si>
  <si>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</si>
  <si>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</si>
  <si>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</si>
  <si>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</si>
  <si>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</si>
  <si>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</si>
  <si>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</si>
  <si>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</si>
  <si>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</si>
  <si>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</si>
  <si>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</si>
  <si>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</si>
  <si>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</si>
  <si>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</si>
  <si>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</si>
  <si>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</si>
  <si>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</si>
  <si>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</si>
  <si>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</si>
  <si>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</si>
  <si>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</si>
  <si>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</si>
  <si>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</si>
  <si>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</si>
  <si>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</si>
  <si>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</si>
  <si>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</si>
  <si>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</si>
  <si>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</si>
  <si>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</si>
  <si>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</si>
  <si>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</si>
  <si>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</si>
  <si>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</si>
  <si>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</si>
  <si>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</si>
  <si>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</si>
  <si>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</si>
  <si>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</si>
  <si>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</si>
  <si>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</si>
  <si>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</si>
  <si>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</si>
  <si>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</si>
  <si>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</si>
  <si>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</si>
  <si>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</si>
  <si>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</si>
  <si>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</si>
  <si>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</si>
  <si>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</si>
  <si>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</si>
  <si>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</si>
  <si>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</si>
  <si>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</si>
  <si>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</si>
  <si>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</si>
  <si>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</si>
  <si>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</si>
  <si>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</si>
  <si>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</si>
  <si>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</si>
  <si>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</si>
  <si>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</si>
  <si>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</si>
  <si>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</si>
  <si>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</si>
  <si>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</si>
  <si>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</si>
  <si>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</si>
  <si>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</si>
  <si>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</si>
  <si>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</si>
  <si>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</si>
  <si>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</si>
  <si>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</si>
  <si>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</si>
  <si>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</si>
  <si>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</si>
  <si>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</si>
  <si>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</si>
  <si>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</si>
  <si>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</si>
  <si>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</si>
  <si>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</si>
  <si>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</si>
  <si>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</si>
  <si>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</si>
  <si>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</si>
  <si>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</si>
  <si>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</si>
  <si>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</si>
  <si>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</si>
  <si>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</si>
  <si>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</si>
  <si>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</si>
  <si>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</si>
  <si>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</si>
  <si>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</si>
  <si>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</si>
  <si>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</si>
  <si>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</si>
  <si>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</si>
  <si>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</si>
  <si>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</si>
  <si>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</si>
  <si>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</si>
  <si>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</si>
  <si>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</si>
  <si>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</si>
  <si>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</si>
  <si>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</si>
  <si>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</si>
  <si>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</si>
  <si>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</si>
  <si>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</si>
  <si>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</si>
  <si>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</si>
  <si>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</si>
  <si>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</si>
  <si>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</si>
  <si>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</si>
  <si>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</si>
  <si>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</si>
  <si>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</si>
  <si>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</si>
  <si>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</si>
  <si>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</si>
  <si>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</si>
  <si>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</si>
  <si>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</si>
  <si>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</si>
  <si>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</si>
  <si>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</si>
  <si>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</si>
  <si>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</si>
  <si>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</si>
  <si>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</si>
  <si>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</si>
  <si>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</si>
  <si>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</si>
  <si>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</si>
  <si>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</si>
  <si>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</si>
  <si>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</si>
  <si>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</si>
  <si>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</si>
  <si>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</si>
  <si>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</si>
  <si>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</si>
  <si>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</si>
  <si>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</si>
  <si>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</si>
  <si>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</si>
  <si>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</si>
  <si>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</si>
  <si>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</si>
  <si>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</si>
  <si>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</si>
  <si>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</si>
  <si>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</si>
  <si>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</si>
  <si>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</si>
  <si>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</si>
  <si>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</si>
  <si>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</si>
  <si>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</si>
  <si>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</si>
  <si>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</si>
  <si>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</si>
  <si>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</si>
  <si>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</si>
  <si>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</si>
  <si>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</si>
  <si>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</si>
  <si>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</si>
  <si>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</si>
  <si>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</si>
  <si>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</si>
  <si>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</si>
  <si>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</si>
  <si>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</si>
  <si>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</si>
  <si>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</si>
  <si>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</si>
  <si>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</si>
  <si>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</si>
  <si>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</si>
  <si>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</si>
  <si>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</si>
  <si>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</si>
  <si>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</si>
  <si>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</si>
  <si>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</si>
  <si>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</si>
  <si>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</si>
  <si>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</si>
  <si>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</si>
  <si>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</si>
  <si>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</si>
  <si>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</si>
  <si>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</si>
  <si>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</si>
  <si>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</si>
  <si>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</si>
  <si>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</si>
  <si>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</si>
  <si>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</si>
  <si>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</si>
  <si>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</si>
  <si>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</si>
  <si>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</si>
  <si>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</si>
  <si>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</si>
  <si>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</si>
  <si>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</si>
  <si>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</si>
  <si>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</si>
  <si>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</si>
  <si>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</si>
  <si>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</si>
  <si>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</si>
  <si>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</si>
  <si>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</si>
  <si>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</si>
  <si>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</si>
  <si>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</si>
  <si>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</si>
  <si>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</si>
  <si>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</si>
  <si>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</si>
  <si>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</si>
  <si>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</si>
  <si>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</si>
  <si>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</si>
  <si>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</si>
  <si>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</si>
  <si>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</si>
  <si>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</si>
  <si>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</si>
  <si>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</si>
  <si>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</si>
  <si>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</si>
  <si>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</si>
  <si>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</si>
  <si>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</si>
  <si>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</si>
  <si>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</si>
  <si>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</si>
  <si>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</si>
  <si>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</si>
  <si>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</si>
  <si>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</si>
  <si>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</si>
  <si>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</si>
  <si>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</si>
  <si>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</si>
  <si>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</si>
  <si>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</si>
  <si>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</si>
  <si>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</si>
  <si>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</si>
  <si>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</si>
  <si>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</si>
  <si>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</si>
  <si>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</si>
  <si>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</si>
  <si>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</si>
  <si>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</si>
  <si>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</si>
  <si>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</si>
  <si>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</si>
  <si>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</si>
  <si>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</si>
  <si>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</si>
  <si>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</si>
  <si>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</si>
  <si>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</si>
  <si>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</si>
  <si>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</si>
  <si>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</si>
  <si>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</si>
  <si>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</si>
  <si>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</si>
  <si>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</si>
  <si>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</si>
  <si>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</si>
  <si>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</si>
  <si>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</si>
  <si>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</si>
  <si>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</si>
  <si>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</si>
  <si>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</si>
  <si>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</si>
  <si>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</si>
  <si>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</si>
  <si>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</si>
  <si>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</si>
  <si>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</si>
  <si>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</si>
  <si>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</si>
  <si>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</si>
  <si>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</si>
  <si>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</si>
  <si>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</si>
  <si>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</si>
  <si>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</si>
  <si>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</si>
  <si>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</si>
  <si>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</si>
  <si>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</si>
  <si>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</si>
  <si>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</si>
  <si>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</si>
  <si>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</si>
  <si>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</si>
  <si>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</si>
  <si>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</si>
  <si>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</si>
  <si>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</si>
  <si>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</si>
  <si>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</si>
  <si>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</si>
  <si>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</si>
  <si>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</si>
  <si>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</si>
  <si>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</si>
  <si>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</si>
  <si>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</si>
  <si>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</si>
  <si>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</si>
  <si>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</si>
  <si>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</si>
  <si>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</si>
  <si>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</si>
  <si>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</si>
  <si>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</si>
  <si>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</si>
  <si>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</si>
  <si>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</si>
  <si>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</si>
  <si>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</si>
  <si>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</si>
  <si>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</si>
  <si>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</si>
  <si>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</si>
  <si>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</si>
  <si>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</si>
  <si>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</si>
  <si>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</si>
  <si>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</si>
  <si>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</si>
  <si>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</si>
  <si>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</si>
  <si>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</si>
  <si>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</si>
  <si>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</si>
  <si>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</si>
  <si>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</si>
  <si>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</si>
  <si>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</si>
  <si>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</si>
  <si>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</si>
  <si>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</si>
  <si>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</si>
  <si>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</si>
  <si>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</si>
  <si>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</si>
  <si>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</si>
  <si>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</si>
  <si>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</si>
  <si>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</si>
  <si>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</si>
  <si>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</si>
  <si>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</si>
  <si>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</si>
  <si>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</si>
  <si>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</si>
  <si>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</si>
  <si>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</si>
  <si>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</si>
  <si>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</si>
  <si>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</si>
  <si>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</si>
  <si>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</si>
  <si>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</si>
  <si>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</si>
  <si>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</si>
  <si>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</si>
  <si>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</si>
  <si>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</si>
  <si>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</si>
  <si>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</si>
  <si>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</si>
  <si>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</si>
  <si>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</si>
  <si>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</si>
  <si>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</si>
  <si>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</si>
  <si>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</si>
  <si>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</si>
  <si>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</si>
  <si>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</si>
  <si>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</si>
  <si>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</si>
  <si>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</si>
  <si>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</si>
  <si>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</si>
  <si>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</si>
  <si>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</si>
  <si>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</si>
  <si>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</si>
  <si>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</si>
  <si>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</si>
  <si>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</si>
  <si>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</si>
  <si>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</si>
  <si>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</si>
  <si>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</si>
  <si>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</si>
  <si>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</si>
  <si>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</si>
  <si>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</si>
  <si>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</si>
  <si>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</si>
  <si>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</si>
  <si>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</si>
  <si>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</si>
  <si>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</si>
  <si>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</si>
  <si>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</si>
  <si>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</si>
  <si>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</si>
  <si>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</si>
  <si>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</si>
  <si>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</si>
  <si>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</si>
  <si>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</si>
  <si>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</si>
  <si>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</si>
  <si>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</si>
  <si>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</si>
  <si>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</si>
  <si>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</si>
  <si>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</si>
  <si>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</si>
  <si>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</si>
  <si>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</si>
  <si>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</si>
  <si>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</si>
  <si>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</si>
  <si>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</si>
  <si>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</si>
  <si>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</si>
  <si>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</si>
  <si>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</si>
  <si>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</si>
  <si>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</si>
  <si>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</si>
  <si>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</si>
  <si>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</si>
  <si>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</si>
  <si>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</si>
  <si>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</si>
  <si>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</si>
  <si>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</si>
  <si>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</si>
  <si>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</si>
  <si>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</si>
  <si>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</si>
  <si>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</si>
  <si>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</si>
  <si>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</si>
  <si>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</si>
  <si>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</si>
  <si>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</si>
  <si>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</si>
  <si>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</si>
  <si>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</si>
  <si>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</si>
  <si>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</si>
  <si>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</si>
  <si>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</si>
  <si>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</si>
  <si>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</si>
  <si>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</si>
  <si>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</si>
  <si>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</si>
  <si>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</si>
  <si>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</si>
  <si>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</si>
  <si>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</si>
  <si>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</si>
  <si>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</si>
  <si>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</si>
  <si>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</si>
  <si>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</si>
  <si>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</si>
  <si>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</si>
  <si>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</si>
  <si>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</si>
  <si>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</si>
  <si>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</si>
  <si>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</si>
  <si>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</si>
  <si>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</si>
  <si>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</si>
  <si>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</si>
  <si>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</si>
  <si>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</si>
  <si>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</si>
  <si>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</si>
  <si>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</si>
  <si>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</si>
  <si>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</si>
  <si>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</si>
  <si>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</si>
  <si>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</si>
  <si>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</si>
  <si>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</si>
  <si>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</si>
  <si>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</si>
  <si>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</si>
  <si>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</si>
  <si>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</si>
  <si>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</si>
  <si>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</si>
  <si>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</si>
  <si>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</si>
  <si>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</si>
  <si>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</si>
  <si>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</si>
  <si>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</si>
  <si>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</si>
  <si>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</si>
  <si>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</si>
  <si>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</si>
  <si>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</si>
  <si>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</si>
  <si>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</si>
  <si>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</si>
  <si>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</si>
  <si>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</si>
  <si>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</si>
  <si>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</si>
  <si>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</si>
  <si>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</si>
  <si>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</si>
  <si>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</si>
  <si>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</si>
  <si>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</si>
  <si>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</si>
  <si>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</si>
  <si>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</si>
  <si>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</si>
  <si>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</si>
  <si>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</si>
  <si>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</si>
  <si>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</si>
  <si>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</si>
  <si>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</si>
  <si>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</si>
  <si>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</si>
  <si>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</si>
  <si>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</si>
  <si>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</si>
  <si>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</si>
  <si>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</si>
  <si>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</si>
  <si>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</si>
  <si>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</si>
  <si>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</si>
  <si>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</si>
  <si>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</si>
  <si>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</si>
  <si>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</si>
  <si>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</si>
  <si>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</si>
  <si>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</si>
  <si>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</si>
  <si>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</si>
  <si>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</si>
  <si>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</si>
  <si>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</si>
  <si>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</si>
  <si>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</si>
  <si>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</si>
  <si>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</si>
  <si>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</si>
  <si>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</si>
  <si>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</si>
  <si>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</si>
  <si>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</si>
  <si>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</si>
  <si>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</si>
  <si>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</si>
  <si>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</si>
  <si>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</si>
  <si>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</si>
  <si>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</si>
  <si>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</si>
  <si>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</si>
  <si>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</si>
  <si>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</si>
  <si>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</si>
  <si>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</si>
  <si>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</si>
  <si>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</si>
  <si>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</si>
  <si>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</si>
  <si>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</si>
  <si>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</si>
  <si>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</si>
  <si>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</si>
  <si>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</si>
  <si>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</si>
  <si>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</si>
  <si>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</si>
  <si>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</si>
  <si>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</si>
  <si>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</si>
  <si>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</si>
  <si>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</si>
  <si>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</si>
  <si>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</si>
  <si>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</si>
  <si>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</si>
  <si>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</si>
  <si>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</si>
  <si>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</si>
  <si>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</si>
  <si>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</si>
  <si>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</si>
  <si>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</si>
  <si>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</si>
  <si>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</si>
  <si>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</si>
  <si>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</si>
  <si>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</si>
  <si>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</si>
  <si>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</si>
  <si>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</si>
  <si>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</si>
  <si>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</si>
  <si>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</si>
  <si>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</si>
  <si>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</si>
  <si>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</si>
  <si>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</si>
  <si>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</si>
  <si>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</si>
  <si>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</si>
  <si>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</si>
  <si>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</si>
  <si>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</si>
  <si>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</si>
  <si>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</si>
  <si>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</si>
  <si>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</si>
  <si>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</si>
  <si>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</si>
  <si>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</si>
  <si>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</si>
  <si>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</si>
  <si>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</si>
  <si>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</si>
  <si>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</si>
  <si>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</si>
  <si>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</si>
  <si>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</si>
  <si>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</si>
  <si>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</si>
  <si>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</si>
  <si>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</si>
  <si>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</si>
  <si>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</si>
  <si>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</si>
  <si>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</si>
  <si>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</si>
  <si>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</si>
  <si>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</si>
  <si>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</si>
  <si>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</si>
  <si>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</si>
  <si>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</si>
  <si>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</si>
  <si>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</si>
  <si>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</si>
  <si>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</si>
  <si>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</si>
  <si>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</si>
  <si>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</si>
  <si>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</si>
  <si>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</si>
  <si>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</si>
  <si>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</si>
  <si>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</si>
  <si>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</si>
  <si>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</si>
  <si>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</si>
  <si>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</si>
  <si>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</si>
  <si>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</si>
  <si>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</si>
  <si>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</si>
  <si>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</si>
  <si>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</si>
  <si>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</si>
  <si>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</si>
  <si>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</si>
  <si>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</si>
  <si>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</si>
  <si>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</si>
  <si>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</si>
  <si>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</si>
  <si>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</si>
  <si>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</si>
  <si>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</si>
  <si>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</si>
  <si>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</si>
  <si>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</si>
  <si>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</si>
  <si>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</si>
  <si>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</si>
  <si>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</si>
  <si>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</si>
  <si>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</si>
  <si>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</si>
  <si>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</si>
  <si>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</si>
  <si>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</si>
  <si>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</si>
  <si>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</si>
  <si>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</si>
  <si>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</si>
  <si>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</si>
  <si>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</si>
  <si>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</si>
  <si>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</si>
  <si>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</si>
  <si>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</si>
  <si>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</si>
  <si>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</si>
  <si>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</si>
  <si>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</si>
  <si>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</si>
  <si>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</si>
  <si>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</si>
  <si>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</si>
  <si>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</si>
  <si>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</si>
  <si>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</si>
  <si>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</si>
  <si>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</si>
  <si>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</si>
  <si>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</si>
  <si>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</si>
  <si>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</si>
  <si>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</si>
  <si>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</si>
  <si>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</si>
  <si>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</si>
  <si>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</si>
  <si>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</si>
  <si>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</si>
  <si>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</si>
  <si>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</si>
  <si>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</si>
  <si>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</si>
  <si>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</si>
  <si>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</si>
  <si>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</si>
  <si>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</si>
  <si>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</si>
  <si>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</si>
  <si>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</si>
  <si>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</si>
  <si>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</si>
  <si>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</si>
  <si>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</si>
  <si>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</si>
  <si>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</si>
  <si>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</si>
  <si>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</si>
  <si>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</si>
  <si>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</si>
  <si>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</si>
  <si>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</si>
  <si>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</si>
  <si>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</si>
  <si>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</si>
  <si>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</si>
  <si>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</si>
  <si>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</si>
  <si>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</si>
  <si>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</si>
  <si>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</si>
  <si>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</si>
  <si>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</si>
  <si>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</si>
  <si>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</si>
  <si>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</si>
  <si>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</si>
  <si>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</si>
  <si>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</si>
  <si>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</si>
  <si>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</si>
  <si>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</si>
  <si>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</si>
  <si>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</si>
  <si>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</si>
  <si>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</si>
  <si>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</si>
  <si>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</si>
  <si>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</si>
  <si>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</si>
  <si>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</si>
  <si>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</si>
  <si>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</si>
  <si>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</si>
  <si>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</si>
  <si>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</si>
  <si>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</si>
  <si>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</si>
  <si>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</si>
  <si>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</si>
  <si>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</si>
  <si>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</si>
  <si>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</si>
  <si>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</si>
  <si>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</si>
  <si>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</si>
  <si>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</si>
  <si>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</si>
  <si>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</si>
  <si>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</si>
  <si>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</si>
  <si>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</si>
  <si>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</si>
  <si>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</si>
  <si>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</si>
  <si>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</si>
  <si>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</si>
  <si>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</si>
  <si>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</si>
  <si>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</si>
  <si>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</si>
  <si>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</si>
  <si>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</si>
  <si>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</si>
  <si>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</si>
  <si>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</si>
  <si>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</si>
  <si>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</si>
  <si>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</si>
  <si>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</si>
  <si>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</si>
  <si>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</si>
  <si>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</si>
  <si>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</si>
  <si>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</si>
  <si>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</si>
  <si>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</si>
  <si>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</si>
  <si>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</si>
  <si>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</si>
  <si>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</si>
  <si>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</si>
  <si>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</si>
  <si>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</si>
  <si>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</si>
  <si>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</si>
  <si>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</si>
  <si>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</si>
  <si>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</si>
  <si>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</si>
  <si>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</si>
  <si>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</si>
  <si>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</si>
  <si>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</si>
  <si>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</si>
  <si>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</si>
  <si>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</si>
  <si>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</si>
  <si>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</si>
  <si>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</si>
  <si>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</si>
  <si>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</si>
  <si>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</si>
  <si>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</si>
  <si>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</si>
  <si>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</si>
  <si>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</si>
  <si>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</si>
  <si>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</si>
  <si>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</si>
  <si>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</si>
  <si>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</si>
  <si>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</si>
  <si>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</si>
  <si>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</si>
  <si>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</si>
  <si>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</si>
  <si>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</si>
  <si>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</si>
  <si>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</si>
  <si>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</si>
  <si>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</si>
  <si>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</si>
  <si>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</si>
  <si>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</si>
  <si>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</si>
  <si>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</si>
  <si>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</si>
  <si>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</si>
  <si>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</si>
  <si>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</si>
  <si>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</si>
  <si>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</si>
  <si>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</si>
  <si>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</si>
  <si>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</si>
  <si>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</si>
  <si>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</si>
  <si>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</si>
  <si>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</si>
  <si>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</si>
  <si>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</si>
  <si>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</si>
  <si>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</si>
  <si>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</si>
  <si>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</si>
  <si>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</si>
  <si>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</si>
  <si>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</si>
  <si>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</si>
  <si>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</si>
  <si>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</si>
  <si>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</si>
  <si>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</si>
  <si>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</si>
  <si>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</si>
  <si>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</si>
  <si>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</si>
  <si>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</si>
  <si>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</si>
  <si>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</si>
  <si>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</si>
  <si>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</si>
  <si>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</si>
  <si>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</si>
  <si>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</si>
  <si>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</si>
  <si>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</si>
  <si>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</si>
  <si>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</si>
  <si>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</si>
  <si>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</si>
  <si>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</si>
  <si>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</si>
  <si>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</si>
  <si>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</si>
  <si>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</si>
  <si>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</si>
  <si>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</si>
  <si>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</si>
  <si>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</si>
  <si>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</si>
  <si>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</si>
  <si>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</si>
  <si>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</si>
  <si>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</si>
  <si>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</si>
  <si>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</si>
  <si>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</si>
  <si>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</si>
  <si>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</si>
  <si>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</si>
  <si>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</si>
  <si>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</si>
  <si>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</si>
  <si>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</si>
  <si>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</si>
  <si>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</si>
  <si>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</si>
  <si>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</si>
  <si>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</si>
  <si>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</si>
  <si>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</si>
  <si>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</si>
  <si>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</si>
  <si>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</si>
  <si>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</si>
  <si>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</si>
  <si>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</si>
  <si>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</si>
  <si>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</si>
  <si>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</si>
  <si>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</si>
  <si>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</si>
  <si>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</si>
  <si>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</si>
  <si>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</si>
  <si>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</si>
  <si>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</si>
  <si>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</si>
  <si>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</si>
  <si>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</si>
  <si>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</si>
  <si>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</si>
  <si>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</si>
  <si>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</si>
  <si>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</si>
  <si>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</si>
  <si>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</si>
  <si>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</si>
  <si>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</si>
  <si>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</si>
  <si>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</si>
  <si>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</si>
  <si>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</si>
  <si>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</si>
  <si>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</si>
  <si>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</si>
  <si>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</si>
  <si>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</si>
  <si>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</si>
  <si>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</si>
  <si>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</si>
  <si>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</si>
  <si>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</si>
  <si>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</si>
  <si>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</si>
  <si>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</si>
  <si>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</si>
  <si>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</si>
  <si>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</si>
  <si>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</si>
  <si>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</si>
  <si>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</si>
  <si>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</si>
  <si>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</si>
  <si>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</si>
  <si>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</si>
  <si>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</si>
  <si>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</si>
  <si>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</si>
  <si>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</si>
  <si>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</si>
  <si>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</si>
  <si>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</si>
  <si>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</si>
  <si>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</si>
  <si>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</si>
  <si>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</si>
  <si>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</si>
  <si>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</si>
  <si>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</si>
  <si>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</si>
  <si>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</si>
  <si>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</si>
  <si>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</si>
  <si>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</si>
  <si>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</si>
  <si>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</si>
  <si>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</si>
  <si>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</si>
  <si>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</si>
  <si>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</si>
  <si>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</si>
  <si>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</si>
  <si>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</si>
  <si>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</si>
  <si>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</si>
  <si>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</si>
  <si>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</si>
  <si>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</si>
  <si>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</si>
  <si>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</si>
  <si>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</si>
  <si>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</si>
  <si>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</si>
  <si>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</si>
  <si>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</si>
  <si>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</si>
  <si>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</si>
  <si>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</si>
  <si>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</si>
  <si>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</si>
  <si>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</si>
  <si>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</si>
  <si>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</si>
  <si>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</si>
  <si>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</si>
  <si>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</si>
  <si>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</si>
  <si>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</si>
  <si>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</si>
  <si>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</si>
  <si>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</si>
  <si>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</si>
  <si>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</si>
  <si>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</si>
  <si>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</si>
  <si>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</si>
  <si>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</si>
  <si>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</si>
  <si>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</si>
  <si>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</si>
  <si>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</si>
  <si>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</si>
  <si>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</si>
  <si>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</si>
  <si>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</si>
  <si>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</si>
  <si>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</si>
  <si>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</si>
  <si>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</si>
  <si>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</si>
  <si>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</si>
  <si>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</si>
  <si>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</si>
  <si>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</si>
  <si>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</si>
  <si>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</si>
  <si>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</si>
  <si>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</si>
  <si>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</si>
  <si>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</si>
  <si>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</si>
  <si>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</si>
  <si>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</si>
  <si>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</si>
  <si>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</si>
  <si>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</si>
  <si>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</si>
  <si>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</si>
  <si>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</si>
  <si>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</si>
  <si>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</si>
  <si>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</si>
  <si>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</si>
  <si>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</si>
  <si>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</si>
  <si>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</si>
  <si>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</si>
  <si>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</si>
  <si>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</si>
  <si>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</si>
  <si>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</si>
  <si>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</si>
  <si>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</si>
  <si>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</si>
  <si>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</si>
  <si>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</si>
  <si>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</si>
  <si>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</si>
  <si>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</si>
  <si>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</si>
  <si>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</si>
  <si>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</si>
  <si>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</si>
  <si>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</si>
  <si>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</si>
  <si>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</si>
  <si>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</si>
  <si>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</si>
  <si>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</si>
  <si>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</si>
  <si>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</si>
  <si>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</si>
  <si>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</si>
  <si>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</si>
  <si>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</si>
  <si>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</si>
  <si>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</si>
  <si>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</si>
  <si>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</si>
  <si>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</si>
  <si>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</si>
  <si>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</si>
  <si>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</si>
  <si>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</si>
  <si>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</si>
  <si>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</si>
  <si>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</si>
  <si>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</si>
  <si>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</si>
  <si>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</si>
  <si>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</si>
  <si>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</si>
  <si>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</si>
  <si>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</si>
  <si>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</si>
  <si>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</si>
  <si>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</si>
  <si>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</si>
  <si>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</si>
  <si>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</si>
  <si>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</si>
  <si>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</si>
  <si>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</si>
  <si>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</si>
  <si>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</si>
  <si>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</si>
  <si>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</si>
  <si>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</si>
  <si>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</si>
  <si>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</si>
  <si>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</si>
  <si>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</si>
  <si>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</si>
  <si>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</si>
  <si>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</si>
  <si>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</si>
  <si>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</si>
  <si>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</si>
  <si>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</si>
  <si>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</si>
  <si>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</si>
  <si>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</si>
  <si>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</si>
  <si>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</si>
  <si>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</si>
  <si>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</si>
  <si>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</si>
  <si>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</si>
  <si>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</si>
  <si>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</si>
  <si>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</si>
  <si>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</si>
  <si>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</si>
  <si>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</si>
  <si>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</si>
  <si>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</si>
  <si>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</si>
  <si>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</si>
  <si>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</si>
  <si>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</si>
  <si>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</si>
  <si>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</si>
  <si>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</si>
  <si>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</si>
  <si>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</si>
  <si>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</si>
  <si>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</si>
  <si>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</si>
  <si>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</si>
  <si>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</si>
  <si>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</si>
  <si>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</si>
  <si>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</si>
  <si>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</si>
  <si>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</si>
  <si>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</si>
  <si>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</si>
  <si>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</si>
  <si>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</si>
  <si>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</si>
  <si>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</si>
  <si>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</si>
  <si>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</si>
  <si>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</si>
  <si>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</si>
  <si>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</si>
  <si>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</si>
  <si>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</si>
  <si>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</si>
  <si>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</si>
  <si>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</si>
  <si>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</si>
  <si>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</si>
  <si>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</si>
  <si>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</si>
  <si>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</si>
  <si>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</si>
  <si>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</si>
  <si>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</si>
  <si>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</si>
  <si>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</si>
  <si>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</si>
  <si>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</si>
  <si>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</si>
  <si>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</si>
  <si>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</si>
  <si>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</si>
  <si>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</si>
  <si>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</si>
  <si>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</si>
  <si>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</si>
  <si>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</si>
  <si>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</si>
  <si>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</si>
  <si>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</si>
  <si>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</si>
  <si>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</si>
  <si>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</si>
  <si>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</si>
  <si>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</si>
  <si>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</si>
  <si>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</si>
  <si>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</si>
  <si>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</si>
  <si>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</si>
  <si>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</si>
  <si>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</si>
  <si>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</si>
  <si>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</si>
  <si>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</si>
  <si>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</si>
  <si>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</si>
  <si>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</si>
  <si>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</si>
  <si>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</si>
  <si>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</si>
  <si>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</si>
  <si>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</si>
  <si>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</si>
  <si>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</si>
  <si>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</si>
  <si>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</si>
  <si>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</si>
  <si>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</si>
  <si>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</si>
  <si>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</si>
  <si>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</si>
  <si>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</si>
  <si>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</si>
  <si>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</si>
  <si>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</si>
  <si>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</si>
  <si>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</si>
  <si>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</si>
  <si>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</si>
  <si>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</si>
  <si>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</si>
  <si>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</si>
  <si>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</si>
  <si>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</si>
  <si>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</si>
  <si>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</si>
  <si>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</si>
  <si>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</si>
  <si>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</si>
  <si>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</si>
  <si>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</si>
  <si>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</si>
  <si>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</si>
  <si>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</si>
  <si>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</si>
  <si>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</si>
  <si>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</si>
  <si>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</si>
  <si>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</si>
  <si>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</si>
  <si>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</si>
  <si>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</si>
  <si>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</si>
  <si>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</si>
  <si>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</si>
  <si>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</si>
  <si>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</si>
  <si>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</si>
  <si>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</si>
  <si>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</si>
  <si>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</si>
  <si>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</si>
  <si>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</si>
  <si>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</si>
  <si>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</si>
  <si>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</si>
  <si>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</si>
  <si>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</si>
  <si>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</si>
  <si>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</si>
  <si>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</si>
  <si>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</si>
  <si>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</si>
  <si>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</si>
  <si>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</si>
  <si>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</si>
  <si>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</si>
  <si>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</si>
  <si>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</si>
  <si>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</si>
  <si>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</si>
  <si>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</si>
  <si>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</si>
  <si>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</si>
  <si>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</si>
  <si>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</si>
  <si>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</si>
  <si>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</si>
  <si>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</si>
  <si>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</si>
  <si>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</si>
  <si>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</si>
  <si>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</si>
  <si>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</si>
  <si>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</si>
  <si>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</si>
  <si>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</si>
  <si>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</si>
  <si>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</si>
  <si>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</si>
  <si>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</si>
  <si>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</si>
  <si>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</si>
  <si>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</si>
  <si>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</si>
  <si>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</si>
  <si>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</si>
  <si>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</si>
  <si>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</si>
  <si>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</si>
  <si>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</si>
  <si>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</si>
  <si>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</si>
  <si>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</si>
  <si>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</si>
  <si>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</si>
  <si>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</si>
  <si>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</si>
  <si>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</si>
  <si>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</si>
  <si>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</si>
  <si>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</si>
  <si>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</si>
  <si>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</si>
  <si>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</si>
  <si>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</si>
  <si>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</si>
  <si>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</si>
  <si>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</si>
  <si>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</si>
  <si>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</si>
  <si>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</si>
  <si>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</si>
  <si>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</si>
  <si>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</si>
  <si>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</si>
  <si>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</si>
  <si>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</si>
  <si>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</si>
  <si>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</si>
  <si>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</si>
  <si>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</si>
  <si>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</si>
  <si>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</si>
  <si>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</si>
  <si>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</si>
  <si>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</si>
  <si>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</si>
  <si>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</si>
  <si>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</si>
  <si>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</si>
  <si>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</si>
  <si>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</si>
  <si>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</si>
  <si>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</si>
  <si>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</si>
  <si>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</si>
  <si>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</si>
  <si>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</si>
  <si>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</si>
  <si>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</si>
  <si>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</si>
  <si>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</si>
  <si>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</si>
  <si>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</si>
  <si>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</si>
  <si>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</si>
  <si>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</si>
  <si>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</si>
  <si>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</si>
  <si>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</si>
  <si>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</si>
  <si>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</si>
  <si>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</si>
  <si>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</si>
  <si>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</si>
  <si>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</si>
  <si>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</si>
  <si>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</si>
  <si>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</si>
  <si>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</si>
  <si>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</si>
  <si>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</si>
  <si>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</si>
  <si>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</si>
  <si>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</si>
  <si>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</si>
  <si>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</si>
  <si>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</si>
  <si>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</si>
  <si>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</si>
  <si>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</si>
  <si>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</si>
  <si>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</si>
  <si>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</si>
  <si>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</si>
  <si>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</si>
  <si>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</si>
  <si>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</si>
  <si>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</si>
  <si>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</si>
  <si>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</si>
  <si>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</si>
  <si>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</si>
  <si>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</si>
  <si>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</si>
  <si>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</si>
  <si>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</si>
  <si>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</si>
  <si>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</si>
  <si>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</si>
  <si>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</si>
  <si>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</si>
  <si>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</si>
  <si>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</si>
  <si>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</si>
  <si>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</si>
  <si>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</si>
  <si>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</si>
  <si>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</si>
  <si>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</si>
  <si>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</si>
  <si>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</si>
  <si>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</si>
  <si>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</si>
  <si>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</si>
  <si>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</si>
  <si>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</si>
  <si>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</si>
  <si>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</si>
  <si>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</si>
  <si>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</si>
  <si>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</si>
  <si>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</si>
  <si>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</si>
  <si>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</si>
  <si>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</si>
  <si>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</si>
  <si>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</si>
  <si>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</si>
  <si>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</si>
  <si>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</si>
  <si>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</si>
  <si>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</si>
  <si>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</si>
  <si>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</si>
  <si>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</si>
  <si>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</si>
  <si>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</si>
  <si>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</si>
  <si>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</si>
  <si>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</si>
  <si>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</si>
  <si>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</si>
  <si>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</si>
  <si>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</si>
  <si>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</si>
  <si>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</si>
  <si>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</si>
  <si>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</si>
  <si>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</si>
  <si>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</si>
  <si>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</si>
  <si>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</si>
  <si>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</si>
  <si>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</si>
  <si>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</si>
  <si>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</si>
  <si>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</si>
  <si>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</si>
  <si>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</si>
  <si>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</si>
  <si>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</si>
  <si>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</si>
  <si>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</si>
  <si>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</si>
  <si>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</si>
  <si>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</si>
  <si>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</si>
  <si>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</si>
  <si>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</si>
  <si>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</si>
  <si>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</si>
  <si>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</si>
  <si>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</si>
  <si>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</si>
  <si>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</si>
  <si>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</si>
  <si>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</si>
  <si>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</si>
  <si>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</si>
  <si>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</si>
  <si>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</si>
  <si>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</si>
  <si>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</si>
  <si>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</si>
  <si>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</si>
  <si>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</si>
  <si>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</si>
  <si>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</si>
  <si>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</si>
  <si>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</si>
  <si>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</si>
  <si>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</si>
  <si>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</si>
  <si>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</si>
  <si>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</si>
  <si>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</si>
  <si>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</si>
  <si>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</si>
  <si>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</si>
  <si>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</si>
  <si>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</si>
  <si>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</si>
  <si>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</si>
  <si>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</si>
  <si>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</si>
  <si>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</si>
  <si>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</si>
  <si>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</si>
  <si>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</si>
  <si>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</si>
  <si>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</si>
  <si>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</si>
  <si>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</si>
  <si>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</si>
  <si>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</si>
  <si>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</si>
  <si>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</si>
  <si>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</si>
  <si>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</si>
  <si>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</si>
  <si>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</si>
  <si>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</si>
  <si>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</si>
  <si>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</si>
  <si>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</si>
  <si>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</si>
  <si>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</si>
  <si>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</si>
  <si>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</si>
  <si>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</si>
  <si>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</si>
  <si>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</si>
  <si>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</si>
  <si>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</si>
  <si>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</si>
  <si>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</si>
  <si>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</si>
  <si>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</si>
  <si>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</si>
  <si>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</si>
  <si>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</si>
  <si>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</si>
  <si>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</si>
  <si>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</si>
  <si>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</si>
  <si>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</si>
  <si>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</si>
  <si>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</si>
  <si>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</si>
  <si>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</si>
  <si>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</si>
  <si>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</si>
  <si>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</si>
  <si>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</si>
  <si>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</si>
  <si>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</si>
  <si>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</si>
  <si>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</si>
  <si>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</si>
  <si>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</si>
  <si>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</si>
  <si>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</si>
  <si>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</si>
  <si>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</si>
  <si>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</si>
  <si>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</si>
  <si>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</si>
  <si>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</si>
  <si>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</si>
  <si>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</si>
  <si>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</si>
  <si>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</si>
  <si>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</si>
  <si>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</si>
  <si>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</si>
  <si>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</si>
  <si>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</si>
  <si>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</si>
  <si>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</si>
  <si>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</si>
  <si>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</si>
  <si>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</si>
  <si>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</si>
  <si>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</si>
  <si>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</si>
  <si>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</si>
  <si>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</si>
  <si>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</si>
  <si>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</si>
  <si>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</si>
  <si>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</si>
  <si>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</si>
  <si>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</si>
  <si>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</si>
  <si>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</si>
  <si>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</si>
  <si>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</si>
  <si>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</si>
  <si>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</si>
  <si>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</si>
  <si>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</si>
  <si>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</si>
  <si>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</si>
  <si>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</si>
  <si>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</si>
  <si>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</si>
  <si>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</si>
  <si>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</si>
  <si>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</si>
  <si>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</si>
  <si>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</si>
  <si>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</si>
  <si>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</si>
  <si>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</si>
  <si>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</si>
  <si>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</si>
  <si>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</si>
  <si>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</si>
  <si>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</si>
  <si>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</si>
  <si>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</si>
  <si>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</si>
  <si>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</si>
  <si>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</si>
  <si>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</si>
  <si>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</si>
  <si>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</si>
  <si>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</si>
  <si>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</si>
  <si>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</si>
  <si>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</si>
  <si>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</si>
  <si>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</si>
  <si>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</si>
  <si>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</si>
  <si>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</si>
  <si>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</si>
  <si>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</si>
  <si>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</si>
  <si>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</si>
  <si>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</si>
  <si>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</si>
  <si>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</si>
  <si>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</si>
  <si>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</si>
  <si>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</si>
  <si>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</si>
  <si>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</si>
  <si>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</si>
  <si>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</si>
  <si>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</si>
  <si>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</si>
  <si>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</si>
  <si>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</si>
  <si>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</si>
  <si>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</si>
  <si>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</si>
  <si>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</si>
  <si>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</si>
  <si>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</si>
  <si>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</si>
  <si>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</si>
  <si>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</si>
  <si>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</si>
  <si>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</si>
  <si>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</si>
  <si>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</si>
  <si>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</si>
  <si>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</si>
  <si>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</si>
  <si>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</si>
  <si>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</si>
  <si>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</si>
  <si>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</si>
  <si>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</si>
  <si>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</si>
  <si>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</si>
  <si>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</si>
  <si>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</si>
  <si>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</si>
  <si>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</si>
  <si>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</si>
  <si>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</si>
  <si>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</si>
  <si>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</si>
  <si>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</si>
  <si>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</si>
  <si>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</si>
  <si>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</si>
  <si>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</si>
  <si>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</si>
  <si>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</si>
  <si>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</si>
  <si>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</si>
  <si>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</si>
  <si>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</si>
  <si>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</si>
  <si>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</si>
  <si>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</si>
  <si>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</si>
  <si>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</si>
  <si>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</si>
  <si>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</si>
  <si>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</si>
  <si>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</si>
  <si>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</si>
  <si>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</si>
  <si>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</si>
  <si>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</si>
  <si>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</si>
  <si>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</si>
  <si>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</si>
  <si>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</si>
  <si>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</si>
  <si>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</si>
  <si>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</si>
  <si>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</si>
  <si>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</si>
  <si>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</si>
  <si>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</si>
  <si>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</si>
  <si>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</si>
  <si>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</si>
  <si>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</si>
  <si>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</si>
  <si>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</si>
  <si>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</si>
  <si>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</si>
  <si>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</si>
  <si>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</si>
  <si>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</si>
  <si>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</si>
  <si>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</si>
  <si>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</si>
  <si>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</si>
  <si>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</si>
  <si>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</si>
  <si>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</si>
  <si>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</si>
  <si>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</si>
  <si>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</si>
  <si>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</si>
  <si>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</si>
  <si>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</si>
  <si>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</si>
  <si>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</si>
  <si>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</si>
  <si>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</si>
  <si>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</si>
  <si>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</si>
  <si>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</si>
  <si>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</si>
  <si>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</si>
  <si>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</si>
  <si>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</si>
  <si>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</si>
  <si>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</si>
  <si>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</si>
  <si>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</si>
  <si>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</si>
  <si>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</si>
  <si>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</si>
  <si>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</si>
  <si>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</si>
  <si>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</si>
  <si>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</si>
  <si>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</si>
  <si>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</si>
  <si>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</si>
  <si>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</si>
  <si>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</si>
  <si>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</si>
  <si>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</si>
  <si>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</si>
  <si>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</si>
  <si>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</si>
  <si>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</si>
  <si>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</si>
  <si>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</si>
  <si>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</si>
  <si>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</si>
  <si>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</si>
  <si>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</si>
  <si>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</si>
  <si>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</si>
  <si>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</si>
  <si>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</si>
  <si>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</si>
  <si>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</si>
  <si>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</si>
  <si>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</si>
  <si>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</si>
  <si>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</si>
  <si>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</si>
  <si>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</si>
  <si>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</si>
  <si>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</si>
  <si>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</si>
  <si>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</si>
  <si>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</si>
  <si>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</si>
  <si>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</si>
  <si>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</si>
  <si>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</si>
  <si>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</si>
  <si>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</si>
  <si>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</si>
  <si>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</si>
  <si>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</si>
  <si>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</si>
  <si>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</si>
  <si>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</si>
  <si>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</si>
  <si>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</si>
  <si>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</si>
  <si>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</si>
  <si>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</si>
  <si>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</si>
  <si>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</si>
  <si>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</si>
  <si>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</si>
  <si>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</si>
  <si>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</si>
  <si>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</si>
  <si>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</si>
  <si>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</si>
  <si>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</si>
  <si>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</si>
  <si>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</si>
  <si>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</si>
  <si>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</si>
  <si>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</si>
  <si>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</si>
  <si>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</si>
  <si>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</si>
  <si>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</si>
  <si>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</si>
  <si>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</si>
  <si>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</si>
  <si>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</si>
  <si>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</si>
  <si>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</si>
  <si>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</si>
  <si>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</si>
  <si>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</si>
  <si>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</si>
  <si>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</si>
  <si>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</si>
  <si>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</si>
  <si>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</si>
  <si>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</si>
  <si>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</si>
  <si>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</si>
  <si>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</si>
  <si>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</si>
  <si>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</si>
  <si>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</si>
  <si>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</si>
  <si>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</si>
  <si>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</si>
  <si>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</si>
  <si>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</si>
  <si>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</si>
  <si>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</si>
  <si>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</si>
  <si>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</si>
  <si>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</si>
  <si>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</si>
  <si>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</si>
  <si>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</si>
  <si>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</si>
  <si>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</si>
  <si>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</si>
  <si>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</si>
  <si>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</si>
  <si>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</si>
  <si>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</si>
  <si>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</si>
  <si>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</si>
  <si>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</si>
  <si>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</si>
  <si>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</si>
  <si>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</si>
  <si>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</si>
  <si>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</si>
  <si>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</si>
  <si>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</si>
  <si>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</si>
  <si>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</si>
  <si>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</si>
  <si>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</si>
  <si>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</si>
  <si>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</si>
  <si>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</si>
  <si>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</si>
  <si>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</si>
  <si>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</si>
  <si>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</si>
  <si>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</si>
  <si>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</si>
  <si>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</si>
  <si>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</si>
  <si>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</si>
  <si>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</si>
  <si>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</si>
  <si>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</si>
  <si>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</si>
  <si>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</si>
  <si>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</si>
  <si>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</si>
  <si>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</si>
  <si>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</si>
  <si>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</si>
  <si>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</si>
  <si>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</si>
  <si>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</si>
  <si>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</si>
  <si>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</si>
  <si>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</si>
  <si>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</si>
  <si>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</si>
  <si>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</si>
  <si>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</si>
  <si>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</si>
  <si>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</si>
  <si>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</si>
  <si>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</si>
  <si>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</si>
  <si>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</si>
  <si>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</si>
  <si>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</si>
  <si>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</si>
  <si>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</si>
  <si>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</si>
  <si>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</si>
  <si>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</si>
  <si>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</si>
  <si>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</si>
  <si>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</si>
  <si>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</si>
  <si>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</si>
  <si>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</si>
  <si>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</si>
  <si>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</si>
  <si>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</si>
  <si>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</si>
  <si>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</si>
  <si>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</si>
  <si>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</si>
  <si>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</si>
  <si>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</si>
  <si>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</si>
  <si>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</si>
  <si>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</si>
  <si>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</si>
  <si>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</si>
  <si>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</si>
  <si>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</si>
  <si>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</si>
  <si>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</si>
  <si>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</si>
  <si>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</si>
  <si>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</si>
  <si>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</si>
  <si>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</si>
  <si>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</si>
  <si>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</si>
  <si>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</si>
  <si>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</si>
  <si>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</si>
  <si>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</si>
  <si>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</si>
  <si>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</si>
  <si>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</si>
  <si>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</si>
  <si>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</si>
  <si>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</si>
  <si>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</si>
  <si>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</si>
  <si>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</si>
  <si>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</si>
  <si>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</si>
  <si>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</si>
  <si>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</si>
  <si>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</si>
  <si>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</si>
  <si>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</si>
  <si>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</si>
  <si>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</si>
  <si>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</si>
  <si>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</si>
  <si>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</si>
  <si>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</si>
  <si>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</si>
  <si>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</si>
  <si>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</si>
  <si>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</si>
  <si>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</si>
  <si>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</si>
  <si>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</si>
  <si>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</si>
  <si>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</si>
  <si>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</si>
  <si>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</si>
  <si>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</si>
  <si>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</si>
  <si>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</si>
  <si>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</si>
  <si>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</si>
  <si>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</si>
  <si>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</si>
  <si>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</si>
  <si>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</si>
  <si>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</si>
  <si>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</si>
  <si>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</si>
  <si>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</si>
  <si>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</si>
  <si>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</si>
  <si>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</si>
  <si>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</si>
  <si>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</si>
  <si>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</si>
  <si>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</si>
  <si>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</si>
  <si>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</si>
  <si>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</si>
  <si>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</si>
  <si>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</si>
  <si>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</si>
  <si>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</si>
  <si>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</si>
  <si>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</si>
  <si>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</si>
  <si>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</si>
  <si>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</si>
  <si>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</si>
  <si>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</si>
  <si>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</si>
  <si>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</si>
  <si>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</si>
  <si>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</si>
  <si>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</si>
  <si>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</si>
  <si>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</si>
  <si>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</si>
  <si>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</si>
  <si>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</si>
  <si>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</si>
  <si>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</si>
  <si>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</si>
  <si>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</si>
  <si>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</si>
  <si>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</si>
  <si>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</si>
  <si>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</si>
  <si>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</si>
  <si>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</si>
  <si>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</si>
  <si>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</si>
  <si>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</si>
  <si>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</si>
  <si>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</si>
  <si>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</si>
  <si>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</si>
  <si>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</si>
  <si>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</si>
  <si>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</si>
  <si>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</si>
  <si>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</si>
  <si>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</si>
  <si>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</si>
  <si>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</si>
  <si>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</si>
  <si>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</si>
  <si>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</si>
  <si>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</si>
  <si>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</si>
  <si>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</si>
  <si>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</si>
  <si>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</si>
  <si>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</si>
  <si>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</si>
  <si>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</si>
  <si>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</si>
  <si>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</si>
  <si>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</si>
  <si>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</si>
  <si>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</si>
  <si>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</si>
  <si>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</si>
  <si>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</si>
  <si>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</si>
  <si>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</si>
  <si>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</si>
  <si>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</si>
  <si>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</si>
  <si>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</si>
  <si>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</si>
  <si>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</si>
  <si>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</si>
  <si>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</si>
  <si>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</si>
  <si>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</si>
  <si>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</si>
  <si>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</si>
  <si>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</si>
  <si>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</si>
  <si>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</si>
  <si>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</si>
  <si>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</si>
  <si>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</si>
  <si>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</si>
  <si>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</si>
  <si>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</si>
  <si>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</si>
  <si>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</si>
  <si>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</si>
  <si>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</si>
  <si>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</si>
  <si>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</si>
  <si>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</si>
  <si>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</si>
  <si>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</si>
  <si>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</si>
  <si>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</si>
  <si>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</si>
  <si>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</si>
  <si>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</si>
  <si>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</si>
  <si>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</si>
  <si>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</si>
  <si>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</si>
  <si>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</si>
  <si>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</si>
  <si>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</si>
  <si>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</si>
  <si>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</si>
  <si>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</si>
  <si>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</si>
  <si>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</si>
  <si>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</si>
  <si>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</si>
  <si>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</si>
  <si>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</si>
  <si>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</si>
  <si>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</si>
  <si>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</si>
  <si>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</si>
  <si>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</si>
  <si>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</si>
  <si>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</si>
  <si>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</si>
  <si>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</si>
  <si>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</si>
  <si>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</si>
  <si>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</si>
  <si>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</si>
  <si>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</si>
  <si>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</si>
  <si>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</si>
  <si>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</si>
  <si>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</si>
  <si>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</si>
  <si>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</si>
  <si>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</si>
  <si>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</si>
  <si>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</si>
  <si>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</si>
  <si>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</si>
  <si>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</si>
  <si>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</si>
  <si>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</si>
  <si>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</si>
  <si>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</si>
  <si>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</si>
  <si>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</si>
  <si>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</si>
  <si>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</si>
  <si>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</si>
  <si>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</si>
  <si>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</si>
  <si>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</si>
  <si>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</si>
  <si>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</si>
  <si>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</si>
  <si>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</si>
  <si>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</si>
  <si>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</si>
  <si>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</si>
  <si>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</si>
  <si>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</si>
  <si>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</si>
  <si>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</si>
  <si>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</si>
  <si>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</si>
  <si>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</si>
  <si>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</si>
  <si>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</si>
  <si>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</si>
  <si>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</si>
  <si>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</si>
  <si>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</si>
  <si>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</si>
  <si>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</si>
  <si>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</si>
  <si>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</si>
  <si>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</si>
  <si>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</si>
  <si>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</si>
  <si>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</si>
  <si>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</si>
  <si>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</si>
  <si>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</si>
  <si>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</si>
  <si>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</si>
  <si>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</si>
  <si>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</si>
  <si>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</si>
  <si>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</si>
  <si>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</si>
  <si>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</si>
  <si>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</si>
  <si>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</si>
  <si>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</si>
  <si>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</si>
  <si>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</si>
  <si>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</si>
  <si>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</si>
  <si>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</si>
  <si>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</si>
  <si>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</si>
  <si>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</si>
  <si>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</si>
  <si>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</si>
  <si>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</si>
  <si>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</si>
  <si>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</si>
  <si>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</si>
  <si>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</si>
  <si>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</si>
  <si>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</si>
  <si>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</si>
  <si>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</si>
  <si>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</si>
  <si>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</si>
  <si>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</si>
  <si>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</si>
  <si>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</si>
  <si>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</si>
  <si>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</si>
  <si>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</si>
  <si>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</si>
  <si>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</si>
  <si>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</si>
  <si>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</si>
  <si>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</si>
  <si>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</si>
  <si>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</si>
  <si>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</si>
  <si>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</si>
  <si>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</si>
  <si>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</si>
  <si>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</si>
  <si>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</si>
  <si>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</si>
  <si>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</si>
  <si>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</si>
  <si>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</si>
  <si>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</si>
  <si>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</si>
  <si>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</si>
  <si>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</si>
  <si>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</si>
  <si>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</si>
  <si>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</si>
  <si>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</si>
  <si>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</si>
  <si>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</si>
  <si>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</si>
  <si>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</si>
  <si>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</si>
  <si>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</si>
  <si>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</si>
  <si>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</si>
  <si>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</si>
  <si>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</si>
  <si>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</si>
  <si>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</si>
  <si>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</si>
  <si>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</si>
  <si>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</si>
  <si>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</si>
  <si>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</si>
  <si>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</si>
  <si>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</si>
  <si>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</si>
  <si>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</si>
  <si>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</si>
  <si>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</si>
  <si>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</si>
  <si>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</si>
  <si>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</si>
  <si>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</si>
  <si>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</si>
  <si>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</si>
  <si>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</si>
  <si>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</si>
  <si>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</si>
  <si>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</si>
  <si>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</si>
  <si>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</si>
  <si>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</si>
  <si>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</si>
  <si>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</si>
  <si>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</si>
  <si>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</si>
  <si>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</si>
  <si>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</si>
  <si>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</si>
  <si>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</si>
  <si>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</si>
  <si>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</si>
  <si>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</si>
  <si>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</si>
  <si>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</si>
  <si>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</si>
  <si>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</si>
  <si>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</si>
  <si>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</si>
  <si>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</si>
  <si>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</si>
  <si>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</si>
  <si>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</si>
  <si>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</si>
  <si>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</si>
  <si>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</si>
  <si>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</si>
  <si>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</si>
  <si>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</si>
  <si>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</si>
  <si>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</si>
  <si>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</si>
  <si>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</si>
  <si>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</si>
  <si>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</si>
  <si>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</si>
  <si>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</si>
  <si>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</si>
  <si>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</si>
  <si>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</si>
  <si>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</si>
  <si>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</si>
  <si>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</si>
  <si>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</si>
  <si>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</si>
  <si>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</si>
  <si>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</si>
  <si>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</si>
  <si>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</si>
  <si>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</si>
  <si>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</si>
  <si>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</si>
  <si>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</si>
  <si>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</si>
  <si>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</si>
  <si>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</si>
  <si>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</si>
  <si>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</si>
  <si>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</si>
  <si>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</si>
  <si>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</si>
  <si>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</si>
  <si>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</si>
  <si>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</si>
  <si>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</si>
  <si>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</si>
  <si>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</si>
  <si>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</si>
  <si>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</si>
  <si>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</si>
  <si>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</si>
  <si>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</si>
  <si>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</si>
  <si>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</si>
  <si>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</si>
  <si>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</si>
  <si>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</si>
  <si>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</si>
  <si>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</si>
  <si>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</si>
  <si>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</si>
  <si>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</si>
  <si>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</si>
  <si>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</si>
  <si>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</si>
  <si>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</si>
  <si>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</si>
  <si>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</si>
  <si>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</si>
  <si>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</si>
  <si>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</si>
  <si>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</si>
  <si>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</si>
  <si>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</si>
  <si>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</si>
  <si>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</si>
  <si>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</si>
  <si>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</si>
  <si>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</si>
  <si>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</si>
  <si>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</si>
  <si>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</si>
  <si>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</si>
  <si>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</si>
  <si>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</si>
  <si>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</si>
  <si>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</si>
  <si>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</si>
  <si>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</si>
  <si>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</si>
  <si>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</si>
  <si>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</si>
  <si>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</si>
  <si>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</si>
  <si>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</si>
  <si>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</si>
  <si>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</si>
  <si>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</si>
  <si>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</si>
  <si>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</si>
  <si>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</si>
  <si>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</si>
  <si>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</si>
  <si>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</si>
  <si>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</si>
  <si>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</si>
  <si>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</si>
  <si>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</si>
  <si>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</si>
  <si>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</si>
  <si>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</si>
  <si>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</si>
  <si>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</si>
  <si>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</si>
  <si>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</si>
  <si>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</si>
  <si>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</si>
  <si>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</si>
  <si>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</si>
  <si>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</si>
  <si>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</si>
  <si>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</si>
  <si>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</si>
  <si>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</si>
  <si>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</si>
  <si>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</si>
  <si>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</si>
  <si>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</si>
  <si>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</si>
  <si>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</si>
  <si>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</si>
  <si>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</si>
  <si>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</si>
  <si>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</si>
  <si>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</si>
  <si>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</si>
  <si>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</si>
  <si>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</si>
  <si>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</si>
  <si>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</si>
  <si>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</si>
  <si>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</si>
  <si>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</si>
  <si>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</si>
  <si>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</si>
  <si>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</si>
  <si>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</si>
  <si>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</si>
  <si>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</si>
  <si>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</si>
  <si>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</si>
  <si>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</si>
  <si>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</si>
  <si>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</si>
  <si>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</si>
  <si>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</si>
  <si>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</si>
  <si>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</si>
  <si>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</si>
  <si>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</si>
  <si>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</si>
  <si>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</si>
  <si>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</si>
  <si>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</si>
  <si>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</si>
  <si>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</si>
  <si>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</si>
  <si>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</si>
  <si>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</si>
  <si>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</si>
  <si>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</si>
  <si>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</si>
  <si>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</si>
  <si>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</si>
  <si>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</si>
  <si>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</si>
  <si>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</si>
  <si>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</si>
  <si>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</si>
  <si>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</si>
  <si>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</si>
  <si>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</si>
  <si>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</si>
  <si>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</si>
  <si>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</si>
  <si>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</si>
  <si>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</si>
  <si>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</si>
  <si>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</si>
  <si>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</si>
  <si>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</si>
  <si>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</si>
  <si>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</si>
  <si>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</si>
  <si>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</si>
  <si>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</si>
  <si>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</si>
  <si>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</si>
  <si>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</si>
  <si>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</si>
  <si>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</si>
  <si>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</si>
  <si>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</si>
  <si>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</si>
  <si>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</si>
  <si>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</si>
  <si>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</si>
  <si>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</si>
  <si>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</si>
  <si>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</si>
  <si>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</si>
  <si>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</si>
  <si>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</si>
  <si>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</si>
  <si>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</si>
  <si>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</si>
  <si>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</si>
  <si>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</si>
  <si>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</si>
  <si>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</si>
  <si>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</si>
  <si>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</si>
  <si>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</si>
  <si>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</si>
  <si>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</si>
  <si>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</si>
  <si>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</si>
  <si>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</si>
  <si>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</si>
  <si>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</si>
  <si>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</si>
  <si>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</si>
  <si>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</si>
  <si>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</si>
  <si>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</si>
  <si>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</si>
  <si>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</si>
  <si>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</si>
  <si>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</si>
  <si>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</si>
  <si>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</si>
  <si>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</si>
  <si>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</si>
  <si>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</si>
  <si>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</si>
  <si>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</si>
  <si>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</si>
  <si>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</si>
  <si>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</si>
  <si>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</si>
  <si>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</si>
  <si>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</si>
  <si>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</si>
  <si>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</si>
  <si>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</si>
  <si>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</si>
  <si>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</si>
  <si>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</si>
  <si>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</si>
  <si>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</si>
  <si>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</si>
  <si>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</si>
  <si>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</si>
  <si>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</si>
  <si>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</si>
  <si>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</si>
  <si>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</si>
  <si>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</si>
  <si>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</si>
  <si>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</si>
  <si>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</si>
  <si>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</si>
  <si>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</si>
  <si>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</si>
  <si>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</si>
  <si>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</si>
  <si>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</si>
  <si>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</si>
  <si>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</si>
  <si>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</si>
  <si>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</si>
  <si>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</si>
  <si>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</si>
  <si>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</si>
  <si>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</si>
  <si>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</si>
  <si>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</si>
  <si>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</si>
  <si>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</si>
  <si>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</si>
  <si>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</si>
  <si>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</si>
  <si>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</si>
  <si>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</si>
  <si>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</si>
  <si>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</si>
  <si>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</si>
  <si>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</si>
  <si>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</si>
  <si>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</si>
  <si>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</si>
  <si>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</si>
  <si>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</si>
  <si>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</si>
  <si>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</si>
  <si>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</si>
  <si>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</si>
  <si>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</si>
  <si>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</si>
  <si>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</si>
  <si>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</si>
  <si>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</si>
  <si>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</si>
  <si>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</si>
  <si>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</si>
  <si>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</si>
  <si>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</si>
  <si>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</si>
  <si>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</si>
  <si>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</si>
  <si>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</si>
  <si>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</si>
  <si>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</si>
  <si>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</si>
  <si>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</si>
  <si>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</si>
  <si>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</si>
  <si>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</si>
  <si>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</si>
  <si>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</si>
  <si>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</si>
  <si>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</si>
  <si>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</si>
  <si>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</si>
  <si>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</si>
  <si>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</si>
  <si>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</si>
  <si>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</si>
  <si>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</si>
  <si>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</si>
  <si>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</si>
  <si>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</si>
  <si>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</si>
  <si>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</si>
  <si>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</si>
  <si>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</si>
  <si>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</si>
  <si>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</si>
  <si>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</si>
  <si>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</si>
  <si>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</si>
  <si>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</si>
  <si>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</si>
  <si>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</si>
  <si>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</si>
  <si>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</si>
  <si>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</si>
  <si>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</si>
  <si>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</si>
  <si>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</si>
  <si>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</si>
  <si>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</si>
  <si>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</si>
  <si>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</si>
  <si>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</si>
  <si>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</si>
  <si>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</si>
  <si>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</si>
  <si>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</si>
  <si>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</si>
  <si>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</si>
  <si>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</si>
  <si>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</si>
  <si>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</si>
  <si>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</si>
  <si>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</si>
  <si>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</si>
  <si>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</si>
  <si>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</si>
  <si>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</si>
  <si>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</si>
  <si>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</si>
  <si>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</si>
  <si>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</si>
  <si>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</si>
  <si>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</si>
  <si>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</si>
  <si>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</si>
  <si>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</si>
  <si>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</si>
  <si>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</si>
  <si>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</si>
  <si>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</si>
  <si>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</si>
  <si>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</si>
  <si>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</si>
  <si>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</si>
  <si>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</si>
  <si>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</si>
  <si>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</si>
  <si>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</si>
  <si>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</si>
  <si>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</si>
  <si>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</si>
  <si>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</si>
  <si>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</si>
  <si>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</si>
  <si>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</si>
  <si>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</si>
  <si>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</si>
  <si>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</si>
  <si>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</si>
  <si>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</si>
  <si>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</si>
  <si>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</si>
  <si>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</si>
  <si>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</si>
  <si>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</si>
  <si>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</si>
  <si>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</si>
  <si>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</si>
  <si>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</si>
  <si>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</si>
  <si>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</si>
  <si>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</si>
  <si>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</si>
  <si>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</si>
  <si>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</si>
  <si>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</si>
  <si>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</si>
  <si>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</si>
  <si>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</si>
  <si>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</si>
  <si>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</si>
  <si>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</si>
  <si>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</si>
  <si>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</si>
  <si>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</si>
  <si>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</si>
  <si>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</si>
  <si>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</si>
  <si>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</si>
  <si>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</si>
  <si>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</si>
  <si>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</si>
  <si>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</si>
  <si>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</si>
  <si>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</si>
  <si>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</si>
  <si>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</si>
  <si>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</si>
  <si>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</si>
  <si>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</si>
  <si>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</si>
  <si>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</si>
  <si>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</si>
  <si>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</si>
  <si>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</si>
  <si>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</si>
  <si>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</si>
  <si>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</si>
  <si>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</si>
  <si>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</si>
  <si>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</si>
  <si>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</si>
  <si>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</si>
  <si>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</si>
  <si>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</si>
  <si>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</si>
  <si>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</si>
  <si>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</si>
  <si>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</si>
  <si>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</si>
  <si>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</si>
  <si>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</si>
  <si>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</si>
  <si>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</si>
  <si>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</si>
  <si>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</si>
  <si>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</si>
  <si>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</si>
  <si>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</si>
  <si>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</si>
  <si>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</si>
  <si>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</si>
  <si>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</si>
  <si>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</si>
  <si>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</si>
  <si>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</si>
  <si>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</si>
  <si>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</si>
  <si>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</si>
  <si>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</si>
  <si>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</si>
  <si>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</si>
  <si>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</si>
  <si>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</si>
  <si>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</si>
  <si>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</si>
  <si>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</si>
  <si>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</si>
  <si>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</si>
  <si>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</si>
  <si>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</si>
  <si>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</si>
  <si>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</si>
  <si>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</si>
  <si>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</si>
  <si>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</si>
  <si>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</si>
  <si>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</si>
  <si>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</si>
  <si>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</si>
  <si>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</si>
  <si>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</si>
  <si>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</si>
  <si>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</si>
  <si>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</si>
  <si>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</si>
  <si>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</si>
  <si>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</si>
  <si>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</si>
  <si>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</si>
  <si>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</si>
  <si>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</si>
  <si>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</si>
  <si>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</si>
  <si>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</si>
  <si>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</si>
  <si>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</si>
  <si>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</si>
  <si>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</si>
  <si>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</si>
  <si>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</si>
  <si>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</si>
  <si>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</si>
  <si>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</si>
  <si>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</si>
  <si>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</si>
  <si>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</si>
  <si>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</si>
  <si>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</si>
  <si>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</si>
  <si>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</si>
  <si>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</si>
  <si>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</si>
  <si>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</si>
  <si>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</si>
  <si>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</si>
  <si>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</si>
  <si>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</si>
  <si>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</si>
  <si>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</si>
  <si>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</si>
  <si>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</si>
  <si>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</si>
  <si>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</si>
  <si>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</si>
  <si>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</si>
  <si>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</si>
  <si>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</si>
  <si>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</si>
  <si>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</si>
  <si>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</si>
  <si>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</si>
  <si>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</si>
  <si>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</si>
  <si>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</si>
  <si>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</si>
  <si>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</si>
  <si>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</si>
  <si>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</si>
  <si>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</si>
  <si>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</si>
  <si>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</si>
  <si>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</si>
  <si>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</si>
  <si>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</si>
  <si>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</si>
  <si>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</si>
  <si>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</si>
  <si>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</si>
  <si>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</si>
  <si>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</si>
  <si>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</si>
  <si>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</si>
  <si>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</si>
  <si>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</si>
  <si>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</si>
  <si>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</si>
  <si>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</si>
  <si>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</si>
  <si>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</si>
  <si>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</si>
  <si>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</si>
  <si>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</si>
  <si>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</si>
  <si>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</si>
  <si>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</si>
  <si>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</si>
  <si>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</si>
  <si>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</si>
  <si>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</si>
  <si>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</si>
  <si>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</si>
  <si>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</si>
  <si>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</si>
  <si>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</si>
  <si>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</si>
  <si>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</si>
  <si>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</si>
  <si>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</si>
  <si>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</si>
  <si>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</si>
  <si>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</si>
  <si>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</si>
  <si>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</si>
  <si>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</si>
  <si>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</si>
  <si>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</si>
  <si>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</si>
  <si>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</si>
  <si>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</si>
  <si>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</si>
  <si>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</si>
  <si>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</si>
  <si>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</si>
  <si>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</si>
  <si>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</si>
  <si>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</si>
  <si>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</si>
  <si>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</si>
  <si>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</si>
  <si>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</si>
  <si>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</si>
  <si>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</si>
  <si>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</si>
  <si>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</si>
  <si>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</si>
  <si>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</si>
  <si>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</si>
  <si>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</si>
  <si>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</si>
  <si>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</si>
  <si>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</si>
  <si>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</si>
  <si>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</si>
  <si>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</si>
  <si>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</si>
  <si>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</si>
  <si>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</si>
  <si>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</si>
  <si>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</si>
  <si>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</si>
  <si>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</si>
  <si>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</si>
  <si>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</si>
  <si>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</si>
  <si>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</si>
  <si>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</si>
  <si>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</si>
  <si>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</si>
  <si>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</si>
  <si>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</si>
  <si>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</si>
  <si>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</si>
  <si>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</si>
  <si>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</si>
  <si>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</si>
  <si>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</si>
  <si>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</si>
  <si>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</si>
  <si>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</si>
  <si>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</si>
  <si>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</si>
  <si>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</si>
  <si>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</si>
  <si>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</si>
  <si>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</si>
  <si>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</si>
  <si>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</si>
  <si>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</si>
  <si>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</si>
  <si>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</si>
  <si>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</si>
  <si>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</si>
  <si>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</si>
  <si>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</si>
  <si>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</si>
  <si>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</si>
  <si>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</si>
  <si>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</si>
  <si>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</si>
  <si>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</si>
  <si>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</si>
  <si>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</si>
  <si>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</si>
  <si>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</si>
  <si>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</si>
  <si>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</si>
  <si>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</si>
  <si>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</si>
  <si>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</si>
  <si>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</si>
  <si>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</si>
  <si>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</si>
  <si>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</si>
  <si>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</si>
  <si>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</si>
  <si>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</si>
  <si>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</si>
  <si>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</si>
  <si>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</si>
  <si>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</si>
  <si>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</si>
  <si>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</si>
  <si>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</si>
  <si>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</si>
  <si>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</si>
  <si>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</si>
  <si>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</si>
  <si>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</si>
  <si>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</si>
  <si>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</si>
  <si>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</si>
  <si>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</si>
  <si>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</si>
  <si>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</si>
  <si>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</si>
  <si>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</si>
  <si>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</si>
  <si>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</si>
  <si>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</si>
  <si>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</si>
  <si>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</si>
  <si>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</si>
  <si>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</si>
  <si>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</si>
  <si>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</si>
  <si>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</si>
  <si>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</si>
  <si>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</si>
  <si>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</si>
  <si>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</si>
  <si>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</si>
  <si>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</si>
  <si>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</si>
  <si>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</si>
  <si>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</si>
  <si>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</si>
  <si>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</si>
  <si>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</si>
  <si>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</si>
  <si>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</si>
  <si>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</si>
  <si>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</si>
  <si>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</si>
  <si>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</si>
  <si>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</si>
  <si>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</si>
  <si>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</si>
  <si>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</si>
  <si>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</si>
  <si>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</si>
  <si>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</si>
  <si>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</si>
  <si>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</si>
  <si>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</si>
  <si>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</si>
  <si>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</si>
  <si>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</si>
  <si>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</si>
  <si>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</si>
  <si>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</si>
  <si>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</si>
  <si>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</si>
  <si>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</si>
  <si>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</si>
  <si>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</si>
  <si>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</si>
  <si>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</si>
  <si>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</si>
  <si>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</si>
  <si>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</si>
  <si>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</si>
  <si>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</si>
  <si>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</si>
  <si>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</si>
  <si>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</si>
  <si>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</si>
  <si>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</si>
  <si>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</si>
  <si>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</si>
  <si>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</si>
  <si>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</si>
  <si>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</si>
  <si>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</si>
  <si>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</si>
  <si>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</si>
  <si>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</si>
  <si>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</si>
  <si>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</si>
  <si>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</si>
  <si>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</si>
  <si>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</si>
  <si>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</si>
  <si>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</si>
  <si>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</si>
  <si>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</si>
  <si>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</si>
  <si>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</si>
  <si>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</si>
  <si>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</si>
  <si>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</si>
  <si>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</si>
  <si>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</si>
  <si>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</si>
  <si>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</si>
  <si>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</si>
  <si>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</si>
  <si>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</si>
  <si>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</si>
  <si>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</si>
  <si>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</si>
  <si>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</si>
  <si>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</si>
  <si>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</si>
  <si>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</si>
  <si>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</si>
  <si>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</si>
  <si>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</si>
  <si>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</si>
  <si>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</si>
  <si>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</si>
  <si>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</si>
  <si>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</si>
  <si>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</si>
  <si>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</si>
  <si>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</si>
  <si>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</si>
  <si>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</si>
  <si>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</si>
  <si>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</si>
  <si>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</si>
  <si>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</si>
  <si>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</si>
  <si>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</si>
  <si>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</si>
  <si>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</si>
  <si>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</si>
  <si>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</si>
  <si>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</si>
  <si>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</si>
  <si>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</si>
  <si>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</si>
  <si>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</si>
  <si>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</si>
  <si>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</si>
  <si>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</si>
  <si>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</si>
  <si>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</si>
  <si>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</si>
  <si>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</si>
  <si>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</si>
  <si>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</si>
  <si>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</si>
  <si>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</si>
  <si>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</si>
  <si>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</si>
  <si>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</si>
  <si>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</si>
  <si>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</si>
  <si>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</si>
  <si>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</si>
  <si>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</si>
  <si>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</si>
  <si>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</si>
  <si>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</si>
  <si>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</si>
  <si>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</si>
  <si>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</si>
  <si>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</si>
  <si>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</si>
  <si>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</si>
  <si>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</si>
  <si>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</si>
  <si>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</si>
  <si>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</si>
  <si>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</si>
  <si>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</si>
  <si>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</si>
  <si>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</si>
  <si>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</si>
  <si>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</si>
  <si>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</si>
  <si>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</si>
  <si>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</si>
  <si>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</si>
  <si>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</si>
  <si>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</si>
  <si>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</si>
  <si>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</si>
  <si>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</si>
  <si>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</si>
  <si>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</si>
  <si>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</si>
  <si>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</si>
  <si>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</si>
  <si>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</si>
  <si>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</si>
  <si>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</si>
  <si>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</si>
  <si>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</si>
  <si>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</si>
  <si>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</si>
  <si>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</si>
  <si>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</si>
  <si>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</si>
  <si>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</si>
  <si>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</si>
  <si>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</si>
  <si>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</si>
  <si>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</si>
  <si>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</si>
  <si>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</si>
  <si>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</si>
  <si>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</si>
  <si>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</si>
  <si>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</si>
  <si>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</si>
  <si>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</si>
  <si>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</si>
  <si>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</si>
  <si>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</si>
  <si>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</si>
  <si>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</si>
  <si>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</si>
  <si>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</si>
  <si>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</si>
  <si>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</si>
  <si>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</si>
  <si>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</si>
  <si>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</si>
  <si>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</si>
  <si>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</si>
  <si>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</si>
  <si>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</si>
  <si>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</si>
  <si>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</si>
  <si>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</si>
  <si>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</si>
  <si>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</si>
  <si>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</si>
  <si>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</si>
  <si>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</si>
  <si>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</si>
  <si>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</si>
  <si>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</si>
  <si>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</si>
  <si>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</si>
  <si>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</si>
  <si>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</si>
  <si>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</si>
  <si>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</si>
  <si>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</si>
  <si>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</si>
  <si>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</si>
  <si>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</si>
  <si>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</si>
  <si>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</si>
  <si>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</si>
  <si>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</si>
  <si>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</si>
  <si>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</si>
  <si>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</si>
  <si>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</si>
  <si>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</si>
  <si>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</si>
  <si>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</si>
  <si>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</si>
  <si>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</si>
  <si>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</si>
  <si>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</si>
  <si>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</si>
  <si>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</si>
  <si>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</si>
  <si>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</si>
  <si>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</si>
  <si>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</si>
  <si>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</si>
  <si>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</si>
  <si>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</si>
  <si>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</si>
  <si>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</si>
  <si>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</si>
  <si>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</si>
  <si>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</si>
  <si>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</si>
  <si>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</si>
  <si>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</si>
  <si>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</si>
  <si>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</si>
  <si>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</si>
  <si>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</si>
  <si>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</si>
  <si>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</si>
  <si>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</si>
  <si>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</si>
  <si>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</si>
  <si>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</si>
  <si>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</si>
  <si>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</si>
  <si>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</si>
  <si>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</si>
  <si>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</si>
  <si>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</si>
  <si>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</si>
  <si>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</si>
  <si>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</si>
  <si>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</si>
  <si>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</si>
  <si>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</si>
  <si>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</si>
  <si>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</si>
  <si>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</si>
  <si>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</si>
  <si>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</si>
  <si>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</si>
  <si>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</si>
  <si>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</si>
  <si>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</si>
  <si>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</si>
  <si>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</si>
  <si>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</si>
  <si>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</si>
  <si>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</si>
  <si>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</si>
  <si>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</si>
  <si>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</si>
  <si>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</si>
  <si>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</si>
  <si>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</si>
  <si>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</si>
  <si>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</si>
  <si>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</si>
  <si>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</si>
  <si>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</si>
  <si>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</si>
  <si>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</si>
  <si>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</si>
  <si>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</si>
  <si>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</si>
  <si>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</si>
  <si>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</si>
  <si>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</si>
  <si>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</si>
  <si>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</si>
  <si>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</si>
  <si>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</si>
  <si>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</si>
  <si>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</si>
  <si>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</si>
  <si>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</si>
  <si>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</si>
  <si>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</si>
  <si>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</si>
  <si>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</si>
  <si>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</si>
  <si>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</si>
  <si>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</si>
  <si>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</si>
  <si>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</si>
  <si>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</si>
  <si>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</si>
  <si>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</si>
  <si>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</si>
  <si>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</si>
  <si>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</si>
  <si>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</si>
  <si>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</si>
  <si>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</si>
  <si>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</si>
  <si>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</si>
  <si>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</si>
  <si>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</si>
  <si>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</si>
  <si>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</si>
  <si>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</si>
  <si>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</si>
  <si>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</si>
  <si>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</si>
  <si>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</si>
  <si>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</si>
  <si>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</si>
  <si>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</si>
  <si>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</si>
  <si>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</si>
  <si>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</si>
  <si>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</si>
  <si>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</si>
  <si>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</si>
  <si>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</si>
  <si>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</si>
  <si>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</si>
  <si>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</si>
  <si>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</si>
  <si>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</si>
  <si>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</si>
  <si>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</si>
  <si>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</si>
  <si>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</si>
  <si>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</si>
  <si>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</si>
  <si>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</si>
  <si>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</si>
  <si>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</si>
  <si>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</si>
  <si>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</si>
  <si>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</si>
  <si>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</si>
  <si>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</si>
  <si>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</si>
  <si>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</si>
  <si>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</si>
  <si>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</si>
  <si>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</si>
  <si>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</si>
  <si>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</si>
  <si>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</si>
  <si>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</si>
  <si>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</si>
  <si>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</si>
  <si>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</si>
  <si>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</si>
  <si>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</si>
  <si>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</si>
  <si>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</si>
  <si>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</si>
  <si>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</si>
  <si>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</si>
  <si>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</si>
  <si>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</si>
  <si>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</si>
  <si>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</si>
  <si>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</si>
  <si>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</si>
  <si>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</si>
  <si>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</si>
  <si>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</si>
  <si>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</si>
  <si>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</si>
  <si>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</si>
  <si>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</si>
  <si>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</si>
  <si>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</si>
  <si>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</si>
  <si>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</si>
  <si>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</si>
  <si>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</si>
  <si>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</si>
  <si>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</si>
  <si>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</si>
  <si>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</si>
  <si>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</si>
  <si>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</si>
  <si>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</si>
  <si>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</si>
  <si>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</si>
  <si>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</si>
  <si>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</si>
  <si>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</si>
  <si>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</si>
  <si>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</si>
  <si>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</si>
  <si>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</si>
  <si>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</si>
  <si>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</si>
  <si>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</si>
  <si>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</si>
  <si>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</si>
  <si>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</si>
  <si>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</si>
  <si>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</si>
  <si>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</si>
  <si>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</si>
  <si>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</si>
  <si>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</si>
  <si>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</si>
  <si>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</si>
  <si>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</si>
  <si>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</si>
  <si>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</si>
  <si>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</si>
  <si>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</si>
  <si>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</si>
  <si>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</si>
  <si>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</si>
  <si>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</si>
  <si>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</si>
  <si>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</si>
  <si>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</si>
  <si>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</si>
  <si>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</si>
  <si>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</si>
  <si>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</si>
  <si>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</si>
  <si>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</si>
  <si>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</si>
  <si>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</si>
  <si>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</si>
  <si>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</si>
  <si>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</si>
  <si>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</si>
  <si>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</si>
  <si>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</si>
  <si>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</si>
  <si>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</si>
  <si>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</si>
  <si>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</si>
  <si>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</si>
  <si>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</si>
  <si>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</si>
  <si>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</si>
  <si>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</si>
  <si>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</si>
  <si>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</si>
  <si>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</si>
  <si>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</si>
  <si>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</si>
  <si>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</si>
  <si>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</si>
  <si>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</si>
  <si>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</si>
  <si>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</si>
  <si>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</si>
  <si>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</si>
  <si>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</si>
  <si>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</si>
  <si>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</si>
  <si>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</si>
  <si>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</si>
  <si>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</si>
  <si>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</si>
  <si>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</si>
  <si>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</si>
  <si>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</si>
  <si>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</si>
  <si>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</si>
  <si>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</si>
  <si>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</si>
  <si>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</si>
  <si>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</si>
  <si>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</si>
  <si>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</si>
  <si>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</si>
  <si>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</si>
  <si>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</si>
  <si>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</si>
  <si>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</si>
  <si>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</si>
  <si>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</si>
  <si>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</si>
  <si>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</si>
  <si>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</si>
  <si>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</si>
  <si>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</si>
  <si>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</si>
  <si>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</si>
  <si>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</si>
  <si>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</si>
  <si>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</si>
  <si>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</si>
  <si>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</si>
  <si>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</si>
  <si>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</si>
  <si>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</si>
  <si>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</si>
  <si>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</si>
  <si>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</si>
  <si>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</si>
  <si>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</si>
  <si>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</si>
  <si>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</si>
  <si>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</si>
  <si>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</si>
  <si>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</si>
  <si>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</si>
  <si>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</si>
  <si>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</si>
  <si>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</si>
  <si>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</si>
  <si>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</si>
  <si>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</si>
  <si>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</si>
  <si>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</si>
  <si>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</si>
  <si>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</si>
  <si>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</si>
  <si>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</si>
  <si>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</si>
  <si>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</si>
  <si>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</si>
  <si>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</si>
  <si>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</si>
  <si>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</si>
  <si>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</si>
  <si>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</si>
  <si>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</si>
  <si>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</si>
  <si>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</si>
  <si>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</si>
  <si>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</si>
  <si>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</si>
  <si>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</si>
  <si>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</si>
  <si>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</si>
  <si>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</si>
  <si>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</si>
  <si>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</si>
  <si>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</si>
  <si>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</si>
  <si>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</si>
  <si>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</si>
  <si>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</si>
  <si>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</si>
  <si>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</si>
  <si>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</si>
  <si>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</si>
  <si>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</si>
  <si>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</si>
  <si>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</si>
  <si>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</si>
  <si>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</si>
  <si>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</si>
  <si>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</si>
  <si>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</si>
  <si>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</si>
  <si>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</si>
  <si>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</si>
  <si>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</si>
  <si>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</si>
  <si>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</si>
  <si>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</si>
  <si>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</si>
  <si>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</si>
  <si>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</si>
  <si>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</si>
  <si>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</si>
  <si>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</si>
  <si>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</si>
  <si>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</si>
  <si>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</si>
  <si>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</si>
  <si>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</si>
  <si>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</si>
  <si>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</si>
  <si>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</si>
  <si>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</si>
  <si>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</si>
  <si>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</si>
  <si>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</si>
  <si>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</si>
  <si>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</si>
  <si>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</si>
  <si>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</si>
  <si>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</si>
  <si>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</si>
  <si>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</si>
  <si>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</si>
  <si>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</si>
  <si>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</si>
  <si>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</si>
  <si>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</si>
  <si>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</si>
  <si>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</si>
  <si>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</si>
  <si>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</si>
  <si>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</si>
  <si>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</si>
  <si>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</si>
  <si>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</si>
  <si>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</si>
  <si>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</si>
  <si>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</si>
  <si>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</si>
  <si>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</si>
  <si>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</si>
  <si>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</si>
  <si>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</si>
  <si>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</si>
  <si>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</si>
  <si>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</si>
  <si>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</si>
  <si>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</si>
  <si>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</si>
  <si>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</si>
  <si>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</si>
  <si>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</si>
  <si>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</si>
  <si>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</si>
  <si>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</si>
  <si>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</si>
  <si>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</si>
  <si>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</si>
  <si>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</si>
  <si>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</si>
  <si>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</si>
  <si>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</si>
  <si>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</si>
  <si>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</si>
  <si>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</si>
  <si>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</si>
  <si>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</si>
  <si>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</si>
  <si>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</si>
  <si>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</si>
  <si>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</si>
  <si>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</si>
  <si>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</si>
  <si>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</si>
  <si>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</si>
  <si>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</si>
  <si>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</si>
  <si>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</si>
  <si>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</si>
  <si>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</si>
  <si>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</si>
  <si>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</si>
  <si>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</si>
  <si>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</si>
  <si>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</si>
  <si>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</si>
  <si>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</si>
  <si>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</si>
  <si>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</si>
  <si>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</si>
  <si>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</si>
  <si>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</si>
  <si>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</si>
  <si>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</si>
  <si>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</si>
  <si>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</si>
  <si>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</si>
  <si>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</si>
  <si>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</si>
  <si>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</si>
  <si>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</si>
  <si>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</si>
  <si>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</si>
  <si>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</si>
  <si>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</si>
  <si>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</si>
  <si>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</si>
  <si>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</si>
  <si>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</si>
  <si>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</si>
  <si>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</si>
  <si>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</si>
  <si>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</si>
  <si>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</si>
  <si>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</si>
  <si>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</si>
  <si>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</si>
  <si>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</si>
  <si>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</si>
  <si>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</si>
  <si>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</si>
  <si>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</si>
  <si>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</si>
  <si>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</si>
  <si>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</si>
  <si>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</si>
  <si>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</si>
  <si>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</si>
  <si>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</si>
  <si>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</si>
  <si>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</si>
  <si>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</si>
  <si>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</si>
  <si>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</si>
  <si>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</si>
  <si>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</si>
  <si>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</si>
  <si>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</si>
  <si>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</si>
  <si>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</si>
  <si>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</si>
  <si>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</si>
  <si>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</si>
  <si>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</si>
  <si>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</si>
  <si>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</si>
  <si>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</si>
  <si>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</si>
  <si>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</si>
  <si>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</si>
  <si>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</si>
  <si>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</si>
  <si>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</si>
  <si>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</si>
  <si>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</si>
  <si>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</si>
  <si>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</si>
  <si>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</si>
  <si>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</si>
  <si>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</si>
  <si>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</si>
  <si>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</si>
  <si>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</si>
  <si>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</si>
  <si>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</si>
  <si>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</si>
  <si>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</si>
  <si>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</si>
  <si>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</si>
  <si>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</si>
  <si>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</si>
  <si>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</si>
  <si>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</si>
  <si>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</si>
  <si>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</si>
  <si>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</si>
  <si>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</si>
  <si>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</si>
  <si>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</si>
  <si>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</si>
  <si>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</si>
  <si>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</si>
  <si>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</si>
  <si>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</si>
  <si>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</si>
  <si>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</si>
  <si>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</si>
  <si>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</si>
  <si>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</si>
  <si>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</si>
  <si>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</si>
  <si>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</si>
  <si>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</si>
  <si>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</si>
  <si>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</si>
  <si>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</si>
  <si>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</si>
  <si>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</si>
  <si>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</si>
  <si>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</si>
  <si>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</si>
  <si>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</si>
  <si>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</si>
  <si>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</si>
  <si>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</si>
  <si>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</si>
  <si>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</si>
  <si>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</si>
  <si>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</si>
  <si>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</si>
  <si>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</si>
  <si>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</si>
  <si>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</si>
  <si>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</si>
  <si>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</si>
  <si>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</si>
  <si>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</si>
  <si>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</si>
  <si>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</si>
  <si>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</si>
  <si>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</si>
  <si>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</si>
  <si>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</si>
  <si>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</si>
  <si>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</si>
  <si>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</si>
  <si>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</si>
  <si>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</si>
  <si>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</si>
  <si>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</si>
  <si>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</si>
  <si>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</si>
  <si>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</si>
  <si>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</si>
  <si>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</si>
  <si>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</si>
  <si>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</si>
  <si>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</si>
  <si>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</si>
  <si>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</si>
  <si>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</si>
  <si>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</si>
  <si>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</si>
  <si>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</si>
  <si>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</si>
  <si>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</si>
  <si>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</si>
  <si>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</si>
  <si>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</si>
  <si>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</si>
  <si>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</si>
  <si>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</si>
  <si>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</si>
  <si>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</si>
  <si>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</si>
  <si>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</si>
  <si>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</si>
  <si>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</si>
  <si>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</si>
  <si>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</si>
  <si>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</si>
  <si>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</si>
  <si>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</si>
  <si>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</si>
  <si>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</si>
  <si>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</si>
  <si>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</si>
  <si>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</si>
  <si>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</si>
  <si>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</si>
  <si>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</si>
  <si>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</si>
  <si>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</si>
  <si>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</si>
  <si>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</si>
  <si>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</si>
  <si>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</si>
  <si>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</si>
  <si>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</si>
  <si>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</si>
  <si>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</si>
  <si>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</si>
  <si>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</si>
  <si>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</si>
  <si>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</si>
  <si>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</si>
  <si>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</si>
  <si>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</si>
  <si>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</si>
  <si>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</si>
  <si>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</si>
  <si>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</si>
  <si>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</si>
  <si>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</si>
  <si>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</si>
  <si>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</si>
  <si>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</si>
  <si>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</si>
  <si>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</si>
  <si>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</si>
  <si>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</si>
  <si>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</si>
  <si>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</si>
  <si>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</si>
  <si>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</si>
  <si>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</si>
  <si>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</si>
  <si>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</si>
  <si>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</si>
  <si>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</si>
  <si>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</si>
  <si>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</si>
  <si>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</si>
  <si>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</si>
  <si>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</si>
  <si>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</si>
  <si>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</si>
  <si>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</si>
  <si>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</si>
  <si>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</si>
  <si>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</si>
  <si>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</si>
  <si>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</si>
  <si>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</si>
  <si>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</si>
  <si>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</si>
  <si>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</si>
  <si>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</si>
  <si>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</si>
  <si>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</si>
  <si>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</si>
  <si>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</si>
  <si>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</si>
  <si>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</si>
  <si>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</si>
  <si>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</si>
  <si>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</si>
  <si>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</si>
  <si>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</si>
  <si>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</si>
  <si>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</si>
  <si>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</si>
  <si>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</si>
  <si>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</si>
  <si>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</si>
  <si>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</si>
  <si>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</si>
  <si>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</si>
  <si>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</si>
  <si>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</si>
  <si>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</si>
  <si>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</si>
  <si>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</si>
  <si>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</si>
  <si>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</si>
  <si>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</si>
  <si>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</si>
  <si>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</si>
  <si>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</si>
  <si>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</si>
  <si>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</si>
  <si>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</si>
  <si>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</si>
  <si>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</si>
  <si>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</si>
  <si>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</si>
  <si>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</si>
  <si>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</si>
  <si>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</si>
  <si>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</si>
  <si>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</si>
  <si>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</si>
  <si>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</si>
  <si>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</si>
  <si>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</si>
  <si>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</si>
  <si>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</si>
  <si>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</si>
  <si>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</si>
  <si>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</si>
  <si>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</si>
  <si>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</si>
  <si>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</si>
  <si>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</si>
  <si>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</si>
  <si>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</si>
  <si>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</si>
  <si>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</si>
  <si>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</si>
  <si>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</si>
  <si>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</si>
  <si>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</si>
  <si>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</si>
  <si>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</si>
  <si>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</si>
  <si>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</si>
  <si>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</si>
  <si>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</si>
  <si>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</si>
  <si>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</si>
  <si>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</si>
  <si>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</si>
  <si>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</si>
  <si>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</si>
  <si>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</si>
  <si>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</si>
  <si>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</si>
  <si>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</si>
  <si>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</si>
  <si>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</si>
  <si>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</si>
  <si>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</si>
  <si>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</si>
  <si>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</si>
  <si>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</si>
  <si>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</si>
  <si>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</si>
  <si>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</si>
  <si>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</si>
  <si>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</si>
  <si>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</si>
  <si>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</si>
  <si>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</si>
  <si>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</si>
  <si>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</si>
  <si>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</si>
  <si>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</si>
  <si>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</si>
  <si>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</si>
  <si>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</si>
  <si>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</si>
  <si>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</si>
  <si>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</si>
  <si>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</si>
  <si>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</si>
  <si>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</si>
  <si>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</si>
  <si>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</si>
  <si>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</si>
  <si>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</si>
  <si>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</si>
  <si>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</si>
  <si>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</si>
  <si>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</si>
  <si>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</si>
  <si>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</si>
  <si>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</si>
  <si>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</si>
  <si>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</si>
  <si>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</si>
  <si>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</si>
  <si>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</si>
  <si>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</si>
  <si>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</si>
  <si>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</si>
  <si>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</si>
  <si>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</si>
  <si>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</si>
  <si>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</si>
  <si>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</si>
  <si>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</si>
  <si>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</si>
  <si>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</si>
  <si>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</si>
  <si>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</si>
  <si>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</si>
  <si>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</si>
  <si>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</si>
  <si>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</si>
  <si>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</si>
  <si>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</si>
  <si>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</si>
  <si>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</si>
  <si>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</si>
  <si>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</si>
  <si>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</si>
  <si>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</si>
  <si>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</si>
  <si>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</si>
  <si>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</si>
  <si>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</si>
  <si>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</si>
  <si>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</si>
  <si>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</si>
  <si>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</si>
  <si>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</si>
  <si>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</si>
  <si>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</si>
  <si>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</si>
  <si>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</si>
  <si>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</si>
  <si>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</si>
  <si>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</si>
  <si>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</si>
  <si>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</si>
  <si>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</si>
  <si>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</si>
  <si>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</si>
  <si>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</si>
  <si>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</si>
  <si>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</si>
  <si>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</si>
  <si>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</si>
  <si>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</si>
  <si>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</si>
  <si>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</si>
  <si>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</si>
  <si>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</si>
  <si>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</si>
  <si>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</si>
  <si>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</si>
  <si>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</si>
  <si>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</si>
  <si>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</si>
  <si>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</si>
  <si>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</si>
  <si>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</si>
  <si>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</si>
  <si>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</si>
  <si>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</si>
  <si>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</si>
  <si>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</si>
  <si>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</si>
  <si>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</si>
  <si>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</si>
  <si>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</si>
  <si>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</si>
  <si>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</si>
  <si>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</si>
  <si>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</si>
  <si>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</si>
  <si>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</si>
  <si>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</si>
  <si>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</si>
  <si>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</si>
  <si>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</si>
  <si>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</si>
  <si>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</si>
  <si>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</si>
  <si>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</si>
  <si>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</si>
  <si>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</si>
  <si>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</si>
  <si>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</si>
  <si>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</si>
  <si>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</si>
  <si>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</si>
  <si>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</si>
  <si>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</si>
  <si>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</si>
  <si>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</si>
  <si>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</si>
  <si>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</si>
  <si>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</si>
  <si>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</si>
  <si>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</si>
  <si>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</si>
  <si>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</si>
  <si>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</si>
  <si>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</si>
  <si>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</si>
  <si>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</si>
  <si>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</si>
  <si>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</si>
  <si>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</si>
  <si>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</si>
  <si>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</si>
  <si>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</si>
  <si>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</si>
  <si>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</si>
  <si>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</si>
  <si>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</si>
  <si>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</si>
  <si>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</si>
  <si>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</si>
  <si>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</si>
  <si>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</si>
  <si>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</si>
  <si>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</si>
  <si>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</si>
  <si>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</si>
  <si>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</si>
  <si>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</si>
  <si>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</si>
  <si>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</si>
  <si>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</si>
  <si>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</si>
  <si>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</si>
  <si>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</si>
  <si>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</si>
  <si>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</si>
  <si>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</si>
  <si>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</si>
  <si>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</si>
  <si>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</si>
  <si>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</si>
  <si>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</si>
  <si>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</si>
  <si>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</si>
  <si>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</si>
  <si>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</si>
  <si>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</si>
  <si>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</si>
  <si>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</si>
  <si>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</si>
  <si>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</si>
  <si>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</si>
  <si>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</si>
  <si>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</si>
  <si>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</si>
  <si>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</si>
  <si>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</si>
  <si>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</si>
  <si>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</si>
  <si>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</si>
  <si>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</si>
  <si>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</si>
  <si>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</si>
  <si>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</si>
  <si>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</si>
  <si>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</si>
  <si>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</si>
  <si>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</si>
  <si>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</si>
  <si>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</si>
  <si>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</si>
  <si>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</si>
  <si>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</si>
  <si>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</si>
  <si>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</si>
  <si>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</si>
  <si>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</si>
  <si>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</si>
  <si>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</si>
  <si>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</si>
  <si>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</si>
  <si>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</si>
  <si>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</si>
  <si>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</si>
  <si>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</si>
  <si>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</si>
  <si>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</si>
  <si>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</si>
  <si>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</si>
  <si>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</si>
  <si>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</si>
  <si>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</si>
  <si>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</si>
  <si>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</si>
  <si>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</si>
  <si>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</si>
  <si>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</si>
  <si>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</si>
  <si>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</si>
  <si>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</si>
  <si>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</si>
  <si>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</si>
  <si>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</si>
  <si>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</si>
  <si>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</si>
  <si>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</si>
  <si>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</si>
  <si>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</si>
  <si>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</si>
  <si>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</si>
  <si>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</si>
  <si>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</si>
  <si>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</si>
  <si>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</si>
  <si>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</si>
  <si>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</si>
  <si>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</si>
  <si>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</si>
  <si>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</si>
  <si>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</si>
  <si>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</si>
  <si>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</si>
  <si>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</si>
  <si>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</si>
  <si>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</si>
  <si>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</si>
  <si>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</si>
  <si>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</si>
  <si>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</si>
  <si>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</si>
  <si>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</si>
  <si>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</si>
  <si>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</si>
  <si>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</si>
  <si>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</si>
  <si>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</si>
  <si>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</si>
  <si>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</si>
  <si>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</si>
  <si>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</si>
  <si>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</si>
  <si>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</si>
  <si>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</si>
  <si>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</si>
  <si>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</si>
  <si>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</si>
  <si>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</si>
  <si>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</si>
  <si>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</si>
  <si>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</si>
  <si>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</si>
  <si>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</si>
  <si>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</si>
  <si>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</si>
  <si>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</si>
  <si>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</si>
  <si>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</si>
  <si>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</si>
  <si>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</si>
  <si>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</si>
  <si>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</si>
  <si>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</si>
  <si>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</si>
  <si>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</si>
  <si>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</si>
  <si>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</si>
  <si>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</si>
  <si>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</si>
  <si>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</si>
  <si>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</si>
  <si>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</si>
  <si>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</si>
  <si>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</si>
  <si>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</si>
  <si>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</si>
  <si>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</si>
  <si>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</si>
  <si>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</si>
  <si>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</si>
  <si>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</si>
  <si>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</si>
  <si>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</si>
  <si>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</si>
  <si>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</si>
  <si>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</si>
  <si>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</si>
  <si>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</si>
  <si>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</si>
  <si>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</si>
  <si>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</si>
  <si>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</si>
  <si>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</si>
  <si>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</si>
  <si>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</si>
  <si>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</si>
  <si>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</si>
  <si>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</si>
  <si>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</si>
  <si>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</si>
  <si>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</si>
  <si>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</si>
  <si>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</si>
  <si>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</si>
  <si>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</si>
  <si>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</si>
  <si>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</si>
  <si>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</si>
  <si>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</si>
  <si>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</si>
  <si>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</si>
  <si>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</si>
  <si>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</si>
  <si>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</si>
  <si>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</si>
  <si>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</si>
  <si>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</si>
  <si>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</si>
  <si>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</si>
  <si>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</si>
  <si>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</si>
  <si>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</si>
  <si>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</si>
  <si>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</si>
  <si>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</si>
  <si>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</si>
  <si>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</si>
  <si>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</si>
  <si>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</si>
  <si>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</si>
  <si>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</si>
  <si>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</si>
  <si>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16/06/2026</t>
    </r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</si>
  <si>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</si>
  <si>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</si>
  <si>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</si>
  <si>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</si>
  <si>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</si>
  <si>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</si>
  <si>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</si>
  <si>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</si>
  <si>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</si>
  <si>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</si>
  <si>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</si>
  <si>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</si>
  <si>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</si>
  <si>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</si>
  <si>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</si>
  <si>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</si>
  <si>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</si>
  <si>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</si>
  <si>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</si>
  <si>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</si>
  <si>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</si>
  <si>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</si>
  <si>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</si>
  <si>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</si>
  <si>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</si>
  <si>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</si>
  <si>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</si>
  <si>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</si>
  <si>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</si>
  <si>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</si>
  <si>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</si>
  <si>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</si>
  <si>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</si>
  <si>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</si>
  <si>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</si>
  <si>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</si>
  <si>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</si>
  <si>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</si>
  <si>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</si>
  <si>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</si>
  <si>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</si>
  <si>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</si>
  <si>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</si>
  <si>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</si>
  <si>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</si>
  <si>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</si>
  <si>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</si>
  <si>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</si>
  <si>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</si>
  <si>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</si>
  <si>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</si>
  <si>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</si>
  <si>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</si>
  <si>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</si>
  <si>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</si>
  <si>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</si>
  <si>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</si>
  <si>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</si>
  <si>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</si>
  <si>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</si>
  <si>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</si>
  <si>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</si>
  <si>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</si>
  <si>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</si>
  <si>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</si>
  <si>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</si>
  <si>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</si>
  <si>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</si>
  <si>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</si>
  <si>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</si>
  <si>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</si>
  <si>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</si>
  <si>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</si>
  <si>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</si>
  <si>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</si>
  <si>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</si>
  <si>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</si>
  <si>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</si>
  <si>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</si>
  <si>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</si>
  <si>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</si>
  <si>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</si>
  <si>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</si>
  <si>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</si>
  <si>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</si>
  <si>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</si>
  <si>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</si>
  <si>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</si>
  <si>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</si>
  <si>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</si>
  <si>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</si>
  <si>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</si>
  <si>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</si>
  <si>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</si>
  <si>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</si>
  <si>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</si>
  <si>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</si>
  <si>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</si>
  <si>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</si>
  <si>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</si>
  <si>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</si>
  <si>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</si>
  <si>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</si>
  <si>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</si>
  <si>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</si>
  <si>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</si>
  <si>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</si>
  <si>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</si>
  <si>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</si>
  <si>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</si>
  <si>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</si>
  <si>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</si>
  <si>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</si>
  <si>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</si>
  <si>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</si>
  <si>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</si>
  <si>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</si>
  <si>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</si>
  <si>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</si>
  <si>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</si>
  <si>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</si>
  <si>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</si>
  <si>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</si>
  <si>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</si>
  <si>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</si>
  <si>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</si>
  <si>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</si>
  <si>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</si>
  <si>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</si>
  <si>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</si>
  <si>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</si>
  <si>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</si>
  <si>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</si>
  <si>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</si>
  <si>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</si>
  <si>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</si>
  <si>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</si>
  <si>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</si>
  <si>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</si>
  <si>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</si>
  <si>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</si>
  <si>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</si>
  <si>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</si>
  <si>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</si>
  <si>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</si>
  <si>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</si>
  <si>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</si>
  <si>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</si>
  <si>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</si>
  <si>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</si>
  <si>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</si>
  <si>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</si>
  <si>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</si>
  <si>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</si>
  <si>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</si>
  <si>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</si>
  <si>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</si>
  <si>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</si>
  <si>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</si>
  <si>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</si>
  <si>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</si>
  <si>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</si>
  <si>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</si>
  <si>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</si>
  <si>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</si>
  <si>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</si>
  <si>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</si>
  <si>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</si>
  <si>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</si>
  <si>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</si>
  <si>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</si>
  <si>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</si>
  <si>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</si>
  <si>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</si>
  <si>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</si>
  <si>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</si>
  <si>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</si>
  <si>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</si>
  <si>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</si>
  <si>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</si>
  <si>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</si>
  <si>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</si>
  <si>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</si>
  <si>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</si>
  <si>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</si>
  <si>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</si>
  <si>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</si>
  <si>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</si>
  <si>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</si>
  <si>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</si>
  <si>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</si>
  <si>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</si>
  <si>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</si>
  <si>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</si>
  <si>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</si>
  <si>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</si>
  <si>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</si>
  <si>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</si>
  <si>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</si>
  <si>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</si>
  <si>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</si>
  <si>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</si>
  <si>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</si>
  <si>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</si>
  <si>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</si>
  <si>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</si>
  <si>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</si>
  <si>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</si>
  <si>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</si>
  <si>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</si>
  <si>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</si>
  <si>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</si>
  <si>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</si>
  <si>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</si>
  <si>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</si>
  <si>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</si>
  <si>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</si>
  <si>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</si>
  <si>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</si>
  <si>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</si>
  <si>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</si>
  <si>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</si>
  <si>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</si>
  <si>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</si>
  <si>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</si>
  <si>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</si>
  <si>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</si>
  <si>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</si>
  <si>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</si>
  <si>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</si>
  <si>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</si>
  <si>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</si>
  <si>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</si>
  <si>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</si>
  <si>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</si>
  <si>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</si>
  <si>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</si>
  <si>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</si>
  <si>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</si>
  <si>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</si>
  <si>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</si>
  <si>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</si>
  <si>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</si>
  <si>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</si>
  <si>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</si>
  <si>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</si>
  <si>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</si>
  <si>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</si>
  <si>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</si>
  <si>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</si>
  <si>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</si>
  <si>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</si>
  <si>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</si>
  <si>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</si>
  <si>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</si>
  <si>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</si>
  <si>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</si>
  <si>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</si>
  <si>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</si>
  <si>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</si>
  <si>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</si>
  <si>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</si>
  <si>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</si>
  <si>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</si>
  <si>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</si>
  <si>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</si>
  <si>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</si>
  <si>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</si>
  <si>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</si>
  <si>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</si>
  <si>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</si>
  <si>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</si>
  <si>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</si>
  <si>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</si>
  <si>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</si>
  <si>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</si>
  <si>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</si>
  <si>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</si>
  <si>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</si>
  <si>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</si>
  <si>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</si>
  <si>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</si>
  <si>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</si>
  <si>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</si>
  <si>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</si>
  <si>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</si>
  <si>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</si>
  <si>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</si>
  <si>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</si>
  <si>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</si>
  <si>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</si>
  <si>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</si>
  <si>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</si>
  <si>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</si>
  <si>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</si>
  <si>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</si>
  <si>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</si>
  <si>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</si>
  <si>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</si>
  <si>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</si>
  <si>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</si>
  <si>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</si>
  <si>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</si>
  <si>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</si>
  <si>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</si>
  <si>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</si>
  <si>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</si>
  <si>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</si>
  <si>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</si>
  <si>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</si>
  <si>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</si>
  <si>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</si>
  <si>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</si>
  <si>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</si>
  <si>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</si>
  <si>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</si>
  <si>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</si>
  <si>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</si>
  <si>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</si>
  <si>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</si>
  <si>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</si>
  <si>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</si>
  <si>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</si>
  <si>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</si>
  <si>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</si>
  <si>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</si>
  <si>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</si>
  <si>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</si>
  <si>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</si>
  <si>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</si>
  <si>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</si>
  <si>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</si>
  <si>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</si>
  <si>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</si>
  <si>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</si>
  <si>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</si>
  <si>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</si>
  <si>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</si>
  <si>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</si>
  <si>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</si>
  <si>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</si>
  <si>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</si>
  <si>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</si>
  <si>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</si>
  <si>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</si>
  <si>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</si>
  <si>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</si>
  <si>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</si>
  <si>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</si>
  <si>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</si>
  <si>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</si>
  <si>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</si>
  <si>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</si>
  <si>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</si>
  <si>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</si>
  <si>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</si>
  <si>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</si>
  <si>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</si>
  <si>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</si>
  <si>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</si>
  <si>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</si>
  <si>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</si>
  <si>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</si>
  <si>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</si>
  <si>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</si>
  <si>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</si>
  <si>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</si>
  <si>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</si>
  <si>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</si>
  <si>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</si>
  <si>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</si>
  <si>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</si>
  <si>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</si>
  <si>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</si>
  <si>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</si>
  <si>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</si>
  <si>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</si>
  <si>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</si>
  <si>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</si>
  <si>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</si>
  <si>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</si>
  <si>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</si>
  <si>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</si>
  <si>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</si>
  <si>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</si>
  <si>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</si>
  <si>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</si>
  <si>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</si>
  <si>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</si>
  <si>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</si>
  <si>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</si>
  <si>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</si>
  <si>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</si>
  <si>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</si>
  <si>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</si>
  <si>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</si>
  <si>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</si>
  <si>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</si>
  <si>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</si>
  <si>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</si>
  <si>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</si>
  <si>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</si>
  <si>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</si>
  <si>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</si>
  <si>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</si>
  <si>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</si>
  <si>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</si>
  <si>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</si>
  <si>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</si>
  <si>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</si>
  <si>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</si>
  <si>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</si>
  <si>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</si>
  <si>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</si>
  <si>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</si>
  <si>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</si>
  <si>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</si>
  <si>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</si>
  <si>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</si>
  <si>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</si>
  <si>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</si>
  <si>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</si>
  <si>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</si>
  <si>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</si>
  <si>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</si>
  <si>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</si>
  <si>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</si>
  <si>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</si>
  <si>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</si>
  <si>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</si>
  <si>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</si>
  <si>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</si>
  <si>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</si>
  <si>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</si>
  <si>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</si>
  <si>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</si>
  <si>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</si>
  <si>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</si>
  <si>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</si>
  <si>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</si>
  <si>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</si>
  <si>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</si>
  <si>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</si>
  <si>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</si>
  <si>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</si>
  <si>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</si>
  <si>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</si>
  <si>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</si>
  <si>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</si>
  <si>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</si>
  <si>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</si>
  <si>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</si>
  <si>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</si>
  <si>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</si>
  <si>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</si>
  <si>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</si>
  <si>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</si>
  <si>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</si>
  <si>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</si>
  <si>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</si>
  <si>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</si>
  <si>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</si>
  <si>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</si>
  <si>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</si>
  <si>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</si>
  <si>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</si>
  <si>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</si>
  <si>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</si>
  <si>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</si>
  <si>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</si>
  <si>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</si>
  <si>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</si>
  <si>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</si>
  <si>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</si>
  <si>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</si>
  <si>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</si>
  <si>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</si>
  <si>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</si>
  <si>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</si>
  <si>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</si>
  <si>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</si>
  <si>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</si>
  <si>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</si>
  <si>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</si>
  <si>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</si>
  <si>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</si>
  <si>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</si>
  <si>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</si>
  <si>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</si>
  <si>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</si>
  <si>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</si>
  <si>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</si>
  <si>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</si>
  <si>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</si>
  <si>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</si>
  <si>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</si>
  <si>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</si>
  <si>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</si>
  <si>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</si>
  <si>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</si>
  <si>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</si>
  <si>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</si>
  <si>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</si>
  <si>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</si>
  <si>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</si>
  <si>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</si>
  <si>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</si>
  <si>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</si>
  <si>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</si>
  <si>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</si>
  <si>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</si>
  <si>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</si>
  <si>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</si>
  <si>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</si>
  <si>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</si>
  <si>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</si>
  <si>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</si>
  <si>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</si>
  <si>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</si>
  <si>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</si>
  <si>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</si>
  <si>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</si>
  <si>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</si>
  <si>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</si>
  <si>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</si>
  <si>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</si>
  <si>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</si>
  <si>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</si>
  <si>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</si>
  <si>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</si>
  <si>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</si>
  <si>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</si>
  <si>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</si>
  <si>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</si>
  <si>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</si>
  <si>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</si>
  <si>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</si>
  <si>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</si>
  <si>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</si>
  <si>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</si>
  <si>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</si>
  <si>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</si>
  <si>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</si>
  <si>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</si>
  <si>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</si>
  <si>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</si>
  <si>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</si>
  <si>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</si>
  <si>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</si>
  <si>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</si>
  <si>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</si>
  <si>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</si>
  <si>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</si>
  <si>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</si>
  <si>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</si>
  <si>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</si>
  <si>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</si>
  <si>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</si>
  <si>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</si>
  <si>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</si>
  <si>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</si>
  <si>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</si>
  <si>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</si>
  <si>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</si>
  <si>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</si>
  <si>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</si>
  <si>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</si>
  <si>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</si>
  <si>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</si>
  <si>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</si>
  <si>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</si>
  <si>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</si>
  <si>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</si>
  <si>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</si>
  <si>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</si>
  <si>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</si>
  <si>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</si>
  <si>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</si>
  <si>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</si>
  <si>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</si>
  <si>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</si>
  <si>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</si>
  <si>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</si>
  <si>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</si>
  <si>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</si>
  <si>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</si>
  <si>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</si>
  <si>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</si>
  <si>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</si>
  <si>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</si>
  <si>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</si>
  <si>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</si>
  <si>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</si>
  <si>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</si>
  <si>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</si>
  <si>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</si>
  <si>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</si>
  <si>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</si>
  <si>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</si>
  <si>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</si>
  <si>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</si>
  <si>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</si>
  <si>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</si>
  <si>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</si>
  <si>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</si>
  <si>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</si>
  <si>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</si>
  <si>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</si>
  <si>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</si>
  <si>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</si>
  <si>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</si>
  <si>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</si>
  <si>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</si>
  <si>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</si>
  <si>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</si>
  <si>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</si>
  <si>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</si>
  <si>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</si>
  <si>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</si>
  <si>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</si>
  <si>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</si>
  <si>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</si>
  <si>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</si>
  <si>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</si>
  <si>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</si>
  <si>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</si>
  <si>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</si>
  <si>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</si>
  <si>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</si>
  <si>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</si>
  <si>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</si>
  <si>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</si>
  <si>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</si>
  <si>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</si>
  <si>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</si>
  <si>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</si>
  <si>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</si>
  <si>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</si>
  <si>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</si>
  <si>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</si>
  <si>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</si>
  <si>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</si>
  <si>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</si>
  <si>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</si>
  <si>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</si>
  <si>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</si>
  <si>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</si>
  <si>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</si>
  <si>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</si>
  <si>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</si>
  <si>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</si>
  <si>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</si>
  <si>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</si>
  <si>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</si>
  <si>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</si>
  <si>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</si>
  <si>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</si>
  <si>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</si>
  <si>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</si>
  <si>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</si>
  <si>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</si>
  <si>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</si>
  <si>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</si>
  <si>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</si>
  <si>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</si>
  <si>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</si>
  <si>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</si>
  <si>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</si>
  <si>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</si>
  <si>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</si>
  <si>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</si>
  <si>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</si>
  <si>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</si>
  <si>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</si>
  <si>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</si>
  <si>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</si>
  <si>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</si>
  <si>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</si>
  <si>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</si>
  <si>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</si>
  <si>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</si>
  <si>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</si>
  <si>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</si>
  <si>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</si>
  <si>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</si>
  <si>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</si>
  <si>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</si>
  <si>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</si>
  <si>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</si>
  <si>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</si>
  <si>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</si>
  <si>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</si>
  <si>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</si>
  <si>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</si>
  <si>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</si>
  <si>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</si>
  <si>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</si>
  <si>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</si>
  <si>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</si>
  <si>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</si>
  <si>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</si>
  <si>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</si>
  <si>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</si>
  <si>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</si>
  <si>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</si>
  <si>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</si>
  <si>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</si>
  <si>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</si>
  <si>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</si>
  <si>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</si>
  <si>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</si>
  <si>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</si>
  <si>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</si>
  <si>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</si>
  <si>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</si>
  <si>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</si>
  <si>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</si>
  <si>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</si>
  <si>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</si>
  <si>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</si>
  <si>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</si>
  <si>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</si>
  <si>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</si>
  <si>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</si>
  <si>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</si>
  <si>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</si>
  <si>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</si>
  <si>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</si>
  <si>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</si>
  <si>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</si>
  <si>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</si>
  <si>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</si>
  <si>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</si>
  <si>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</si>
  <si>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</si>
  <si>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</si>
  <si>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</si>
  <si>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</si>
  <si>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</si>
  <si>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</si>
  <si>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</si>
  <si>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</si>
  <si>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</si>
  <si>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</si>
  <si>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</si>
  <si>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</si>
  <si>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</si>
  <si>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</si>
  <si>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</si>
  <si>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</si>
  <si>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</si>
  <si>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</si>
  <si>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</si>
  <si>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</si>
  <si>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</si>
  <si>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</si>
  <si>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</si>
  <si>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</si>
  <si>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</si>
  <si>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</si>
  <si>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</si>
  <si>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</si>
  <si>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</si>
  <si>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</si>
  <si>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</si>
  <si>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</si>
  <si>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</si>
  <si>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</si>
  <si>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</si>
  <si>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</si>
  <si>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</si>
  <si>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</si>
  <si>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</si>
  <si>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</si>
  <si>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</si>
  <si>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</si>
  <si>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</si>
  <si>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</si>
  <si>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</si>
  <si>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</si>
  <si>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</si>
  <si>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</si>
  <si>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</si>
  <si>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</si>
  <si>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</si>
  <si>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</si>
  <si>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</si>
  <si>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</si>
  <si>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</si>
  <si>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</si>
  <si>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</si>
  <si>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</si>
  <si>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</si>
  <si>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</si>
  <si>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</si>
  <si>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</si>
  <si>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</si>
  <si>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</si>
  <si>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</si>
  <si>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</si>
  <si>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</si>
  <si>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</si>
  <si>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</si>
  <si>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</si>
  <si>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</si>
  <si>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</si>
  <si>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</si>
  <si>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</si>
  <si>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</si>
  <si>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</si>
  <si>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</si>
  <si>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</si>
  <si>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</si>
  <si>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</si>
  <si>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</si>
  <si>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</si>
  <si>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</si>
  <si>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</si>
  <si>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</si>
  <si>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</si>
  <si>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</si>
  <si>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</si>
  <si>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</si>
  <si>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</si>
  <si>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</si>
  <si>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</si>
  <si>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</si>
  <si>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</si>
  <si>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</si>
  <si>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</si>
  <si>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</si>
  <si>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</si>
  <si>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</si>
  <si>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</si>
  <si>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</si>
  <si>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</si>
  <si>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</si>
  <si>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</si>
  <si>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</si>
  <si>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</si>
  <si>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</si>
  <si>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</si>
  <si>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</si>
  <si>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</si>
  <si>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</si>
  <si>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</si>
  <si>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</si>
  <si>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</si>
  <si>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</si>
  <si>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</si>
  <si>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</si>
  <si>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</si>
  <si>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</si>
  <si>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</si>
  <si>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</si>
  <si>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</si>
  <si>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</si>
  <si>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</si>
  <si>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</si>
  <si>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</si>
  <si>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</si>
  <si>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</si>
  <si>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</si>
  <si>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</si>
  <si>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</si>
  <si>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</si>
  <si>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</si>
  <si>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</si>
  <si>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</si>
  <si>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</si>
  <si>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</si>
  <si>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</si>
  <si>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</si>
  <si>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</si>
  <si>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</si>
  <si>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</si>
  <si>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</si>
  <si>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</si>
  <si>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</si>
  <si>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</si>
  <si>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</si>
  <si>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</si>
  <si>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</si>
  <si>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</si>
  <si>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</si>
  <si>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</si>
  <si>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</si>
  <si>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</si>
  <si>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</si>
  <si>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</si>
  <si>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</si>
  <si>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</si>
  <si>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</si>
  <si>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</si>
  <si>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</si>
  <si>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</si>
  <si>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</si>
  <si>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</si>
  <si>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</si>
  <si>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</si>
  <si>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</si>
  <si>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</si>
  <si>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</si>
  <si>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</si>
  <si>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</si>
  <si>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</si>
  <si>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</si>
  <si>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</si>
  <si>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</si>
  <si>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</si>
  <si>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</si>
  <si>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</si>
  <si>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</si>
  <si>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</si>
  <si>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</si>
  <si>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</si>
  <si>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</si>
  <si>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</si>
  <si>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</si>
  <si>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</si>
  <si>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</si>
  <si>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</si>
  <si>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</si>
  <si>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</si>
  <si>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</si>
  <si>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</si>
  <si>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</si>
  <si>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</si>
  <si>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</si>
  <si>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</si>
  <si>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</si>
  <si>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</si>
  <si>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</si>
  <si>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</si>
  <si>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</si>
  <si>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</si>
  <si>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</si>
  <si>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</si>
  <si>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</si>
  <si>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</si>
  <si>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</si>
  <si>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</si>
  <si>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</si>
  <si>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</si>
  <si>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</si>
  <si>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</si>
  <si>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</si>
  <si>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</si>
  <si>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</si>
  <si>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</si>
  <si>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</si>
  <si>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</si>
  <si>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</si>
  <si>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</si>
  <si>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</si>
  <si>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</si>
  <si>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</si>
  <si>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</si>
  <si>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</si>
  <si>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</si>
  <si>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</si>
  <si>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</si>
  <si>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</si>
  <si>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</si>
  <si>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</si>
  <si>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</si>
  <si>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</si>
  <si>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</si>
  <si>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</si>
  <si>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</si>
  <si>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</si>
  <si>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</si>
  <si>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</si>
  <si>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</si>
  <si>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</si>
  <si>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</si>
  <si>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</si>
  <si>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</si>
  <si>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</si>
  <si>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</si>
  <si>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</si>
  <si>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</si>
  <si>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</si>
  <si>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</si>
  <si>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</si>
  <si>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</si>
  <si>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</si>
  <si>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</si>
  <si>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</si>
  <si>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</si>
  <si>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</si>
  <si>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</si>
  <si>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</si>
  <si>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</si>
  <si>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</si>
  <si>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</si>
  <si>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</si>
  <si>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</si>
  <si>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</si>
  <si>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</si>
  <si>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</si>
  <si>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</si>
  <si>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</si>
  <si>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</si>
  <si>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</si>
  <si>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</si>
  <si>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</si>
  <si>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</si>
  <si>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</si>
  <si>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</si>
  <si>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</si>
  <si>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</si>
  <si>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</si>
  <si>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</si>
  <si>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</si>
  <si>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</si>
  <si>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</si>
  <si>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</si>
  <si>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</si>
  <si>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</si>
  <si>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</si>
  <si>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</si>
  <si>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</si>
  <si>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</si>
  <si>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</si>
  <si>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</si>
  <si>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</si>
  <si>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</si>
  <si>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</si>
  <si>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</si>
  <si>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</si>
  <si>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</si>
  <si>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</si>
  <si>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</si>
  <si>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</si>
  <si>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</si>
  <si>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</si>
  <si>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</si>
  <si>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</si>
  <si>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</si>
  <si>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</si>
  <si>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</si>
  <si>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</si>
  <si>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</si>
  <si>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</si>
  <si>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</si>
  <si>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</si>
  <si>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</si>
  <si>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</si>
  <si>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</si>
  <si>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</si>
  <si>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</si>
  <si>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</si>
  <si>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</si>
  <si>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</si>
  <si>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</si>
  <si>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</si>
  <si>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</si>
  <si>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</si>
  <si>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</si>
  <si>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</si>
  <si>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</si>
  <si>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</si>
  <si>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</si>
  <si>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</si>
  <si>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</si>
  <si>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</si>
  <si>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</si>
  <si>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</si>
  <si>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</si>
  <si>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</si>
  <si>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</si>
  <si>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</si>
  <si>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</si>
  <si>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</si>
  <si>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</si>
  <si>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</si>
  <si>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</si>
  <si>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</si>
  <si>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</si>
  <si>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</si>
  <si>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</si>
  <si>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</si>
  <si>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</si>
  <si>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</si>
  <si>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</si>
  <si>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</si>
  <si>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</si>
  <si>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</si>
  <si>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</si>
  <si>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</si>
  <si>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</si>
  <si>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</si>
  <si>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</si>
  <si>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</si>
  <si>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</si>
  <si>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</si>
  <si>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</si>
  <si>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</si>
  <si>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</si>
  <si>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</si>
  <si>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</si>
  <si>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</si>
  <si>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</si>
  <si>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</si>
  <si>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</si>
  <si>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</si>
  <si>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</si>
  <si>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</si>
  <si>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</si>
  <si>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</si>
  <si>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</si>
  <si>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</si>
  <si>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</si>
  <si>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</si>
  <si>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</si>
  <si>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</si>
  <si>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</si>
  <si>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</si>
  <si>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</si>
  <si>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</si>
  <si>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</si>
  <si>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</si>
  <si>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</si>
  <si>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</si>
  <si>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</si>
  <si>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</si>
  <si>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</si>
  <si>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</si>
  <si>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</si>
  <si>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</si>
  <si>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</si>
  <si>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</si>
  <si>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</si>
  <si>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</si>
  <si>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</si>
  <si>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</si>
  <si>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</si>
  <si>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</si>
  <si>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</si>
  <si>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</si>
  <si>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</si>
  <si>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</si>
  <si>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</si>
  <si>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</si>
  <si>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</si>
  <si>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</si>
  <si>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</si>
  <si>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</si>
  <si>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</si>
  <si>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</si>
  <si>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</si>
  <si>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</si>
  <si>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</si>
  <si>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</si>
  <si>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</si>
  <si>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</si>
  <si>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</si>
  <si>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</si>
  <si>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</si>
  <si>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</si>
  <si>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</si>
  <si>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</si>
  <si>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</si>
  <si>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</si>
  <si>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</si>
  <si>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</si>
  <si>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</si>
  <si>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</si>
  <si>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</si>
  <si>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</si>
  <si>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</si>
  <si>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</si>
  <si>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</si>
  <si>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</si>
  <si>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</si>
  <si>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</si>
  <si>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</si>
  <si>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</si>
  <si>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</si>
  <si>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</si>
  <si>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</si>
  <si>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</si>
  <si>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</si>
  <si>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</si>
  <si>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</si>
  <si>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</si>
  <si>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</si>
  <si>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</si>
  <si>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</si>
  <si>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</si>
  <si>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</si>
  <si>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</si>
  <si>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</si>
  <si>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</si>
  <si>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</si>
  <si>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</si>
  <si>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</si>
  <si>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</si>
  <si>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</si>
  <si>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</si>
  <si>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</si>
  <si>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</si>
  <si>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</si>
  <si>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</si>
  <si>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</si>
  <si>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</si>
  <si>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</si>
  <si>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</si>
  <si>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</si>
  <si>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</si>
  <si>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</si>
  <si>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</si>
  <si>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</si>
  <si>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</si>
  <si>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</si>
  <si>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</si>
  <si>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</si>
  <si>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</si>
  <si>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</si>
  <si>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</si>
  <si>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</si>
  <si>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</si>
  <si>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</si>
  <si>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</si>
  <si>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</si>
  <si>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</si>
  <si>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</si>
  <si>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</si>
  <si>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</si>
  <si>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</si>
  <si>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</si>
  <si>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</si>
  <si>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</si>
  <si>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</si>
  <si>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</si>
  <si>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</si>
  <si>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</si>
  <si>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</si>
  <si>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</si>
  <si>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</si>
  <si>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</si>
  <si>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</si>
  <si>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</si>
  <si>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</si>
  <si>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</si>
  <si>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</si>
  <si>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</si>
  <si>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</si>
  <si>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</si>
  <si>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</si>
  <si>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</si>
  <si>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</si>
  <si>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</si>
  <si>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</si>
  <si>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</si>
  <si>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</si>
  <si>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</si>
  <si>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</si>
  <si>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</si>
  <si>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</si>
  <si>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</si>
  <si>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</si>
  <si>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</si>
  <si>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</si>
  <si>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</si>
  <si>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</si>
  <si>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</si>
  <si>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</si>
  <si>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</si>
  <si>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</si>
  <si>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</si>
  <si>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</si>
  <si>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</si>
  <si>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</si>
  <si>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</si>
  <si>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</si>
  <si>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</si>
  <si>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</si>
  <si>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</si>
  <si>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</si>
  <si>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</si>
  <si>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</si>
  <si>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</si>
  <si>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</si>
  <si>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</si>
  <si>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</si>
  <si>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</si>
  <si>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</si>
  <si>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</si>
  <si>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</si>
  <si>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</si>
  <si>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</si>
  <si>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</si>
  <si>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</si>
  <si>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</si>
  <si>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</si>
  <si>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</si>
  <si>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</si>
  <si>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</si>
  <si>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</si>
  <si>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</si>
  <si>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</si>
  <si>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</si>
  <si>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</si>
  <si>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</si>
  <si>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</si>
  <si>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</si>
  <si>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</si>
  <si>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</si>
  <si>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</si>
  <si>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</si>
  <si>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</si>
  <si>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</si>
  <si>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</si>
  <si>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</si>
  <si>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</si>
  <si>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</si>
  <si>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</si>
  <si>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</si>
  <si>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</si>
  <si>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</si>
  <si>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</si>
  <si>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</si>
  <si>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</si>
  <si>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</si>
  <si>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</si>
  <si>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</si>
  <si>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</si>
  <si>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</si>
  <si>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</si>
  <si>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</si>
  <si>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</si>
  <si>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</si>
  <si>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</si>
  <si>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</si>
  <si>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MSV-163MS-375-385-ACA-EXE-RT-N2-001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</si>
  <si>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</si>
  <si>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</si>
  <si>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</si>
  <si>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</si>
  <si>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</si>
  <si>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</si>
  <si>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</si>
  <si>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</si>
  <si>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</si>
  <si>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</si>
  <si>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</si>
  <si>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</si>
  <si>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</si>
  <si>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</si>
  <si>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</si>
  <si>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</si>
  <si>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</si>
  <si>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</si>
  <si>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</si>
  <si>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</si>
  <si>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</si>
  <si>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</si>
  <si>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</si>
  <si>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</si>
  <si>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</si>
  <si>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</si>
  <si>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</si>
  <si>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</si>
  <si>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</si>
  <si>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</si>
  <si>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</si>
  <si>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</si>
  <si>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</si>
  <si>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</si>
  <si>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</si>
  <si>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</si>
  <si>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</si>
  <si>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</si>
  <si>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</si>
  <si>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</si>
  <si>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</si>
  <si>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</si>
  <si>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</si>
  <si>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</si>
  <si>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</si>
  <si>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</si>
  <si>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</si>
  <si>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</si>
  <si>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</si>
  <si>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</si>
  <si>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</si>
  <si>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</si>
  <si>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</si>
  <si>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</si>
  <si>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</si>
  <si>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</si>
  <si>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</si>
  <si>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</si>
  <si>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</si>
  <si>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</si>
  <si>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</si>
  <si>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</si>
  <si>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</si>
  <si>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</si>
  <si>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</si>
  <si>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</si>
  <si>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</si>
  <si>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</si>
  <si>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</si>
  <si>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</si>
  <si>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</si>
  <si>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</si>
  <si>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</si>
  <si>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</si>
  <si>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</si>
  <si>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</si>
  <si>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</si>
  <si>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</si>
  <si>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</si>
  <si>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</si>
  <si>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</si>
  <si>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</si>
  <si>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</si>
  <si>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</si>
  <si>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</si>
  <si>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</si>
  <si>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</si>
  <si>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</si>
  <si>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</si>
  <si>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</si>
  <si>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</si>
  <si>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</si>
  <si>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</si>
  <si>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</si>
  <si>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</si>
  <si>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</si>
  <si>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</si>
  <si>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</si>
  <si>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</si>
  <si>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</si>
  <si>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</si>
  <si>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</si>
  <si>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</si>
  <si>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</si>
  <si>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</si>
  <si>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</si>
  <si>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</si>
  <si>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</si>
  <si>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</si>
  <si>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</si>
  <si>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</si>
  <si>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</si>
  <si>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</si>
  <si>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</si>
  <si>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</si>
  <si>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</si>
  <si>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</si>
  <si>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</si>
  <si>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</si>
  <si>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</si>
  <si>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</si>
  <si>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</si>
  <si>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</si>
  <si>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</si>
  <si>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</si>
  <si>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</si>
  <si>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</si>
  <si>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</si>
  <si>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</si>
  <si>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</si>
  <si>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</si>
  <si>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</si>
  <si>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</si>
  <si>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</si>
  <si>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</si>
  <si>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</si>
  <si>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</si>
  <si>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</si>
  <si>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</si>
  <si>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</si>
  <si>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</si>
  <si>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</si>
  <si>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</si>
  <si>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</si>
  <si>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</si>
  <si>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</si>
  <si>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</si>
  <si>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</si>
  <si>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</si>
  <si>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</si>
  <si>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</si>
  <si>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</si>
  <si>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</si>
  <si>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</si>
  <si>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</si>
  <si>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</si>
  <si>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</si>
  <si>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</si>
  <si>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</si>
  <si>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</si>
  <si>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</si>
  <si>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</si>
  <si>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</si>
  <si>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</si>
  <si>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</si>
  <si>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</si>
  <si>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</si>
  <si>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</si>
  <si>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</si>
  <si>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</si>
  <si>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</si>
  <si>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</si>
  <si>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</si>
  <si>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</si>
  <si>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</si>
  <si>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</si>
  <si>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</si>
  <si>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</si>
  <si>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</si>
  <si>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</si>
  <si>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</si>
  <si>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</si>
  <si>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</si>
  <si>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</si>
  <si>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</si>
  <si>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</si>
  <si>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</si>
  <si>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</si>
  <si>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</si>
  <si>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</si>
  <si>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</si>
  <si>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</si>
  <si>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</si>
  <si>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</si>
  <si>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</si>
  <si>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</si>
  <si>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</si>
  <si>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</si>
  <si>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</si>
  <si>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</si>
  <si>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</si>
  <si>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</si>
  <si>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</si>
  <si>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</si>
  <si>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</si>
  <si>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</si>
  <si>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</si>
  <si>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</si>
  <si>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</si>
  <si>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</si>
  <si>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</si>
  <si>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</si>
  <si>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</si>
  <si>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</si>
  <si>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</si>
  <si>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</si>
  <si>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</si>
  <si>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</si>
  <si>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</si>
  <si>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</si>
  <si>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</si>
  <si>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</si>
  <si>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</si>
  <si>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</si>
  <si>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</si>
  <si>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</si>
  <si>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</si>
  <si>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</si>
  <si>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</si>
  <si>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</si>
  <si>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</si>
  <si>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</si>
  <si>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</si>
  <si>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</si>
  <si>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</si>
  <si>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</si>
  <si>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</si>
  <si>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</si>
  <si>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</si>
  <si>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</si>
  <si>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</si>
  <si>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</si>
  <si>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</si>
  <si>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</si>
  <si>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</si>
  <si>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</si>
  <si>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</si>
  <si>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</si>
  <si>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</si>
  <si>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</si>
  <si>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</si>
  <si>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</si>
  <si>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</si>
  <si>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</si>
  <si>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</si>
  <si>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</si>
  <si>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</si>
  <si>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</si>
  <si>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</si>
  <si>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</si>
  <si>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</si>
  <si>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</si>
  <si>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</si>
  <si>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</si>
  <si>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</si>
  <si>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</si>
  <si>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</si>
  <si>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</si>
  <si>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</si>
  <si>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</si>
  <si>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</si>
  <si>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</si>
  <si>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</si>
  <si>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</si>
  <si>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</si>
  <si>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</si>
  <si>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</si>
  <si>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</si>
  <si>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</si>
  <si>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</si>
  <si>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</si>
  <si>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</si>
  <si>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</si>
  <si>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</si>
  <si>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</si>
  <si>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</si>
  <si>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</si>
  <si>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</si>
  <si>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</si>
  <si>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</si>
  <si>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</si>
  <si>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</si>
  <si>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</si>
  <si>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</si>
  <si>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</si>
  <si>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</si>
  <si>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</si>
  <si>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</si>
  <si>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</si>
  <si>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</si>
  <si>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</si>
  <si>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</si>
  <si>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</si>
  <si>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</si>
  <si>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</si>
  <si>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</si>
  <si>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</si>
  <si>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</si>
  <si>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</si>
  <si>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</si>
  <si>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</si>
  <si>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</si>
  <si>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</si>
  <si>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</si>
  <si>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</si>
  <si>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</si>
  <si>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</si>
  <si>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</si>
  <si>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</si>
  <si>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</si>
  <si>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</si>
  <si>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</si>
  <si>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</si>
  <si>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</si>
  <si>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</si>
  <si>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</si>
  <si>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</si>
  <si>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</si>
  <si>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</si>
  <si>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</si>
  <si>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</si>
  <si>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</si>
  <si>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</si>
  <si>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</si>
  <si>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</si>
  <si>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</si>
  <si>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</si>
  <si>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</si>
  <si>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</si>
  <si>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</si>
  <si>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</si>
  <si>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</si>
  <si>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</si>
  <si>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</si>
  <si>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</si>
  <si>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</si>
  <si>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</si>
  <si>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</si>
  <si>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</si>
  <si>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</si>
  <si>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</si>
  <si>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</si>
  <si>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</si>
  <si>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</si>
  <si>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</si>
  <si>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</si>
  <si>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</si>
  <si>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</si>
  <si>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</si>
  <si>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</si>
  <si>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</si>
  <si>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</si>
  <si>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</si>
  <si>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</si>
  <si>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</si>
  <si>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</si>
  <si>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</si>
  <si>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</si>
  <si>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</si>
  <si>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</si>
  <si>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</si>
  <si>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</si>
  <si>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</si>
  <si>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</si>
  <si>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</si>
  <si>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</si>
  <si>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</si>
  <si>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</si>
  <si>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</si>
  <si>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</si>
  <si>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</si>
  <si>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</si>
  <si>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</si>
  <si>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</si>
  <si>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</si>
  <si>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</si>
  <si>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</si>
  <si>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</si>
  <si>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</si>
  <si>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</si>
  <si>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</si>
  <si>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</si>
  <si>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</si>
  <si>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</si>
  <si>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</si>
  <si>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</si>
  <si>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</si>
  <si>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</si>
  <si>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</si>
  <si>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</si>
  <si>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</si>
  <si>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</si>
  <si>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</si>
  <si>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</si>
  <si>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</si>
  <si>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</si>
  <si>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</si>
  <si>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</si>
  <si>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</si>
  <si>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</si>
  <si>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</si>
  <si>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</si>
  <si>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</si>
  <si>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</si>
  <si>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</si>
  <si>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</si>
  <si>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</si>
  <si>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</si>
  <si>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</si>
  <si>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</si>
  <si>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</si>
  <si>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</si>
  <si>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</si>
  <si>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</si>
  <si>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</si>
  <si>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</si>
  <si>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</si>
  <si>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</si>
  <si>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</si>
  <si>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</si>
  <si>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</si>
  <si>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</si>
  <si>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</si>
  <si>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</si>
  <si>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</si>
  <si>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</si>
  <si>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</si>
  <si>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</si>
  <si>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</si>
  <si>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</si>
  <si>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</si>
  <si>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</si>
  <si>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</si>
  <si>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</si>
  <si>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</si>
  <si>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</si>
  <si>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</si>
  <si>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</si>
  <si>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</si>
  <si>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</si>
  <si>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</si>
  <si>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</si>
  <si>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</si>
  <si>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</si>
  <si>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</si>
  <si>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</si>
  <si>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</si>
  <si>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</si>
  <si>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</si>
  <si>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</si>
  <si>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</si>
  <si>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</si>
  <si>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</si>
  <si>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</si>
  <si>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</si>
  <si>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</si>
  <si>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</si>
  <si>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</si>
  <si>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</si>
  <si>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</si>
  <si>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</si>
  <si>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</si>
  <si>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</si>
  <si>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</si>
  <si>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</si>
  <si>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</si>
  <si>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</si>
  <si>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</si>
  <si>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</si>
  <si>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</si>
  <si>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</si>
  <si>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</si>
  <si>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</si>
  <si>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</si>
  <si>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</si>
  <si>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</si>
  <si>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</si>
  <si>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</si>
  <si>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</si>
  <si>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</si>
  <si>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</si>
  <si>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</si>
  <si>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</si>
  <si>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</si>
  <si>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</si>
  <si>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</si>
  <si>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</si>
  <si>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</si>
  <si>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</si>
  <si>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</si>
  <si>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</si>
  <si>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</si>
  <si>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</si>
  <si>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</si>
  <si>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</si>
  <si>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</si>
  <si>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</si>
  <si>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</si>
  <si>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</si>
  <si>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</si>
  <si>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</si>
  <si>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</si>
  <si>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</si>
  <si>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</si>
  <si>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</si>
  <si>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</si>
  <si>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</si>
  <si>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</si>
  <si>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</si>
  <si>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</si>
  <si>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</si>
  <si>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</si>
  <si>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</si>
  <si>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</si>
  <si>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</si>
  <si>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</si>
  <si>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</si>
  <si>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</si>
  <si>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</si>
  <si>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</si>
  <si>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</si>
  <si>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</si>
  <si>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</si>
  <si>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</si>
  <si>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</si>
  <si>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</si>
  <si>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</si>
  <si>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</si>
  <si>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</si>
  <si>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</si>
  <si>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</si>
  <si>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</si>
  <si>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</si>
  <si>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</si>
  <si>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</si>
  <si>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</si>
  <si>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</si>
  <si>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</si>
  <si>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</si>
  <si>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</si>
  <si>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</si>
  <si>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</si>
  <si>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</si>
  <si>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</si>
  <si>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</si>
  <si>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</si>
  <si>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</si>
  <si>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</si>
  <si>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</si>
  <si>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</si>
  <si>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</si>
  <si>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</si>
  <si>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</si>
  <si>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</si>
  <si>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</si>
  <si>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</si>
  <si>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</si>
  <si>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</si>
  <si>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</si>
  <si>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</si>
  <si>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</si>
  <si>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</si>
  <si>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</si>
  <si>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</si>
  <si>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</si>
  <si>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</si>
  <si>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</si>
  <si>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</si>
  <si>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</si>
  <si>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</si>
  <si>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</si>
  <si>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</si>
  <si>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</si>
  <si>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</si>
  <si>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</si>
  <si>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</si>
  <si>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</si>
  <si>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</si>
  <si>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</si>
  <si>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</si>
  <si>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</si>
  <si>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</si>
  <si>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</si>
  <si>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</si>
  <si>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</si>
  <si>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</si>
  <si>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</si>
  <si>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</si>
  <si>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</si>
  <si>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</si>
  <si>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</si>
  <si>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</si>
  <si>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</si>
  <si>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</si>
  <si>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</si>
  <si>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</si>
  <si>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</si>
  <si>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</si>
  <si>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</si>
  <si>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</si>
  <si>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</si>
  <si>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</si>
  <si>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</si>
  <si>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</si>
  <si>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</si>
  <si>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</si>
  <si>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</si>
  <si>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</si>
  <si>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</si>
  <si>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</si>
  <si>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</si>
  <si>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</si>
  <si>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</si>
  <si>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</si>
  <si>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</si>
  <si>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</si>
  <si>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</si>
  <si>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</si>
  <si>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</si>
  <si>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</si>
  <si>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</si>
  <si>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</si>
  <si>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</si>
  <si>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</si>
  <si>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</si>
  <si>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</si>
  <si>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</si>
  <si>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</si>
  <si>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</si>
  <si>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</si>
  <si>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</si>
  <si>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</si>
  <si>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</si>
  <si>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</si>
  <si>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</si>
  <si>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</si>
  <si>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</si>
  <si>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</si>
  <si>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</si>
  <si>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</si>
  <si>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</si>
  <si>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</si>
  <si>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</si>
  <si>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</si>
  <si>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</si>
  <si>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</si>
  <si>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</si>
  <si>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</si>
  <si>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</si>
  <si>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</si>
  <si>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</si>
  <si>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</si>
  <si>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</si>
  <si>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</si>
  <si>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</si>
  <si>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</si>
  <si>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</si>
  <si>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</si>
  <si>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</si>
  <si>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</si>
  <si>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</si>
  <si>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</si>
  <si>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</si>
  <si>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</si>
  <si>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</si>
  <si>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</si>
  <si>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</si>
  <si>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</si>
  <si>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</si>
  <si>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</si>
  <si>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</si>
  <si>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</si>
  <si>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</si>
  <si>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</si>
  <si>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</si>
  <si>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</si>
  <si>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</si>
  <si>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</si>
  <si>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</si>
  <si>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</si>
  <si>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</si>
  <si>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</si>
  <si>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</si>
  <si>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</si>
  <si>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</si>
  <si>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</si>
  <si>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</si>
  <si>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</si>
  <si>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</si>
  <si>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</si>
  <si>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</si>
  <si>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</si>
  <si>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</si>
  <si>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</si>
  <si>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</si>
  <si>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</si>
  <si>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</si>
  <si>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</si>
  <si>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</si>
  <si>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</si>
  <si>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</si>
  <si>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</si>
  <si>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</si>
  <si>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</si>
  <si>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</si>
  <si>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</si>
  <si>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</si>
  <si>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</si>
  <si>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</si>
  <si>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</si>
  <si>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</si>
  <si>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</si>
  <si>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</si>
  <si>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</si>
  <si>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</si>
  <si>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</si>
  <si>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</si>
  <si>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</si>
  <si>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</si>
  <si>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</si>
  <si>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</si>
  <si>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</si>
  <si>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</si>
  <si>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</si>
  <si>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</si>
  <si>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</si>
  <si>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</si>
  <si>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</si>
  <si>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</si>
  <si>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</si>
  <si>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</si>
  <si>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</si>
  <si>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</si>
  <si>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</si>
  <si>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</si>
  <si>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</si>
  <si>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</si>
  <si>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</si>
  <si>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</si>
  <si>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</si>
  <si>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</si>
  <si>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</si>
  <si>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</si>
  <si>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</si>
  <si>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</si>
  <si>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</si>
  <si>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</si>
  <si>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</si>
  <si>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</si>
  <si>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</si>
  <si>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</si>
  <si>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</si>
  <si>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</si>
  <si>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</si>
  <si>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</si>
  <si>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</si>
  <si>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</si>
  <si>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</si>
  <si>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</si>
  <si>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</si>
  <si>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</si>
  <si>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</si>
  <si>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</si>
  <si>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</si>
  <si>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</si>
  <si>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</si>
  <si>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</si>
  <si>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</si>
  <si>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</si>
  <si>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</si>
  <si>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</si>
  <si>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</si>
  <si>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</si>
  <si>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</si>
  <si>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</si>
  <si>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</si>
  <si>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</si>
  <si>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</si>
  <si>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</si>
  <si>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</si>
  <si>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</si>
  <si>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</si>
  <si>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</si>
  <si>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</si>
  <si>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</si>
  <si>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</si>
  <si>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</si>
  <si>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</si>
  <si>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</si>
  <si>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</si>
  <si>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</si>
  <si>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</si>
  <si>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</si>
  <si>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</si>
  <si>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</si>
  <si>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</si>
  <si>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</si>
  <si>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</si>
  <si>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</si>
  <si>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</si>
  <si>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</si>
  <si>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</si>
  <si>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</si>
  <si>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</si>
  <si>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</si>
  <si>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</si>
  <si>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</si>
  <si>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</si>
  <si>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</si>
  <si>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</si>
  <si>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</si>
  <si>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</si>
  <si>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</si>
  <si>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</si>
  <si>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</si>
  <si>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</si>
  <si>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</si>
  <si>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</si>
  <si>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</si>
  <si>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</si>
  <si>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</si>
  <si>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</si>
  <si>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</si>
  <si>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</si>
  <si>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</si>
  <si>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</si>
  <si>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</si>
  <si>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</si>
  <si>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</si>
  <si>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</si>
  <si>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</si>
  <si>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</si>
  <si>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</si>
  <si>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</si>
  <si>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</si>
  <si>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</si>
  <si>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</si>
  <si>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</si>
  <si>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</si>
  <si>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</si>
  <si>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</si>
  <si>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</si>
  <si>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</si>
  <si>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</si>
  <si>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</si>
  <si>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</si>
  <si>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</si>
  <si>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</si>
  <si>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</si>
  <si>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</si>
  <si>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</si>
  <si>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</si>
  <si>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</si>
  <si>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</si>
  <si>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</si>
  <si>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</si>
  <si>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</si>
  <si>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</si>
  <si>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</si>
  <si>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</si>
  <si>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</si>
  <si>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</si>
  <si>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</si>
  <si>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</si>
  <si>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</si>
  <si>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</si>
  <si>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</si>
  <si>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</si>
  <si>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</si>
  <si>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</si>
  <si>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</si>
  <si>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</si>
  <si>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</si>
  <si>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</si>
  <si>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</si>
  <si>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</si>
  <si>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</si>
  <si>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</si>
  <si>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</si>
  <si>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</si>
  <si>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</si>
  <si>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</si>
  <si>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</si>
  <si>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</si>
  <si>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</si>
  <si>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</si>
  <si>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</si>
  <si>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</si>
  <si>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</si>
  <si>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</si>
  <si>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</si>
  <si>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</si>
  <si>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</si>
  <si>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</si>
  <si>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</si>
  <si>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</si>
  <si>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</si>
  <si>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</si>
  <si>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</si>
  <si>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</si>
  <si>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</si>
  <si>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</si>
  <si>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</si>
  <si>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</si>
  <si>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</si>
  <si>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</si>
  <si>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</si>
  <si>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</si>
  <si>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</si>
  <si>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</si>
  <si>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</si>
  <si>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</si>
  <si>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</si>
  <si>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</si>
  <si>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</si>
  <si>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</si>
  <si>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</si>
  <si>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</si>
  <si>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</si>
  <si>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</si>
  <si>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</si>
  <si>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</si>
  <si>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</si>
  <si>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</si>
  <si>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</si>
  <si>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</si>
  <si>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</si>
  <si>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</si>
  <si>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</si>
  <si>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</si>
  <si>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</si>
  <si>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</si>
  <si>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</si>
  <si>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</si>
  <si>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</si>
  <si>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</si>
  <si>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</si>
  <si>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</si>
  <si>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</si>
  <si>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</si>
  <si>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</si>
  <si>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</si>
  <si>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</si>
  <si>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</si>
  <si>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</si>
  <si>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</si>
  <si>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</si>
  <si>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</si>
  <si>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</si>
  <si>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</si>
  <si>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</si>
  <si>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</si>
  <si>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</si>
  <si>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</si>
  <si>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</si>
  <si>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</si>
  <si>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</si>
  <si>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</si>
  <si>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</si>
  <si>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</si>
  <si>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</si>
  <si>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</si>
  <si>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</si>
  <si>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</si>
  <si>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</si>
  <si>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</si>
  <si>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</si>
  <si>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</si>
  <si>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</si>
  <si>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</si>
  <si>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</si>
  <si>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</si>
  <si>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</si>
  <si>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</si>
  <si>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</si>
  <si>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</si>
  <si>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</si>
  <si>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</si>
  <si>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</si>
  <si>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</si>
  <si>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</si>
  <si>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</si>
  <si>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</si>
  <si>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</si>
  <si>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</si>
  <si>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</si>
  <si>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</si>
  <si>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</si>
  <si>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</si>
  <si>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</si>
  <si>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</si>
  <si>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</si>
  <si>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</si>
  <si>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</si>
  <si>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</si>
  <si>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</si>
  <si>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</si>
  <si>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</si>
  <si>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</si>
  <si>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</si>
  <si>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</si>
  <si>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</si>
  <si>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</si>
  <si>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</si>
  <si>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</si>
  <si>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</si>
  <si>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</si>
  <si>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</si>
  <si>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</si>
  <si>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</si>
  <si>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</si>
  <si>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</si>
  <si>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</si>
  <si>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</si>
  <si>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</si>
  <si>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</si>
  <si>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</si>
  <si>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</si>
  <si>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</si>
  <si>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</si>
  <si>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</si>
  <si>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</si>
  <si>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</si>
  <si>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</si>
  <si>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</si>
  <si>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</si>
  <si>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</si>
  <si>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</si>
  <si>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</si>
  <si>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</si>
  <si>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</si>
  <si>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</si>
  <si>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</si>
  <si>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</si>
  <si>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</si>
  <si>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</si>
  <si>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</si>
  <si>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</si>
  <si>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</si>
  <si>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</si>
  <si>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</si>
  <si>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</si>
  <si>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</si>
  <si>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</si>
  <si>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</si>
  <si>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</si>
  <si>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</si>
  <si>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</si>
  <si>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</si>
  <si>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</si>
  <si>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</si>
  <si>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</si>
  <si>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</si>
  <si>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</si>
  <si>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</si>
  <si>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</si>
  <si>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</si>
  <si>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</si>
  <si>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</si>
  <si>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</si>
  <si>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</si>
  <si>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</si>
  <si>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</si>
  <si>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</si>
  <si>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</si>
  <si>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</si>
  <si>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</si>
  <si>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</si>
  <si>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</si>
  <si>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</si>
  <si>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</si>
  <si>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</si>
  <si>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</si>
  <si>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</si>
  <si>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</si>
  <si>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</si>
  <si>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</si>
  <si>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</si>
  <si>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</si>
  <si>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</si>
  <si>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</si>
  <si>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</si>
  <si>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</si>
  <si>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</si>
  <si>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</si>
  <si>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</si>
  <si>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</si>
  <si>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</si>
  <si>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</si>
  <si>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</si>
  <si>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</si>
  <si>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</si>
  <si>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</si>
  <si>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</si>
  <si>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</si>
  <si>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</si>
  <si>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</si>
  <si>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</si>
  <si>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</si>
  <si>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</si>
  <si>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</si>
  <si>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</si>
  <si>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</si>
  <si>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</si>
  <si>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</si>
  <si>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</si>
  <si>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</si>
  <si>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</si>
  <si>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</si>
  <si>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</si>
  <si>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</si>
  <si>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</si>
  <si>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</si>
  <si>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</si>
  <si>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</si>
  <si>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</si>
  <si>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</si>
  <si>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</si>
  <si>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</si>
  <si>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</si>
  <si>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</si>
  <si>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</si>
  <si>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</si>
  <si>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</si>
  <si>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</si>
  <si>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</si>
  <si>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</si>
  <si>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</si>
  <si>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</si>
  <si>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</si>
  <si>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</si>
  <si>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</si>
  <si>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</si>
  <si>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</si>
  <si>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</si>
  <si>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</si>
  <si>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</si>
  <si>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</si>
  <si>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</si>
  <si>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</si>
  <si>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</si>
  <si>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</si>
  <si>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</si>
  <si>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</si>
  <si>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</si>
  <si>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</si>
  <si>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</si>
  <si>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</si>
  <si>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</si>
  <si>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</si>
  <si>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</si>
  <si>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</si>
  <si>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</si>
  <si>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</si>
  <si>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</si>
  <si>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</si>
  <si>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</si>
  <si>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</si>
  <si>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</si>
  <si>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</si>
  <si>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</si>
  <si>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</si>
  <si>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</si>
  <si>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</si>
  <si>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</si>
  <si>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</si>
  <si>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</si>
  <si>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</si>
  <si>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</si>
  <si>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</si>
  <si>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</si>
  <si>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</si>
  <si>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</si>
  <si>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</si>
  <si>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</si>
  <si>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</si>
  <si>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</si>
  <si>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</si>
  <si>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</si>
  <si>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</si>
  <si>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</si>
  <si>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</si>
  <si>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</si>
  <si>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</si>
  <si>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</si>
  <si>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</si>
  <si>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</si>
  <si>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</si>
  <si>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</si>
  <si>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</si>
  <si>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</si>
  <si>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</si>
  <si>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</si>
  <si>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</si>
  <si>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</si>
  <si>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</si>
  <si>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</si>
  <si>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</si>
  <si>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</si>
  <si>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</si>
  <si>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</si>
  <si>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</si>
  <si>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</si>
  <si>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</si>
  <si>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</si>
  <si>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</si>
  <si>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</si>
  <si>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</si>
  <si>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</si>
  <si>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</si>
  <si>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</si>
  <si>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</si>
  <si>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</si>
  <si>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</si>
  <si>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</si>
  <si>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</si>
  <si>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</si>
  <si>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</si>
  <si>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</si>
  <si>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</si>
  <si>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</si>
  <si>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</si>
  <si>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</si>
  <si>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</si>
  <si>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</si>
  <si>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</si>
  <si>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</si>
  <si>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</si>
  <si>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</si>
  <si>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</si>
  <si>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</si>
  <si>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</si>
  <si>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</si>
  <si>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</si>
  <si>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</si>
  <si>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</si>
  <si>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</si>
  <si>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</si>
  <si>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</si>
  <si>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</si>
  <si>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</si>
  <si>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</si>
  <si>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</si>
  <si>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</si>
  <si>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</si>
  <si>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</si>
  <si>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</si>
  <si>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</si>
  <si>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</si>
  <si>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</si>
  <si>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</si>
  <si>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</si>
  <si>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</si>
  <si>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</si>
  <si>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</si>
  <si>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</si>
  <si>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</si>
  <si>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</si>
  <si>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</si>
  <si>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</si>
  <si>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</si>
  <si>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</si>
  <si>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</si>
  <si>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</si>
  <si>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</si>
  <si>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</si>
  <si>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</si>
  <si>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</si>
  <si>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</si>
  <si>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</si>
  <si>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</si>
  <si>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</si>
  <si>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</si>
  <si>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</si>
  <si>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</si>
  <si>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</si>
  <si>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</si>
  <si>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</si>
  <si>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</si>
  <si>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</si>
  <si>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</si>
  <si>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</si>
  <si>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</si>
  <si>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</si>
  <si>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</si>
  <si>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</si>
  <si>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</si>
  <si>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</si>
  <si>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</si>
  <si>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</si>
  <si>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</si>
  <si>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</si>
  <si>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</si>
  <si>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</si>
  <si>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</si>
  <si>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</si>
  <si>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</si>
  <si>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</si>
  <si>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</si>
  <si>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</si>
  <si>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</si>
  <si>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</si>
  <si>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</si>
  <si>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</si>
  <si>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</si>
  <si>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</si>
  <si>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</si>
  <si>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</si>
  <si>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</si>
  <si>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</si>
  <si>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</si>
  <si>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</si>
  <si>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</si>
  <si>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</si>
  <si>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</si>
  <si>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</si>
  <si>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</si>
  <si>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</si>
  <si>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</si>
  <si>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</si>
  <si>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</si>
  <si>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</si>
  <si>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</si>
  <si>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</si>
  <si>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</si>
  <si>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</si>
  <si>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</si>
  <si>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</si>
  <si>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</si>
  <si>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</si>
  <si>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</si>
  <si>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</si>
  <si>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</si>
  <si>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</si>
  <si>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</si>
  <si>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</si>
  <si>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</si>
  <si>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</si>
  <si>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</si>
  <si>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</si>
  <si>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</si>
  <si>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</si>
  <si>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</si>
  <si>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</si>
  <si>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</si>
  <si>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</si>
  <si>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</si>
  <si>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</si>
  <si>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</si>
  <si>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</si>
  <si>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</si>
  <si>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</si>
  <si>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</si>
  <si>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</si>
  <si>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</si>
  <si>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</si>
  <si>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</si>
  <si>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</si>
  <si>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</si>
  <si>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</si>
  <si>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</si>
  <si>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</si>
  <si>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</si>
  <si>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</si>
  <si>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</si>
  <si>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</si>
  <si>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</si>
  <si>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</si>
  <si>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</si>
  <si>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</si>
  <si>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</si>
  <si>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</si>
  <si>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</si>
  <si>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</si>
  <si>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</si>
  <si>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</si>
  <si>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</si>
  <si>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</si>
  <si>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</si>
  <si>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</si>
  <si>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</si>
  <si>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</si>
  <si>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</si>
  <si>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</si>
  <si>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</si>
  <si>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</si>
  <si>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</si>
  <si>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</si>
  <si>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</si>
  <si>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</si>
  <si>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</si>
  <si>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</si>
  <si>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</si>
  <si>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</si>
  <si>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</si>
  <si>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</si>
  <si>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</si>
  <si>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</si>
  <si>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</si>
  <si>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</si>
  <si>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</si>
  <si>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</si>
  <si>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</si>
  <si>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</si>
  <si>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</si>
  <si>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</si>
  <si>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</si>
  <si>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</si>
  <si>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</si>
  <si>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</si>
  <si>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</si>
  <si>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</si>
  <si>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</si>
  <si>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</si>
  <si>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</si>
  <si>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</si>
  <si>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</si>
  <si>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</si>
  <si>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</si>
  <si>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</si>
  <si>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</si>
  <si>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</si>
  <si>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</si>
  <si>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</si>
  <si>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</si>
  <si>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</si>
  <si>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</si>
  <si>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</si>
  <si>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</si>
  <si>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</si>
  <si>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</si>
  <si>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</si>
  <si>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</si>
  <si>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</si>
  <si>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</si>
  <si>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</si>
  <si>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</si>
  <si>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</si>
  <si>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</si>
  <si>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</si>
  <si>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</si>
  <si>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</si>
  <si>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</si>
  <si>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</si>
  <si>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</si>
  <si>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</si>
  <si>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</si>
  <si>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</si>
  <si>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</si>
  <si>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</si>
  <si>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</si>
  <si>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</si>
  <si>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</si>
  <si>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</si>
  <si>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</si>
  <si>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</si>
  <si>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</si>
  <si>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</si>
  <si>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</si>
  <si>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</si>
  <si>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</si>
  <si>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</si>
  <si>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</si>
  <si>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</si>
  <si>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</si>
  <si>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</si>
  <si>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</si>
  <si>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</si>
  <si>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</si>
  <si>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</si>
  <si>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</si>
  <si>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</si>
  <si>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</si>
  <si>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</si>
  <si>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</si>
  <si>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</si>
  <si>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</si>
  <si>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</si>
  <si>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</si>
  <si>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</si>
  <si>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</si>
  <si>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</si>
  <si>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</si>
  <si>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</si>
  <si>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</si>
  <si>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</si>
  <si>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</si>
  <si>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</si>
  <si>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</si>
  <si>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</si>
  <si>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</si>
  <si>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</si>
  <si>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</si>
  <si>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</si>
  <si>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</si>
  <si>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</si>
  <si>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</si>
  <si>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</si>
  <si>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</si>
  <si>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</si>
  <si>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</si>
  <si>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</si>
  <si>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</si>
  <si>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</si>
  <si>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</si>
  <si>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</si>
  <si>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</si>
  <si>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</si>
  <si>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</si>
  <si>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</si>
  <si>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</si>
  <si>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</si>
  <si>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</si>
  <si>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</si>
  <si>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</si>
  <si>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</si>
  <si>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</si>
  <si>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</si>
  <si>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</si>
  <si>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</si>
  <si>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MSV-163MS-366-369-ACA-EXE-DE-G1-101-SEÇÕES-R00.1.pdf</t>
  </si>
  <si>
    <t>DNIT Drenagem\DNIT_INDIVIDUAL/DNIT-IPR-736-01.1A-EMENDA 2.pdf</t>
  </si>
  <si>
    <t>DNIT Drenagem/DNIT_INDIVIDUAL</t>
  </si>
  <si>
    <t>DER Drenagem/ARQUIVOS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</si>
</sst>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Planilha1!$A$4:$A$23</c:f>
              <c:multiLvlStrCache>
                <c:ptCount val="17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366-369</c:v>
                  </c:pt>
                  <c:pt idx="15">
                    <c:v>373-385</c:v>
                  </c:pt>
                  <c:pt idx="16">
                    <c:v>647-650</c:v>
                  </c:pt>
                </c:lvl>
                <c:lvl>
                  <c:pt idx="0">
                    <c:v>01</c:v>
                  </c:pt>
                  <c:pt idx="14">
                    <c:v>02</c:v>
                  </c:pt>
                </c:lvl>
              </c:multiLvlStrCache>
            </c:multiLvlStrRef>
          </c:cat>
          <c:val>
            <c:numRef>
              <c:f>Planilha1!$B$4:$B$23</c:f>
              <c:numCache>
                <c:formatCode>General</c:formatCode>
                <c:ptCount val="17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110</c:v>
                </c:pt>
                <c:pt idx="15">
                  <c:v>355</c:v>
                </c:pt>
                <c:pt idx="16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190.667223032404" createdVersion="8" refreshedVersion="8" minRefreshableVersion="3" recordCount="1900" xr:uid="{588FCAD6-5E32-4CA0-868B-B2A4BB814294}">
  <cacheSource type="worksheet">
    <worksheetSource name="LD_01"/>
  </cacheSource>
  <cacheFields count="13">
    <cacheField name="DOCUMENTO" numFmtId="0">
      <sharedItems/>
    </cacheField>
    <cacheField name="REVISÃO" numFmtId="0">
      <sharedItems/>
    </cacheField>
    <cacheField name="ANO" numFmtId="0">
      <sharedItems count="2">
        <s v="01"/>
        <s v="02"/>
      </sharedItems>
    </cacheField>
    <cacheField name="TRECHO" numFmtId="0">
      <sharedItems count="17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  <s v="647-650"/>
        <s v="366-369"/>
        <s v="373-385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DATA RECEBIMENTO" numFmtId="14">
      <sharedItems containsSemiMixedTypes="0" containsNonDate="0" containsDate="1" containsString="0" minDate="2025-06-30T00:00:00" maxDate="2026-06-17T00:00:00"/>
    </cacheField>
    <cacheField name="LINK" numFmtId="0">
      <sharedItems/>
    </cacheField>
    <cacheField name="LOC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0">
  <r>
    <s v="MSV-163MS-452-454-ACA-EXE-DE-C1-001"/>
    <s v="R00"/>
    <x v="0"/>
    <x v="0"/>
    <s v="LEVANTAMENTO TOPOGRÁFICO - PLANTA"/>
    <s v="TOPOGRAFIA"/>
    <s v="TO"/>
    <s v="MSV-163MS-452-454/33.TO"/>
    <s v="MSV-163MS-452-454-ACA-EXE-DE-C1-001-R00.pdf"/>
    <s v="R00"/>
    <d v="2025-06-30T00:00:00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</r>
  <r>
    <s v="MSV-163MS-452-454-ACA-EXE-DE-C1-002"/>
    <s v="R00"/>
    <x v="0"/>
    <x v="0"/>
    <s v="LEVANTAMENTO TOPOGRÁFICO - PLANTA"/>
    <s v="TOPOGRAFIA"/>
    <s v="TO"/>
    <s v="MSV-163MS-452-454/33.TO"/>
    <s v="MSV-163MS-452-454-ACA-EXE-DE-C1-002-R00.pdf"/>
    <s v="R00"/>
    <d v="2025-06-30T00:00:00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</r>
  <r>
    <s v="MSV-163MS-452-454-ACA-EXE-DE-D3-001"/>
    <s v="R03"/>
    <x v="0"/>
    <x v="0"/>
    <s v="PLANTA E PERFIL LONGITUDINAL"/>
    <s v="GEOTECNIA E GEOLOGIA"/>
    <s v="GG"/>
    <s v="MSV-163MS-452-454/19.GG"/>
    <s v="MSV-163MS-452-454-ACA-EXE-DE-D3-001-R03.pdf"/>
    <s v="R03"/>
    <d v="2025-06-30T00:00:00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</r>
  <r>
    <s v="MSV-163MS-452-454-ACA-EXE-DE-D3-002"/>
    <s v="R03"/>
    <x v="0"/>
    <x v="0"/>
    <s v="PLANTA E PERFIL LONGITUDINAL"/>
    <s v="GEOTECNIA E GEOLOGIA"/>
    <s v="GG"/>
    <s v="MSV-163MS-452-454/19.GG"/>
    <s v="MSV-163MS-452-454-ACA-EXE-DE-D3-002-R03.pdf"/>
    <s v="R03"/>
    <d v="2025-06-30T00:00:00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</r>
  <r>
    <s v="MSV-163MS-452-454-ACA-EXE-DE-D3-003"/>
    <s v="R02"/>
    <x v="0"/>
    <x v="0"/>
    <s v="PLANTA E PERFIL LONGITUDINAL"/>
    <s v="GEOTECNIA E GEOLOGIA"/>
    <s v="GG"/>
    <s v="MSV-163MS-452-454/19.GG"/>
    <s v="MSV-163MS-452-454-ACA-EXE-DE-D3-003-R02.pdf"/>
    <s v="R02"/>
    <d v="2025-06-30T00:00:00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</r>
  <r>
    <s v="MSV-163MS-452-454-ACA-EXE-DE-F1-001"/>
    <s v="R07"/>
    <x v="0"/>
    <x v="0"/>
    <s v="PROJETO EXECUTIVO DE GEOMETRIA - PLANTA E PERFIL LONGITUDINAL"/>
    <s v="GEOMÉTRICO"/>
    <s v="GE"/>
    <s v="MSV-163MS-452-454/18.GE"/>
    <s v="MSV-163MS-452-454-ACA-EXE-DE-F1-001-R07.pdf"/>
    <s v="R07"/>
    <d v="2025-06-30T00:00:00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</r>
  <r>
    <s v="MSV-163MS-452-454-ACA-EXE-DE-F1-002"/>
    <s v="R05"/>
    <x v="0"/>
    <x v="0"/>
    <s v="PROJETO EXECUTIVO DE GEOMETRIA - PLANTA E PERFIL LONGITUDINAL"/>
    <s v="GEOMÉTRICO"/>
    <s v="GE"/>
    <s v="MSV-163MS-452-454/18.GE"/>
    <s v="MSV-163MS-452-454-ACA-EXE-DE-F1-002-R05.pdf"/>
    <s v="R05"/>
    <d v="2025-06-30T00:00:00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</r>
  <r>
    <s v="MSV-163MS-452-454-ACA-EXE-DE-F1-003"/>
    <s v="R04"/>
    <x v="0"/>
    <x v="0"/>
    <s v="PROJETO EXECUTIVO DE GEOMETRIA - PLANTA E PERFIL LONGITUDINAL"/>
    <s v="GEOMÉTRICO"/>
    <s v="GE"/>
    <s v="MSV-163MS-452-454/18.GE"/>
    <s v="MSV-163MS-452-454-ACA-EXE-DE-F1-003-R04.pdf"/>
    <s v="R04"/>
    <d v="2025-06-30T00:00:00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</r>
  <r>
    <s v="MSV-163MS-452-454-ACA-EXE-DE-F1-004"/>
    <s v="R03"/>
    <x v="0"/>
    <x v="0"/>
    <s v="PROJETO EXECUTIVO DE GEOMETRIA - SEÇÕES TIPO"/>
    <s v="GEOMÉTRICO"/>
    <s v="GE"/>
    <s v="MSV-163MS-452-454/18.GE"/>
    <s v="MSV-163MS-452-454-ACA-EXE-DE-F1-004-R03.pdf"/>
    <s v="R03"/>
    <d v="2025-06-30T00:00:00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</r>
  <r>
    <s v="MSV-163MS-452-454-ACA-EXE-DE-G1-001"/>
    <s v="R04"/>
    <x v="0"/>
    <x v="0"/>
    <s v="PROJETO DE TERRAPLENAGEM - PLANTA DE DISTRIBUIÇÃO"/>
    <s v="TERRAPLENAGEM"/>
    <s v="TE"/>
    <s v="MSV-163MS-452-454/32.TE"/>
    <s v="MSV-163MS-452-454-ACA-EXE-DE-G1-001-R04.pdf"/>
    <s v="R04"/>
    <d v="2025-06-30T00:00:00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</r>
  <r>
    <s v="MSV-163MS-452-454-ACA-EXE-DE-G1-002"/>
    <s v="R04"/>
    <x v="0"/>
    <x v="0"/>
    <s v="PROJETO DE TERRAPLENAGEM - PLANTA DE DISTRIBUIÇÃO"/>
    <s v="TERRAPLENAGEM"/>
    <s v="TE"/>
    <s v="MSV-163MS-452-454/32.TE"/>
    <s v="MSV-163MS-452-454-ACA-EXE-DE-G1-002-R04.pdf"/>
    <s v="R04"/>
    <d v="2025-06-30T00:00:00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</r>
  <r>
    <s v="MSV-163MS-452-454-ACA-EXE-DE-G1-003"/>
    <s v="R04"/>
    <x v="0"/>
    <x v="0"/>
    <s v="PROJETO DE TERRAPLENAGEM - PLANTA DE DISTRIBUIÇÃO"/>
    <s v="TERRAPLENAGEM"/>
    <s v="TE"/>
    <s v="MSV-163MS-452-454/32.TE"/>
    <s v="MSV-163MS-452-454-ACA-EXE-DE-G1-003-R04.pdf"/>
    <s v="R04"/>
    <d v="2025-06-30T00:00:00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</r>
  <r>
    <s v="MSV-163MS-452-454-ACA-EXE-DE-G1-004"/>
    <s v="R04"/>
    <x v="0"/>
    <x v="0"/>
    <s v="PROJETO DE TERRAPLENAGEM - PLANTA DE DISTRIBUIÇÃO"/>
    <s v="TERRAPLENAGEM"/>
    <s v="TE"/>
    <s v="MSV-163MS-452-454/32.TE"/>
    <s v="MSV-163MS-452-454-ACA-EXE-DE-G1-004-R04.pdf"/>
    <s v="R04"/>
    <d v="2025-06-30T00:00:00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</r>
  <r>
    <s v="MSV-163MS-452-454-ACA-EXE-DE-H2-001"/>
    <s v="R03"/>
    <x v="0"/>
    <x v="0"/>
    <s v="PLANTA E PERFIL LONGITUDINAL"/>
    <s v="DRENAGEM"/>
    <s v="DR"/>
    <s v="MSV-163MS-452-454/10.DR"/>
    <s v="MSV-163MS-452-454-ACA-EXE-DE-H2-001-R03.pdf"/>
    <s v="R03"/>
    <d v="2025-06-30T00:00:00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</r>
  <r>
    <s v="MSV-163MS-452-454-ACA-EXE-DE-H2-002"/>
    <s v="R04"/>
    <x v="0"/>
    <x v="0"/>
    <s v="PLANTA E PERFIL LONGITUDINAL"/>
    <s v="DRENAGEM"/>
    <s v="DR"/>
    <s v="MSV-163MS-452-454/10.DR"/>
    <s v="MSV-163MS-452-454-ACA-EXE-DE-H2-002-R04.pdf"/>
    <s v="R03, R04"/>
    <d v="2025-10-16T00:00:00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</r>
  <r>
    <s v="MSV-163MS-452-454-ACA-EXE-DE-H2-003"/>
    <s v="R03"/>
    <x v="0"/>
    <x v="0"/>
    <s v="PLANTA E PERFIL LONGITUDINAL"/>
    <s v="DRENAGEM"/>
    <s v="DR"/>
    <s v="MSV-163MS-452-454/10.DR"/>
    <s v="MSV-163MS-452-454-ACA-EXE-DE-H2-003-R03.pdf"/>
    <s v="R03"/>
    <d v="2025-06-30T00:00:00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</r>
  <r>
    <s v="MSV-163MS-452-454-ACA-EXE-DE-H2-004"/>
    <s v="R05"/>
    <x v="0"/>
    <x v="0"/>
    <s v="PERFIL DE BUEIRO"/>
    <s v="DRENAGEM"/>
    <s v="DR"/>
    <s v="MSV-163MS-452-454/10.DR"/>
    <s v="MSV-163MS-452-454-ACA-EXE-DE-H2-004-R05.pdf"/>
    <s v="R05"/>
    <d v="2025-06-30T00:00:00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</r>
  <r>
    <s v="MSV-163MS-452-454-ACA-EXE-DE-H2-101"/>
    <s v="R03"/>
    <x v="0"/>
    <x v="0"/>
    <s v="DETALHE SARJETAS DE PROTEÇÃO E CANAIS TRAPEZOIDAIS DE ESCOAMENTO"/>
    <s v="DRENAGEM"/>
    <s v="DR"/>
    <s v="MSV-163MS-452-454/10.DR"/>
    <s v="MSV-163MS-452-454-ACA-EXE-DE-H2-101-R03.pdf"/>
    <s v="R03"/>
    <d v="2025-06-30T00:00:00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</r>
  <r>
    <s v="MSV-163MS-452-454-ACA-EXE-DE-H2-102"/>
    <s v="R00"/>
    <x v="0"/>
    <x v="0"/>
    <s v="SAÍDA D'AGUA DE SARJETA DE CORTE - SEÇÃO"/>
    <s v="DRENAGEM"/>
    <s v="DR"/>
    <s v="MSV-163MS-452-454/10.DR"/>
    <s v="MSV-163MS-452-454-ACA-EXE-DE-H2-102-R00.pdf"/>
    <s v="R00"/>
    <d v="2025-06-30T00:00:00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</r>
  <r>
    <s v="MSV-163MS-452-454-ACA-EXE-DE-I2-001"/>
    <s v="R04"/>
    <x v="0"/>
    <x v="0"/>
    <s v="PLANTA"/>
    <s v="PAVIMENTAÇÃO"/>
    <s v="PV"/>
    <s v="MSV-163MS-452-454/28.PV"/>
    <s v="MSV-163MS-452-454-ACA-EXE-DE-I2-001-R04.pdf"/>
    <s v="R04"/>
    <d v="2025-06-30T00:00:00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</r>
  <r>
    <s v="MSV-163MS-452-454-ACA-EXE-DE-I2-002"/>
    <s v="R03"/>
    <x v="0"/>
    <x v="0"/>
    <s v="PLANTA"/>
    <s v="PAVIMENTAÇÃO"/>
    <s v="PV"/>
    <s v="MSV-163MS-452-454/28.PV"/>
    <s v="MSV-163MS-452-454-ACA-EXE-DE-I2-002-R03.pdf"/>
    <s v="R03"/>
    <d v="2025-06-30T00:00:00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</r>
  <r>
    <s v="MSV-163MS-452-454-ACA-EXE-DE-I2-003"/>
    <s v="R03"/>
    <x v="0"/>
    <x v="0"/>
    <s v="PLANTA"/>
    <s v="PAVIMENTAÇÃO"/>
    <s v="PV"/>
    <s v="MSV-163MS-452-454/28.PV"/>
    <s v="MSV-163MS-452-454-ACA-EXE-DE-I2-003-R03.pdf"/>
    <s v="R03"/>
    <d v="2025-06-30T00:00:00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</r>
  <r>
    <s v="MSV-163MS-452-454-ACA-EXE-DE-I2-004"/>
    <s v="R07"/>
    <x v="0"/>
    <x v="0"/>
    <s v="SEÇÕES"/>
    <s v="PAVIMENTAÇÃO"/>
    <s v="PV"/>
    <s v="MSV-163MS-452-454/28.PV"/>
    <s v="MSV-163MS-452-454-ACA-EXE-DE-I2-004-R07.pdf"/>
    <s v="R06, R07"/>
    <d v="2025-08-26T00:00:00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</r>
  <r>
    <s v="MSV-163MS-452-454-ACA-EXE-DE-I2-005"/>
    <s v="R06"/>
    <x v="0"/>
    <x v="0"/>
    <s v="DETALHES"/>
    <s v="PAVIMENTAÇÃO"/>
    <s v="PV"/>
    <s v="MSV-163MS-452-454/28.PV"/>
    <s v="MSV-163MS-452-454-ACA-EXE-DE-I2-005-R06.pdf"/>
    <s v="R06"/>
    <d v="2025-06-30T00:00:00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</r>
  <r>
    <s v="MSV-163MS-452-454-ACA-EXE-DE-J1-001"/>
    <s v="R05"/>
    <x v="0"/>
    <x v="0"/>
    <s v="PROJETO EXECUTIVO DE SINALIZAÇÃO - PLANTA"/>
    <s v="SINALIZAÇÃO"/>
    <s v="SI"/>
    <s v="MSV-163MS-452-454/31.SI"/>
    <s v="MSV-163MS-452-454-ACA-EXE-DE-J1-001-R05.pdf"/>
    <s v="R05"/>
    <d v="2025-06-30T00:00:00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</r>
  <r>
    <s v="MSV-163MS-452-454-ACA-EXE-DE-J1-002"/>
    <s v="R04"/>
    <x v="0"/>
    <x v="0"/>
    <s v="PROJETO EXECUTIVO DE SINALIZAÇÃO - PLANTA"/>
    <s v="SINALIZAÇÃO"/>
    <s v="SI"/>
    <s v="MSV-163MS-452-454/31.SI"/>
    <s v="MSV-163MS-452-454-ACA-EXE-DE-J1-002-R04.pdf"/>
    <s v="R04"/>
    <d v="2025-06-30T00:00:00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</r>
  <r>
    <s v="MSV-163MS-452-454-ACA-EXE-DE-J1-003"/>
    <s v="R02"/>
    <x v="0"/>
    <x v="0"/>
    <s v="DETALHES SINALIZAÇÃO HORIZONTAL"/>
    <s v="SINALIZAÇÃO"/>
    <s v="SI"/>
    <s v="MSV-163MS-452-454/31.SI"/>
    <s v="MSV-163MS-452-454-ACA-EXE-DE-J1-003-R02.pdf"/>
    <s v="R02"/>
    <d v="2025-06-30T00:00:00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</r>
  <r>
    <s v="MSV-163MS-452-454-ACA-EXE-DE-J1-004"/>
    <s v="R01"/>
    <x v="0"/>
    <x v="0"/>
    <s v="DETALHES SINALIZAÇÃO VERTICAL"/>
    <s v="SINALIZAÇÃO"/>
    <s v="SI"/>
    <s v="MSV-163MS-452-454/31.SI"/>
    <s v="MSV-163MS-452-454-ACA-EXE-DE-J1-004-R01.pdf"/>
    <s v="R01"/>
    <d v="2025-06-30T00:00:00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</r>
  <r>
    <s v="MSV-163MS-452-454-ACA-EXE-DE-J1-005"/>
    <s v="R00"/>
    <x v="0"/>
    <x v="0"/>
    <s v="DETALHES SEGURANÇA"/>
    <s v="SINALIZAÇÃO"/>
    <s v="SI"/>
    <s v="MSV-163MS-452-454/31.SI"/>
    <s v="MSV-163MS-452-454-ACA-EXE-DE-J1-005-R00.pdf"/>
    <s v="R00"/>
    <d v="2025-06-30T00:00:00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</r>
  <r>
    <s v="MSV-163MS-452-454-ACA-EXE-DE-M1-001"/>
    <s v="R03"/>
    <x v="0"/>
    <x v="0"/>
    <s v="PROJETO EXECUTIVO DE INTERFERÊNCIA - PLANTA"/>
    <s v="INTERFERÊNCIAS (FAIXA DE DOMÍNIO)"/>
    <s v="IN"/>
    <s v="MSV-163MS-452-454/23.IN"/>
    <s v="MSV-163MS-452-454-ACA-EXE-DE-M1-001-R03.pdf"/>
    <s v="R03"/>
    <d v="2025-06-30T00:00:00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</r>
  <r>
    <s v="MSV-163MS-452-454-ACA-EXE-DE-M1-002"/>
    <s v="R03"/>
    <x v="0"/>
    <x v="0"/>
    <s v="PROJETO EXECUTIVO DE INTERFERÊNCIA - PLANTA"/>
    <s v="INTERFERÊNCIAS (FAIXA DE DOMÍNIO)"/>
    <s v="IN"/>
    <s v="MSV-163MS-452-454/23.IN"/>
    <s v="MSV-163MS-452-454-ACA-EXE-DE-M1-002-R03.pdf"/>
    <s v="R03"/>
    <d v="2025-06-30T00:00:00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</r>
  <r>
    <s v="MSV-163MS-452-454-ACA-EXE-DE-N2-001"/>
    <s v="R04"/>
    <x v="0"/>
    <x v="0"/>
    <s v="PROJETO EXECUTIVO DE REVESTIMENTO VEGETAL - PLANTA"/>
    <s v="PAISAGISMO"/>
    <s v="PA"/>
    <s v="MSV-163MS-452-454/27.PA"/>
    <s v="MSV-163MS-452-454-ACA-EXE-DE-N2-001-R04.pdf"/>
    <s v="R04"/>
    <d v="2025-06-30T00:00:00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</r>
  <r>
    <s v="MSV-163MS-452-454-ACA-EXE-DE-N2-002"/>
    <s v="R05"/>
    <x v="0"/>
    <x v="0"/>
    <s v="PROJETO EXECUTIVO DE REVESTIMENTO VEGETAL - PLANTA"/>
    <s v="PAISAGISMO"/>
    <s v="PA"/>
    <s v="MSV-163MS-452-454/27.PA"/>
    <s v="MSV-163MS-452-454-ACA-EXE-DE-N2-002-R05.pdf"/>
    <s v="R05"/>
    <d v="2025-06-30T00:00:00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</r>
  <r>
    <s v="MSV-163MS-452-454-ACA-EXE-DE-O2-001"/>
    <s v="R03"/>
    <x v="0"/>
    <x v="0"/>
    <s v="PLANTA - FASE 1"/>
    <s v="DESVIO DE TRÁFEGO"/>
    <s v="DV"/>
    <s v="MSV-163MS-452-454/12.DV"/>
    <s v="MSV-163MS-452-454-ACA-EXE-DE-O2-001-R03.pdf"/>
    <s v="R03"/>
    <d v="2025-06-30T00:00:00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</r>
  <r>
    <s v="MSV-163MS-452-454-ACA-EXE-DE-O2-002"/>
    <s v="R02"/>
    <x v="0"/>
    <x v="0"/>
    <s v="PLANTA - FASE 1"/>
    <s v="DESVIO DE TRÁFEGO"/>
    <s v="DV"/>
    <s v="MSV-163MS-452-454/12.DV"/>
    <s v="MSV-163MS-452-454-ACA-EXE-DE-O2-002-R02.pdf"/>
    <s v="R02"/>
    <d v="2025-06-30T00:00:00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</r>
  <r>
    <s v="MSV-163MS-452-454-ACA-EXE-DE-O2-003"/>
    <s v="R02"/>
    <x v="0"/>
    <x v="0"/>
    <s v="PROJETO EXECUTIVO DE DESVIO DE TRÁFEGO - PLANTA - FASE 2"/>
    <s v="DESVIO DE TRÁFEGO"/>
    <s v="DV"/>
    <s v="MSV-163MS-452-454/12.DV"/>
    <s v="MSV-163MS-452-454-ACA-EXE-DE-O2-003-R02.pdf"/>
    <s v="R02"/>
    <d v="2025-06-30T00:00:00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</r>
  <r>
    <s v="MSV-163MS-452-454-ACA-EXE-DE-O2-004"/>
    <s v="R00"/>
    <x v="0"/>
    <x v="0"/>
    <s v="PROJETO EXECUTIVO DE DESVIO DE TRÁFEGO - PLANTA - FASE 2"/>
    <s v="DESVIO DE TRÁFEGO"/>
    <s v="DV"/>
    <s v="MSV-163MS-452-454/12.DV"/>
    <s v="MSV-163MS-452-454-ACA-EXE-DE-O2-004-R00.pdf"/>
    <s v="R00"/>
    <d v="2025-06-30T00:00:00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</r>
  <r>
    <s v="MSV-163MS-452-454-ACA-EXE-DE-O2-005"/>
    <s v="R02"/>
    <x v="0"/>
    <x v="0"/>
    <s v="PROJETO EXECUTIVO DE DESVIO DE TRÁFEGO - DETALHES"/>
    <s v="DESVIO DE TRÁFEGO"/>
    <s v="DV"/>
    <s v="MSV-163MS-452-454/12.DV"/>
    <s v="MSV-163MS-452-454-ACA-EXE-DE-O2-005-R02.pdf"/>
    <s v="R02"/>
    <d v="2025-06-30T00:00:00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</r>
  <r>
    <s v="MSV-163MS-452-454-ACA-EXE-MC-G1-001"/>
    <s v="R07"/>
    <x v="0"/>
    <x v="0"/>
    <s v="PROJETO EXECUTIVO DE TERRAPLENAGEM – MEMÓRIA DE CÁLCULO DE VOLUMES"/>
    <s v="TERRAPLENAGEM"/>
    <s v="TE"/>
    <s v="MSV-163MS-452-454/32.TE"/>
    <s v="MSV-163MS-452-454-ACA-EXE-MC-G1-001-R07.pdf"/>
    <s v="R07"/>
    <d v="2025-06-30T00:00:00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</r>
  <r>
    <s v="MSV-163MS-452-454-ACA-EXE-MC-H2-001"/>
    <s v="R04"/>
    <x v="0"/>
    <x v="0"/>
    <s v="PROJETO EXECUTIVO DE DRENAGEM – MEMÓRIA DE CALCULO"/>
    <s v="DRENAGEM"/>
    <s v="DR"/>
    <s v="MSV-163MS-452-454/10.DR"/>
    <s v="MSV-163MS-452-454-ACA-EXE-MC-H2-001-R04.pdf"/>
    <s v="R04"/>
    <d v="2025-06-30T00:00:00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</r>
  <r>
    <s v="MSV-163MS-452-454-ACA-EXE-MD-H1-001"/>
    <s v="R01"/>
    <x v="0"/>
    <x v="0"/>
    <s v="PROJETO EXECUTIVO DE DRENAGEM – ESTUDO HIDROLÓGICOS"/>
    <s v="DRENAGEM"/>
    <s v="DR"/>
    <s v="MSV-163MS-452-454/10.DR"/>
    <s v="MSV-163MS-452-454-ACA-EXE-MD-H1-001-R01.pdf"/>
    <s v="R01"/>
    <d v="2025-06-30T00:00:00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</r>
  <r>
    <s v="MSV-163MS-452-454-ACA-EXE-MD-I2-001"/>
    <s v="R05"/>
    <x v="0"/>
    <x v="0"/>
    <s v="MEMORIAL DESCRITIVO E CÁLCULO"/>
    <s v="PAVIMENTAÇÃO"/>
    <s v="PV"/>
    <s v="MSV-163MS-452-454/28.PV"/>
    <s v="MSV-163MS-452-454-ACA-EXE-MD-I2-001-R05.pdf"/>
    <s v="R05"/>
    <d v="2025-06-30T00:00:00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</r>
  <r>
    <s v="MSV-163MS-452-454-ACA-EXE-MD-J1-001"/>
    <s v="R00"/>
    <x v="0"/>
    <x v="0"/>
    <s v="MEMORIAL DESCRITIVO DO PROJETO DE SINALIZAÇÃO E DISPOSITIVOS DE SEGURANÇA"/>
    <s v="SINALIZAÇÃO"/>
    <s v="SI"/>
    <s v="MSV-163MS-452-454/31.SI"/>
    <s v="MSV-163MS-452-454-ACA-EXE-MD-J1-001-R00.pdf"/>
    <s v="R00"/>
    <d v="2025-08-26T00:00:00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</r>
  <r>
    <s v="MSV-163MS-452-454-ACA-EXE-MD-N2-001"/>
    <s v="R00"/>
    <x v="0"/>
    <x v="0"/>
    <s v="MEMORIAL DESCRITIVO DO PROJETO DE REVESTIMENTO VEGETAL"/>
    <s v="PAISAGISMO"/>
    <s v="PA"/>
    <s v="MSV-163MS-452-454/27.PA"/>
    <s v="MSV-163MS-452-454-ACA-EXE-MD-N2-001-R00.pdf"/>
    <s v="R00"/>
    <d v="2025-06-30T00:00:00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</r>
  <r>
    <s v="MSV-163MS-452-454-ACA-EXE-MD-O2-001"/>
    <s v="R00"/>
    <x v="0"/>
    <x v="0"/>
    <s v="MEMORIAL DESCRITIVO DO PROJETO DE DESVIO DE TRÁFEGO"/>
    <s v="DESVIO DE TRÁFEGO"/>
    <s v="DV"/>
    <s v="MSV-163MS-452-454/12.DV"/>
    <s v="MSV-163MS-452-454-ACA-EXE-MD-O2-001-R00.pdf"/>
    <s v="R00"/>
    <d v="2025-06-30T00:00:00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</r>
  <r>
    <s v="MSV-163MS-452-454-ACA-EXE-NS-C3-001"/>
    <s v="R03"/>
    <x v="0"/>
    <x v="0"/>
    <s v="NOTAS DE SERVIÇOS DE PAVIMENTO ACABADO"/>
    <s v="PAVIMENTAÇÃO"/>
    <s v="PV"/>
    <s v="MSV-163MS-452-454/28.PV"/>
    <s v="MSV-163MS-452-454-ACA-EXE-NS-C3-001-R03.pdf"/>
    <s v="R03"/>
    <d v="2025-06-30T00:00:00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</r>
  <r>
    <s v="MSV-163MS-452-454-ACA-EXE-RT-C1-001"/>
    <s v="R01"/>
    <x v="0"/>
    <x v="0"/>
    <s v="RELATÓRIO DE LEVANTAMENTO TOPOGRÁFICO"/>
    <s v="TOPOGRAFIA"/>
    <s v="TO"/>
    <s v="MSV-163MS-452-454/33.TO"/>
    <s v="MSV-163MS-452-454-ACA-EXE-RT-C1-001-R01.pdf"/>
    <s v="R01"/>
    <d v="2025-06-30T00:00:00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</r>
  <r>
    <s v="MSV-163MS-452-454-ACA-EXE-RT-D3-001"/>
    <s v="R02"/>
    <x v="0"/>
    <x v="0"/>
    <s v="RELATÓRIO DE INVESTIGAÇÕES GEOTÉCNICAS"/>
    <s v="GEOTECNIA E GEOLOGIA"/>
    <s v="GG"/>
    <s v="MSV-163MS-452-454/19.GG"/>
    <s v="MSV-163MS-452-454-ACA-EXE-RT-D3-001-R02.pdf"/>
    <s v="R02"/>
    <d v="2025-06-30T00:00:00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</r>
  <r>
    <s v="MSV-163MS-452-454-ACA-EXE-RT-D3-101"/>
    <s v="R00"/>
    <x v="0"/>
    <x v="0"/>
    <s v="RELATÓRIO GEOTÉCNICO DE ESTABILIZADE DE TALUDES"/>
    <s v="GEOTECNIA E GEOLOGIA"/>
    <s v="GG"/>
    <s v="MSV-163MS-452-454/19.GG"/>
    <s v="MSV-163MS-452-454-ACA-EXE-RT-D3-101-R00.pdf"/>
    <s v="R00"/>
    <d v="2025-06-30T00:00:00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</r>
  <r>
    <s v="MSV-163MS-452-454-ACA-EXE-RT-E1-001"/>
    <s v="R01"/>
    <x v="0"/>
    <x v="0"/>
    <s v="ESTUDOS DE TRÁFEGO"/>
    <s v="ESTUDO DE TRÁFEGO"/>
    <s v="TR"/>
    <s v="MSV-163MS-452-454/34.TR"/>
    <s v="MSV-163MS-452-454-ACA-EXE-RT-E1-001-R01.pdf"/>
    <s v="R00, R01"/>
    <d v="2025-06-30T00:00:00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</r>
  <r>
    <s v="MSV-163MS-452-454-ACA-EXE-RT-F1-001"/>
    <s v="R03"/>
    <x v="0"/>
    <x v="0"/>
    <s v="PROJETO EXECUTIVO DE GEOMETRIA - ALINHAMENTOS HORIZONTAIS E VERTICAIS"/>
    <s v="GEOMÉTRICO"/>
    <s v="GE"/>
    <s v="MSV-163MS-452-454/18.GE"/>
    <s v="MSV-163MS-452-454-ACA-EXE-RT-F1-001-R03.pdf"/>
    <s v="R03"/>
    <d v="2025-06-30T00:00:00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</r>
  <r>
    <s v="MSV-163MS-452-454-ACA-EXE-RT-M1-001"/>
    <s v="R00"/>
    <x v="0"/>
    <x v="0"/>
    <s v="CADASTRO DE INTERFERÊNCIAS"/>
    <s v="INTERFERÊNCIAS (FAIXA DE DOMÍNIO)"/>
    <s v="IN"/>
    <s v="MSV-163MS-452-454/23.IN"/>
    <s v="MSV-163MS-452-454-ACA-EXE-RT-M1-001-R00.pdf"/>
    <s v="R00"/>
    <d v="2025-06-30T00:00:00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</r>
  <r>
    <s v="MSV-163MS-454-460-ACA-EXE-DE-C1-001"/>
    <s v="R00"/>
    <x v="0"/>
    <x v="1"/>
    <s v="LEVANTAMENTO TOPOGRÁFICO - PLANTA"/>
    <s v="TOPOGRAFIA"/>
    <s v="TO"/>
    <s v="MSV-163MS-454-460/33.TO"/>
    <s v="MSV-163MS-454-460-ACA-EXE-DE-C1-001-R00.pdf"/>
    <s v="R00"/>
    <d v="2025-06-30T00:00:00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</r>
  <r>
    <s v="MSV-163MS-454-460-ACA-EXE-DE-C1-002"/>
    <s v="R00"/>
    <x v="0"/>
    <x v="1"/>
    <s v="LEVANTAMENTO TOPOGRÁFICO - PLANTA"/>
    <s v="TOPOGRAFIA"/>
    <s v="TO"/>
    <s v="MSV-163MS-454-460/33.TO"/>
    <s v="MSV-163MS-454-460-ACA-EXE-DE-C1-002-R00.pdf"/>
    <s v="R00"/>
    <d v="2025-06-30T00:00:00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</r>
  <r>
    <s v="MSV-163MS-454-460-ACA-EXE-DE-C1-003"/>
    <s v="R00"/>
    <x v="0"/>
    <x v="1"/>
    <s v="LEVANTAMENTO TOPOGRÁFICO - PLANTA"/>
    <s v="TOPOGRAFIA"/>
    <s v="TO"/>
    <s v="MSV-163MS-454-460/33.TO"/>
    <s v="MSV-163MS-454-460-ACA-EXE-DE-C1-003-R00.pdf"/>
    <s v="R00"/>
    <d v="2025-06-30T00:00:00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</r>
  <r>
    <s v="MSV-163MS-454-460-ACA-EXE-DE-C1-004"/>
    <s v="R00"/>
    <x v="0"/>
    <x v="1"/>
    <s v="LEVANTAMENTO TOPOGRÁFICO - PLANTA"/>
    <s v="TOPOGRAFIA"/>
    <s v="TO"/>
    <s v="MSV-163MS-454-460/33.TO"/>
    <s v="MSV-163MS-454-460-ACA-EXE-DE-C1-004-R00.pdf"/>
    <s v="R00"/>
    <d v="2025-06-30T00:00:00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</r>
  <r>
    <s v="MSV-163MS-454-460-ACA-EXE-DE-C1-005"/>
    <s v="R01"/>
    <x v="0"/>
    <x v="1"/>
    <s v="LEVANTAMENTO TOPOGRÁFICO - PLANTA"/>
    <s v="TOPOGRAFIA"/>
    <s v="TO"/>
    <s v="MSV-163MS-454-460/33.TO"/>
    <s v="MSV-163MS-454-460-ACA-EXE-DE-C1-005-R01.pdf"/>
    <s v="R01"/>
    <d v="2025-06-30T00:00:00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</r>
  <r>
    <s v="MSV-163MS-454-460-ACA-EXE-DE-C1-006"/>
    <s v="R00"/>
    <x v="0"/>
    <x v="1"/>
    <s v="LEVANTAMENTO TOPOGRÁFICO - PLANTA"/>
    <s v="TOPOGRAFIA"/>
    <s v="TO"/>
    <s v="MSV-163MS-454-460/33.TO"/>
    <s v="MSV-163MS-454-460-ACA-EXE-DE-C1-006-R00.pdf"/>
    <s v="R00"/>
    <d v="2025-06-30T00:00:00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</r>
  <r>
    <s v="MSV-163MS-454-460-ACA-EXE-DE-D3-001"/>
    <s v="R02"/>
    <x v="0"/>
    <x v="1"/>
    <s v="PLANTA E PERFIL LONGITUDINAL"/>
    <s v="GEOTECNIA E GEOLOGIA"/>
    <s v="GG"/>
    <s v="MSV-163MS-454-460/19.GG"/>
    <s v="MSV-163MS-454-460-ACA-EXE-DE-D3-001-R02.pdf"/>
    <s v="R02"/>
    <d v="2025-06-30T00:00:00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</r>
  <r>
    <s v="MSV-163MS-454-460-ACA-EXE-DE-D3-002"/>
    <s v="R02"/>
    <x v="0"/>
    <x v="1"/>
    <s v="PLANTA E PERFIL LONGITUDINAL"/>
    <s v="GEOTECNIA E GEOLOGIA"/>
    <s v="GG"/>
    <s v="MSV-163MS-454-460/19.GG"/>
    <s v="MSV-163MS-454-460-ACA-EXE-DE-D3-002-R02.pdf"/>
    <s v="R02"/>
    <d v="2025-06-30T00:00:00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</r>
  <r>
    <s v="MSV-163MS-454-460-ACA-EXE-DE-D3-003"/>
    <s v="R02"/>
    <x v="0"/>
    <x v="1"/>
    <s v="PLANTA E PERFIL LONGITUDINAL"/>
    <s v="GEOTECNIA E GEOLOGIA"/>
    <s v="GG"/>
    <s v="MSV-163MS-454-460/19.GG"/>
    <s v="MSV-163MS-454-460-ACA-EXE-DE-D3-003-R02.pdf"/>
    <s v="R02"/>
    <d v="2025-06-30T00:00:00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</r>
  <r>
    <s v="MSV-163MS-454-460-ACA-EXE-DE-D3-004"/>
    <s v="R02"/>
    <x v="0"/>
    <x v="1"/>
    <s v="PLANTA E PERFIL LONGITUDINAL"/>
    <s v="GEOTECNIA E GEOLOGIA"/>
    <s v="GG"/>
    <s v="MSV-163MS-454-460/19.GG"/>
    <s v="MSV-163MS-454-460-ACA-EXE-DE-D3-004-R02.pdf"/>
    <s v="R02"/>
    <d v="2025-06-30T00:00:00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</r>
  <r>
    <s v="MSV-163MS-454-460-ACA-EXE-DE-D3-005"/>
    <s v="R02"/>
    <x v="0"/>
    <x v="1"/>
    <s v="PLANTA E PERFIL LONGITUDINAL"/>
    <s v="GEOTECNIA E GEOLOGIA"/>
    <s v="GG"/>
    <s v="MSV-163MS-454-460/19.GG"/>
    <s v="MSV-163MS-454-460-ACA-EXE-DE-D3-005-R02.pdf"/>
    <s v="R02"/>
    <d v="2025-06-30T00:00:00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</r>
  <r>
    <s v="MSV-163MS-454-460-ACA-EXE-DE-D3-006"/>
    <s v="R02"/>
    <x v="0"/>
    <x v="1"/>
    <s v="PLANTA E PERFIL LONGITUDINAL"/>
    <s v="GEOTECNIA E GEOLOGIA"/>
    <s v="GG"/>
    <s v="MSV-163MS-454-460/19.GG"/>
    <s v="MSV-163MS-454-460-ACA-EXE-DE-D3-006-R02.pdf"/>
    <s v="R02"/>
    <d v="2025-06-30T00:00:00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</r>
  <r>
    <s v="MSV-163MS-454-460-ACA-EXE-DE-D3-007"/>
    <s v="R02"/>
    <x v="0"/>
    <x v="1"/>
    <s v="PLANTA E PERFIL LONGITUDINAL"/>
    <s v="GEOTECNIA E GEOLOGIA"/>
    <s v="GG"/>
    <s v="MSV-163MS-454-460/19.GG"/>
    <s v="MSV-163MS-454-460-ACA-EXE-DE-D3-007-R02.pdf"/>
    <s v="R02"/>
    <d v="2025-06-30T00:00:00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</r>
  <r>
    <s v="MSV-163MS-454-460-ACA-EXE-DE-D3-008"/>
    <s v="R02"/>
    <x v="0"/>
    <x v="1"/>
    <s v="PLANTA E PERFIL LONGITUDINAL"/>
    <s v="GEOTECNIA E GEOLOGIA"/>
    <s v="GG"/>
    <s v="MSV-163MS-454-460/19.GG"/>
    <s v="MSV-163MS-454-460-ACA-EXE-DE-D3-008-R02.pdf"/>
    <s v="R02"/>
    <d v="2025-06-30T00:00:00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</r>
  <r>
    <s v="MSV-163MS-454-460-ACA-EXE-DE-D3-009"/>
    <s v="R03"/>
    <x v="0"/>
    <x v="1"/>
    <s v="PLANTA E PERFIL LONGITUDINAL"/>
    <s v="GEOTECNIA E GEOLOGIA"/>
    <s v="GG"/>
    <s v="MSV-163MS-454-460/19.GG"/>
    <s v="MSV-163MS-454-460-ACA-EXE-DE-D3-009-R03.pdf"/>
    <s v="R03"/>
    <d v="2025-06-30T00:00:00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</r>
  <r>
    <s v="MSV-163MS-454-460-ACA-EXE-DE-D3-010"/>
    <s v="R03"/>
    <x v="0"/>
    <x v="1"/>
    <s v="PLANTA E PERFIL LONGITUDINAL"/>
    <s v="GEOTECNIA E GEOLOGIA"/>
    <s v="GG"/>
    <s v="MSV-163MS-454-460/19.GG"/>
    <s v="MSV-163MS-454-460-ACA-EXE-DE-D3-010-R03.pdf"/>
    <s v="R03"/>
    <d v="2025-06-30T00:00:00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</r>
  <r>
    <s v="MSV-163MS-454-460-ACA-EXE-DE-D3-011"/>
    <s v="R03"/>
    <x v="0"/>
    <x v="1"/>
    <s v="PLANTA E PERFIL LONGITUDINAL"/>
    <s v="GEOTECNIA E GEOLOGIA"/>
    <s v="GG"/>
    <s v="MSV-163MS-454-460/19.GG"/>
    <s v="MSV-163MS-454-460-ACA-EXE-DE-D3-011-R03.pdf"/>
    <s v="R03"/>
    <d v="2025-06-30T00:00:00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</r>
  <r>
    <s v="MSV-163MS-454-460-ACA-EXE-DE-D3-012"/>
    <s v="R00"/>
    <x v="0"/>
    <x v="1"/>
    <s v="PLANTA E PERFIL LONGITUDINAL"/>
    <s v="GEOTECNIA E GEOLOGIA"/>
    <s v="GG"/>
    <s v="MSV-163MS-454-460/19.GG"/>
    <s v="MSV-163MS-454-460-ACA-EXE-DE-D3-012-R00.pdf"/>
    <s v="R00"/>
    <d v="2025-06-30T00:00:00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</r>
  <r>
    <s v="MSV-163MS-454-460-ACA-EXE-DE-D3-013"/>
    <s v="R01"/>
    <x v="0"/>
    <x v="1"/>
    <s v="PLANTA E PERFIL LONGITUDINAL"/>
    <s v="GEOTECNIA E GEOLOGIA"/>
    <s v="GG"/>
    <s v="MSV-163MS-454-460/19.GG"/>
    <s v="MSV-163MS-454-460-ACA-EXE-DE-D3-013-R01.pdf"/>
    <s v="R01"/>
    <d v="2025-06-30T00:00:00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</r>
  <r>
    <s v="MSV-163MS-454-460-ACA-EXE-DE-D3-014"/>
    <s v="R01"/>
    <x v="0"/>
    <x v="1"/>
    <s v="PLANTA E PERFIL LONGITUDINAL"/>
    <s v="GEOTECNIA E GEOLOGIA"/>
    <s v="GG"/>
    <s v="MSV-163MS-454-460/19.GG"/>
    <s v="MSV-163MS-454-460-ACA-EXE-DE-D3-014-R01.pdf"/>
    <s v="R01"/>
    <d v="2025-06-30T00:00:00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</r>
  <r>
    <s v="MSV-163MS-454-460-ACA-EXE-DE-D3-101"/>
    <s v="R05"/>
    <x v="0"/>
    <x v="1"/>
    <s v="PROJETO EXECUTIVO DE GEOTECNIA - INSTRUMENTAÇÃO"/>
    <s v="GEOTECNIA E GEOLOGIA"/>
    <s v="GG"/>
    <s v="MSV-163MS-454-460/19.GG"/>
    <s v="MSV-163MS-454-460-ACA-EXE-DE-D3-101-R05.pdf"/>
    <s v="R05"/>
    <d v="2025-06-30T00:00:00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</r>
  <r>
    <s v="MSV-163MS-454-460-ACA-EXE-DE-D3-102"/>
    <s v="R03"/>
    <x v="0"/>
    <x v="1"/>
    <s v="PROJETO EXECUTIVO DE GEOTECNIA - SEQUENCIA EXECUTIVA"/>
    <s v="GEOTECNIA E GEOLOGIA"/>
    <s v="GG"/>
    <s v="MSV-163MS-454-460/19.GG"/>
    <s v="MSV-163MS-454-460-ACA-EXE-DE-D3-102-R03.pdf"/>
    <s v="R03"/>
    <d v="2025-06-30T00:00:00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</r>
  <r>
    <s v="MSV-163MS-454-460-ACA-EXE-DE-F1-001"/>
    <s v="R05"/>
    <x v="0"/>
    <x v="1"/>
    <s v="PROJETO EXECUTIVO DE GEOMETRIA - PLANTA E PERFIL LONGITUDINAL"/>
    <s v="GEOMÉTRICO"/>
    <s v="GE"/>
    <s v="MSV-163MS-454-460/18.GE"/>
    <s v="MSV-163MS-454-460-ACA-EXE-DE-F1-001-R05.pdf"/>
    <s v="R05"/>
    <d v="2025-06-30T00:00:00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</r>
  <r>
    <s v="MSV-163MS-454-460-ACA-EXE-DE-F1-002"/>
    <s v="R07"/>
    <x v="0"/>
    <x v="1"/>
    <s v="PROJETO EXECUTIVO DE GEOMETRIA - PLANTA E PERFIL LONGITUDINAL"/>
    <s v="GEOMÉTRICO"/>
    <s v="GE"/>
    <s v="MSV-163MS-454-460/18.GE"/>
    <s v="MSV-163MS-454-460-ACA-EXE-DE-F1-002-R07.pdf"/>
    <s v="R07"/>
    <d v="2025-06-30T00:00:00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</r>
  <r>
    <s v="MSV-163MS-454-460-ACA-EXE-DE-F1-003"/>
    <s v="R07"/>
    <x v="0"/>
    <x v="1"/>
    <s v="PROJETO EXECUTIVO DE GEOMETRIA - PLANTA E PERFIL LONGITUDINAL"/>
    <s v="GEOMÉTRICO"/>
    <s v="GE"/>
    <s v="MSV-163MS-454-460/18.GE"/>
    <s v="MSV-163MS-454-460-ACA-EXE-DE-F1-003-R07.pdf"/>
    <s v="R07"/>
    <d v="2025-06-30T00:00:00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</r>
  <r>
    <s v="MSV-163MS-454-460-ACA-EXE-DE-F1-004"/>
    <s v="R05"/>
    <x v="0"/>
    <x v="1"/>
    <s v="PROJETO EXECUTIVO DE GEOMETRIA - PLANTA E PERFIL LONGITUDINAL"/>
    <s v="GEOMÉTRICO"/>
    <s v="GE"/>
    <s v="MSV-163MS-454-460/18.GE"/>
    <s v="MSV-163MS-454-460-ACA-EXE-DE-F1-004-R05.pdf"/>
    <s v="R05"/>
    <d v="2025-06-30T00:00:00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</r>
  <r>
    <s v="MSV-163MS-454-460-ACA-EXE-DE-F1-005"/>
    <s v="R06"/>
    <x v="0"/>
    <x v="1"/>
    <s v="PROJETO EXECUTIVO DE GEOMETRIA - PLANTA E PERFIL LONGITUDINAL"/>
    <s v="GEOMÉTRICO"/>
    <s v="GE"/>
    <s v="MSV-163MS-454-460/18.GE"/>
    <s v="MSV-163MS-454-460-ACA-EXE-DE-F1-005-R06.pdf"/>
    <s v="R06"/>
    <d v="2025-06-30T00:00:00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</r>
  <r>
    <s v="MSV-163MS-454-460-ACA-EXE-DE-F1-006"/>
    <s v="R06"/>
    <x v="0"/>
    <x v="1"/>
    <s v="PROJETO EXECUTIVO DE GEOMETRIA - PLANTA E PERFIL LONGITUDINAL"/>
    <s v="GEOMÉTRICO"/>
    <s v="GE"/>
    <s v="MSV-163MS-454-460/18.GE"/>
    <s v="MSV-163MS-454-460-ACA-EXE-DE-F1-006-R06.pdf"/>
    <s v="R06"/>
    <d v="2025-06-30T00:00:00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</r>
  <r>
    <s v="MSV-163MS-454-460-ACA-EXE-DE-F1-007"/>
    <s v="R04"/>
    <x v="0"/>
    <x v="1"/>
    <s v="PROJETO EXECUTIVO DE GEOMETRIA - PLANTA E PERFIL LONGITUDINAL"/>
    <s v="GEOMÉTRICO"/>
    <s v="GE"/>
    <s v="MSV-163MS-454-460/18.GE"/>
    <s v="MSV-163MS-454-460-ACA-EXE-DE-F1-007-R04.pdf"/>
    <s v="R04"/>
    <d v="2025-06-30T00:00:00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</r>
  <r>
    <s v="MSV-163MS-454-460-ACA-EXE-DE-F1-008"/>
    <s v="R06"/>
    <x v="0"/>
    <x v="1"/>
    <s v="PROJETO EXECUTIVO DE GEOMETRIA - PLANTA E PERFIL LONGITUDINAL"/>
    <s v="GEOMÉTRICO"/>
    <s v="GE"/>
    <s v="MSV-163MS-454-460/18.GE"/>
    <s v="MSV-163MS-454-460-ACA-EXE-DE-F1-008-R06.pdf"/>
    <s v="R06"/>
    <d v="2025-06-30T00:00:00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</r>
  <r>
    <s v="MSV-163MS-454-460-ACA-EXE-DE-F1-009"/>
    <s v="R08"/>
    <x v="0"/>
    <x v="1"/>
    <s v="PROJETO EXECUTIVO DE GEOMETRIA - PLANTA E PERFIL LONGITUDINAL"/>
    <s v="GEOMÉTRICO"/>
    <s v="GE"/>
    <s v="MSV-163MS-454-460/18.GE"/>
    <s v="MSV-163MS-454-460-ACA-EXE-DE-F1-009-R08.pdf"/>
    <s v="R08"/>
    <d v="2025-06-30T00:00:00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</r>
  <r>
    <s v="MSV-163MS-454-460-ACA-EXE-DE-F1-010"/>
    <s v="R07"/>
    <x v="0"/>
    <x v="1"/>
    <s v="PROJETO EXECUTIVO DE GEOMETRIA - PLANTA E PERFIL LONGITUDINAL"/>
    <s v="GEOMÉTRICO"/>
    <s v="GE"/>
    <s v="MSV-163MS-454-460/18.GE"/>
    <s v="MSV-163MS-454-460-ACA-EXE-DE-F1-010-R07.pdf"/>
    <s v="R07"/>
    <d v="2025-06-30T00:00:00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</r>
  <r>
    <s v="MSV-163MS-454-460-ACA-EXE-DE-F1-011"/>
    <s v="R06"/>
    <x v="0"/>
    <x v="1"/>
    <s v="PROJETO EXECUTIVO DE GEOMETRIA - PLANTA E PERFIL LONGITUDINAL"/>
    <s v="GEOMÉTRICO"/>
    <s v="GE"/>
    <s v="MSV-163MS-454-460/18.GE"/>
    <s v="MSV-163MS-454-460-ACA-EXE-DE-F1-011-R06.pdf"/>
    <s v="R06"/>
    <d v="2025-06-30T00:00:00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</r>
  <r>
    <s v="MSV-163MS-454-460-ACA-EXE-DE-F1-012"/>
    <s v="R01"/>
    <x v="0"/>
    <x v="1"/>
    <s v="PROJETO EXECUTIVO DE GEOMETRIA - PERFIL LONGITUDINAL"/>
    <s v="GEOMÉTRICO"/>
    <s v="GE"/>
    <s v="MSV-163MS-454-460/18.GE"/>
    <s v="MSV-163MS-454-460-ACA-EXE-DE-F1-012-R01.pdf"/>
    <s v="R01"/>
    <d v="2025-06-30T00:00:00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</r>
  <r>
    <s v="MSV-163MS-454-460-ACA-EXE-DE-F1-013"/>
    <s v="R02"/>
    <x v="0"/>
    <x v="1"/>
    <s v="PROJETO EXECUTIVO DE GEOMETRIA - PERFIL LONGITUDINAL"/>
    <s v="GEOMÉTRICO"/>
    <s v="GE"/>
    <s v="MSV-163MS-454-460/18.GE"/>
    <s v="MSV-163MS-454-460-ACA-EXE-DE-F1-013-R02.pdf"/>
    <s v="R02"/>
    <d v="2025-06-30T00:00:00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</r>
  <r>
    <s v="MSV-163MS-454-460-ACA-EXE-DE-F1-014"/>
    <s v="R02"/>
    <x v="0"/>
    <x v="1"/>
    <s v="PROJETO EXECUTIVO DE GEOMETRIA - PERFIL LONGITUDINAL"/>
    <s v="GEOMÉTRICO"/>
    <s v="GE"/>
    <s v="MSV-163MS-454-460/18.GE"/>
    <s v="MSV-163MS-454-460-ACA-EXE-DE-F1-014-R02.pdf"/>
    <s v="R02"/>
    <d v="2025-06-30T00:00:00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</r>
  <r>
    <s v="MSV-163MS-454-460-ACA-EXE-DE-F1-015"/>
    <s v="R05"/>
    <x v="0"/>
    <x v="1"/>
    <s v="PROJETO EXECUTIVO DE GEOMETRIA - SEÇÕES TIPO"/>
    <s v="GEOMÉTRICO"/>
    <s v="GE"/>
    <s v="MSV-163MS-454-460/18.GE"/>
    <s v="MSV-163MS-454-460-ACA-EXE-DE-F1-015-R05.pdf"/>
    <s v="R05"/>
    <d v="2025-06-30T00:00:00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</r>
  <r>
    <s v="MSV-163MS-454-460-ACA-EXE-DE-G1-001"/>
    <s v="R01"/>
    <x v="0"/>
    <x v="1"/>
    <s v="PROJETO DE TERRAPLENAGEM - PLANTA DE DISTRIBUIÇÃO"/>
    <s v="TERRAPLENAGEM"/>
    <s v="TE"/>
    <s v="MSV-163MS-454-460/32.TE"/>
    <s v="MSV-163MS-454-460-ACA-EXE-DE-G1-001-R01.pdf"/>
    <s v="R01"/>
    <d v="2025-06-30T00:00:00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</r>
  <r>
    <s v="MSV-163MS-454-460-ACA-EXE-DE-G1-002"/>
    <s v="R02"/>
    <x v="0"/>
    <x v="1"/>
    <s v="PROJETO DE TERRAPLENAGEM - PLANTA DE DISTRIBUIÇÃO"/>
    <s v="TERRAPLENAGEM"/>
    <s v="TE"/>
    <s v="MSV-163MS-454-460/32.TE"/>
    <s v="MSV-163MS-454-460-ACA-EXE-DE-G1-002-R02.pdf"/>
    <s v="R02"/>
    <d v="2025-06-30T00:00:00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</r>
  <r>
    <s v="MSV-163MS-454-460-ACA-EXE-DE-G1-003"/>
    <s v="R02"/>
    <x v="0"/>
    <x v="1"/>
    <s v="PROJETO DE TERRAPLENAGEM - PLANTA DE DISTRIBUIÇÃO"/>
    <s v="TERRAPLENAGEM"/>
    <s v="TE"/>
    <s v="MSV-163MS-454-460/32.TE"/>
    <s v="MSV-163MS-454-460-ACA-EXE-DE-G1-003-R02.pdf"/>
    <s v="R02"/>
    <d v="2025-06-30T00:00:00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</r>
  <r>
    <s v="MSV-163MS-454-460-ACA-EXE-DE-G1-004"/>
    <s v="R01"/>
    <x v="0"/>
    <x v="1"/>
    <s v="PROJETO DE TERRAPLENAGEM - PLANTA DE DISTRIBUIÇÃO"/>
    <s v="TERRAPLENAGEM"/>
    <s v="TE"/>
    <s v="MSV-163MS-454-460/32.TE"/>
    <s v="MSV-163MS-454-460-ACA-EXE-DE-G1-004-R01.pdf"/>
    <s v="R01"/>
    <d v="2025-06-30T00:00:00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</r>
  <r>
    <s v="MSV-163MS-454-460-ACA-EXE-DE-G1-005"/>
    <s v="R02"/>
    <x v="0"/>
    <x v="1"/>
    <s v="PROJETO DE TERRAPLENAGEM - PLANTA DE DISTRIBUIÇÃO"/>
    <s v="TERRAPLENAGEM"/>
    <s v="TE"/>
    <s v="MSV-163MS-454-460/32.TE"/>
    <s v="MSV-163MS-454-460-ACA-EXE-DE-G1-005-R02.pdf"/>
    <s v="R02"/>
    <d v="2025-06-30T00:00:00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</r>
  <r>
    <s v="MSV-163MS-454-460-ACA-EXE-DE-G1-006"/>
    <s v="R04"/>
    <x v="0"/>
    <x v="1"/>
    <s v="PROJETO DE TERRAPLENAGEM - PLANTA DE DISTRIBUIÇÃO"/>
    <s v="TERRAPLENAGEM"/>
    <s v="TE"/>
    <s v="MSV-163MS-454-460/32.TE"/>
    <s v="MSV-163MS-454-460-ACA-EXE-DE-G1-006-R04.pdf"/>
    <s v="R04"/>
    <d v="2025-06-30T00:00:00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</r>
  <r>
    <s v="MSV-163MS-454-460-ACA-EXE-DE-G1-007"/>
    <s v="R04"/>
    <x v="0"/>
    <x v="1"/>
    <s v="PROJETO DE TERRAPLENAGEM - PLANTA DE DISTRIBUIÇÃO"/>
    <s v="TERRAPLENAGEM"/>
    <s v="TE"/>
    <s v="MSV-163MS-454-460/32.TE"/>
    <s v="MSV-163MS-454-460-ACA-EXE-DE-G1-007-R04.pdf"/>
    <s v="R04"/>
    <d v="2025-06-30T00:00:00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</r>
  <r>
    <s v="MSV-163MS-454-460-ACA-EXE-DE-G1-008"/>
    <s v="R04"/>
    <x v="0"/>
    <x v="1"/>
    <s v="PROJETO DE TERRAPLENAGEM - PLANTA DE DISTRIBUIÇÃO"/>
    <s v="TERRAPLENAGEM"/>
    <s v="TE"/>
    <s v="MSV-163MS-454-460/32.TE"/>
    <s v="MSV-163MS-454-460-ACA-EXE-DE-G1-008-R04.pdf"/>
    <s v="R04"/>
    <d v="2025-06-30T00:00:00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</r>
  <r>
    <s v="MSV-163MS-454-460-ACA-EXE-DE-G1-009"/>
    <s v="R04"/>
    <x v="0"/>
    <x v="1"/>
    <s v="PROJETO DE TERRAPLENAGEM - PLANTA DE DISTRIBUIÇÃO"/>
    <s v="TERRAPLENAGEM"/>
    <s v="TE"/>
    <s v="MSV-163MS-454-460/32.TE"/>
    <s v="MSV-163MS-454-460-ACA-EXE-DE-G1-009-R04.pdf"/>
    <s v="R04"/>
    <d v="2025-06-30T00:00:00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</r>
  <r>
    <s v="MSV-163MS-454-460-ACA-EXE-DE-G1-010"/>
    <s v="R04"/>
    <x v="0"/>
    <x v="1"/>
    <s v="PROJETO DE TERRAPLENAGEM - PLANTA DE DISTRIBUIÇÃO"/>
    <s v="TERRAPLENAGEM"/>
    <s v="TE"/>
    <s v="MSV-163MS-454-460/32.TE"/>
    <s v="MSV-163MS-454-460-ACA-EXE-DE-G1-010-R04.pdf"/>
    <s v="R04"/>
    <d v="2025-06-30T00:00:00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</r>
  <r>
    <s v="MSV-163MS-454-460-ACA-EXE-DE-G1-011"/>
    <s v="R04"/>
    <x v="0"/>
    <x v="1"/>
    <s v="PROJETO DE TERRAPLENAGEM - PLANTA DE DISTRIBUIÇÃO"/>
    <s v="TERRAPLENAGEM"/>
    <s v="TE"/>
    <s v="MSV-163MS-454-460/32.TE"/>
    <s v="MSV-163MS-454-460-ACA-EXE-DE-G1-011-R04.pdf"/>
    <s v="R04"/>
    <d v="2025-06-30T00:00:00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</r>
  <r>
    <s v="MSV-163MS-454-460-ACA-EXE-DE-G1-012"/>
    <s v="R04"/>
    <x v="0"/>
    <x v="1"/>
    <s v="PROJETO DE TERRAPLENAGEM - PLANTA DE DISTRIBUIÇÃO"/>
    <s v="TERRAPLENAGEM"/>
    <s v="TE"/>
    <s v="MSV-163MS-454-460/32.TE"/>
    <s v="MSV-163MS-454-460-ACA-EXE-DE-G1-012-R04.pdf"/>
    <s v="R04"/>
    <d v="2025-06-30T00:00:00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</r>
  <r>
    <s v="MSV-163MS-454-460-ACA-EXE-DE-G1-013"/>
    <s v="R04"/>
    <x v="0"/>
    <x v="1"/>
    <s v="PROJETO DE TERRAPLENAGEM - PLANTA DE DISTRIBUIÇÃO"/>
    <s v="TERRAPLENAGEM"/>
    <s v="TE"/>
    <s v="MSV-163MS-454-460/32.TE"/>
    <s v="MSV-163MS-454-460-ACA-EXE-DE-G1-013-R04.pdf"/>
    <s v="R04"/>
    <d v="2025-06-30T00:00:00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</r>
  <r>
    <s v="MSV-163MS-454-460-ACA-EXE-DE-G1-014"/>
    <s v="R04"/>
    <x v="0"/>
    <x v="1"/>
    <s v="PROJETO DE TERRAPLENAGEM - PLANTA DE DISTRIBUIÇÃO"/>
    <s v="TERRAPLENAGEM"/>
    <s v="TE"/>
    <s v="MSV-163MS-454-460/32.TE"/>
    <s v="MSV-163MS-454-460-ACA-EXE-DE-G1-014-R04.pdf"/>
    <s v="R04"/>
    <d v="2025-06-30T00:00:00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</r>
  <r>
    <s v="MSV-163MS-454-460-ACA-EXE-DE-G1-015"/>
    <s v="R04"/>
    <x v="0"/>
    <x v="1"/>
    <s v="PROJETO DE TERRAPLENAGEM - PLANTA DE DISTRIBUIÇÃO"/>
    <s v="TERRAPLENAGEM"/>
    <s v="TE"/>
    <s v="MSV-163MS-454-460/32.TE"/>
    <s v="MSV-163MS-454-460-ACA-EXE-DE-G1-015-R04.pdf"/>
    <s v="R04"/>
    <d v="2025-06-30T00:00:00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</r>
  <r>
    <s v="MSV-163MS-454-460-ACA-EXE-DE-G1-016"/>
    <s v="R04"/>
    <x v="0"/>
    <x v="1"/>
    <s v="PROJETO DE TERRAPLENAGEM - PLANTA DE DISTRIBUIÇÃO"/>
    <s v="TERRAPLENAGEM"/>
    <s v="TE"/>
    <s v="MSV-163MS-454-460/32.TE"/>
    <s v="MSV-163MS-454-460-ACA-EXE-DE-G1-016-R04.pdf"/>
    <s v="R04"/>
    <d v="2025-06-30T00:00:00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</r>
  <r>
    <s v="MSV-163MS-454-460-ACA-EXE-DE-G1-017"/>
    <s v="R04"/>
    <x v="0"/>
    <x v="1"/>
    <s v="PROJETO DE TERRAPLENAGEM - PLANTA DE DISTRIBUIÇÃO"/>
    <s v="TERRAPLENAGEM"/>
    <s v="TE"/>
    <s v="MSV-163MS-454-460/32.TE"/>
    <s v="MSV-163MS-454-460-ACA-EXE-DE-G1-017-R04.pdf"/>
    <s v="R04"/>
    <d v="2025-06-30T00:00:00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</r>
  <r>
    <s v="MSV-163MS-454-460-ACA-EXE-DE-G1-018"/>
    <s v="R03"/>
    <x v="0"/>
    <x v="1"/>
    <s v="PROJETO DE TERRAPLENAGEM - PLANTA DE DISTRIBUIÇÃO"/>
    <s v="TERRAPLENAGEM"/>
    <s v="TE"/>
    <s v="MSV-163MS-454-460/32.TE"/>
    <s v="MSV-163MS-454-460-ACA-EXE-DE-G1-018-R03.pdf"/>
    <s v="R03"/>
    <d v="2025-06-30T00:00:00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</r>
  <r>
    <s v="MSV-163MS-454-460-ACA-EXE-DE-G1-019"/>
    <s v="R06"/>
    <x v="0"/>
    <x v="1"/>
    <s v="PROJETO DE TERRAPLENAGEM - PLANTA DE DISTRIBUIÇÃO"/>
    <s v="TERRAPLENAGEM"/>
    <s v="TE"/>
    <s v="MSV-163MS-454-460/32.TE"/>
    <s v="MSV-163MS-454-460-ACA-EXE-DE-G1-019-R06.pdf"/>
    <s v="R06"/>
    <d v="2025-06-30T00:00:00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</r>
  <r>
    <s v="MSV-163MS-454-460-ACA-EXE-DE-G1-020"/>
    <s v="R07"/>
    <x v="0"/>
    <x v="1"/>
    <s v="PROJETO DE TERRAPLENAGEM - PLANTA DE DISTRIBUIÇÃO"/>
    <s v="TERRAPLENAGEM"/>
    <s v="TE"/>
    <s v="MSV-163MS-454-460/32.TE"/>
    <s v="MSV-163MS-454-460-ACA-EXE-DE-G1-020-R07.pdf"/>
    <s v="R07"/>
    <d v="2025-06-30T00:00:00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</r>
  <r>
    <s v="MSV-163MS-454-460-ACA-EXE-DE-G1-101"/>
    <s v="R03"/>
    <x v="0"/>
    <x v="1"/>
    <s v="PROJETO EXECUTIVO DE TERRAPLANAGEM - JAZIDA/DME"/>
    <s v="TERRAPLENAGEM"/>
    <s v="TE"/>
    <s v="MSV-163MS-454-460/32.TE"/>
    <s v="MSV-163MS-454-460-ACA-EXE-DE-G1-101-R03.pdf"/>
    <s v="R03"/>
    <d v="2025-06-30T00:00:00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</r>
  <r>
    <s v="MSV-163MS-454-460-ACA-EXE-DE-G1-102"/>
    <s v="R03"/>
    <x v="0"/>
    <x v="1"/>
    <s v="PROJETO EXECUTIVO DE TERRAPLANAGEM - JAZIDA/DME"/>
    <s v="TERRAPLENAGEM"/>
    <s v="TE"/>
    <s v="MSV-163MS-454-460/32.TE"/>
    <s v="MSV-163MS-454-460-ACA-EXE-DE-G1-102-R03.pdf"/>
    <s v="R03"/>
    <d v="2025-06-30T00:00:00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</r>
  <r>
    <s v="MSV-163MS-454-460-ACA-EXE-DE-H1-201"/>
    <s v="R00"/>
    <x v="0"/>
    <x v="1"/>
    <s v="PLANTA DE BACIAS HIDROGRÁFICAS"/>
    <s v="DRENAGEM"/>
    <s v="DR"/>
    <s v="MSV-163MS-454-460/10.DR"/>
    <s v="MSV-163MS-454-460-ACA-EXE-DE-H1-201-R00.pdf"/>
    <s v="R00"/>
    <d v="2025-06-30T00:00:00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</r>
  <r>
    <s v="MSV-163MS-454-460-ACA-EXE-DE-H2-001"/>
    <s v="R03"/>
    <x v="0"/>
    <x v="1"/>
    <s v="PLANTA E PERFIL LONGITUDINAL"/>
    <s v="DRENAGEM"/>
    <s v="DR"/>
    <s v="MSV-163MS-454-460/10.DR"/>
    <s v="MSV-163MS-454-460-ACA-EXE-DE-H2-001-R03.pdf"/>
    <s v="R03"/>
    <d v="2025-06-30T00:00:00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</r>
  <r>
    <s v="MSV-163MS-454-460-ACA-EXE-DE-H2-002"/>
    <s v="R07"/>
    <x v="0"/>
    <x v="1"/>
    <s v="PLANTA E PERFIL LONGITUDINAL"/>
    <s v="DRENAGEM"/>
    <s v="DR"/>
    <s v="MSV-163MS-454-460/10.DR"/>
    <s v="MSV-163MS-454-460-ACA-EXE-DE-H2-002-R07.pdf"/>
    <s v="R05, R07"/>
    <d v="2025-08-26T00:00:00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</r>
  <r>
    <s v="MSV-163MS-454-460-ACA-EXE-DE-H2-003"/>
    <s v="R04"/>
    <x v="0"/>
    <x v="1"/>
    <s v="PLANTA E PERFIL LONGITUDINAL"/>
    <s v="DRENAGEM"/>
    <s v="DR"/>
    <s v="MSV-163MS-454-460/10.DR"/>
    <s v="MSV-163MS-454-460-ACA-EXE-DE-H2-003-R04.pdf"/>
    <s v="R04"/>
    <d v="2025-06-30T00:00:00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</r>
  <r>
    <s v="MSV-163MS-454-460-ACA-EXE-DE-H2-004"/>
    <s v="R05"/>
    <x v="0"/>
    <x v="1"/>
    <s v="PLANTA E PERFIL LONGITUDINAL"/>
    <s v="DRENAGEM"/>
    <s v="DR"/>
    <s v="MSV-163MS-454-460/10.DR"/>
    <s v="MSV-163MS-454-460-ACA-EXE-DE-H2-004-R05.pdf"/>
    <s v="R05"/>
    <d v="2025-06-30T00:00:00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</r>
  <r>
    <s v="MSV-163MS-454-460-ACA-EXE-DE-H2-005"/>
    <s v="R06"/>
    <x v="0"/>
    <x v="1"/>
    <s v="PLANTA E PERFIL LONGITUDINAL"/>
    <s v="DRENAGEM"/>
    <s v="DR"/>
    <s v="MSV-163MS-454-460/10.DR"/>
    <s v="MSV-163MS-454-460-ACA-EXE-DE-H2-005-R06.pdf"/>
    <s v="R05, R06"/>
    <d v="2025-08-26T00:00:00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</r>
  <r>
    <s v="MSV-163MS-454-460-ACA-EXE-DE-H2-006"/>
    <s v="R05"/>
    <x v="0"/>
    <x v="1"/>
    <s v="PLANTA E PERFIL LONGITUDINAL"/>
    <s v="DRENAGEM"/>
    <s v="DR"/>
    <s v="MSV-163MS-454-460/10.DR"/>
    <s v="MSV-163MS-454-460-ACA-EXE-DE-H2-006-R05.pdf"/>
    <s v="R05"/>
    <d v="2025-06-30T00:00:00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</r>
  <r>
    <s v="MSV-163MS-454-460-ACA-EXE-DE-H2-007"/>
    <s v="R04"/>
    <x v="0"/>
    <x v="1"/>
    <s v="PLANTA E PERFIL LONGITUDINAL"/>
    <s v="DRENAGEM"/>
    <s v="DR"/>
    <s v="MSV-163MS-454-460/10.DR"/>
    <s v="MSV-163MS-454-460-ACA-EXE-DE-H2-007-R04.pdf"/>
    <s v="R04"/>
    <d v="2025-06-30T00:00:00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</r>
  <r>
    <s v="MSV-163MS-454-460-ACA-EXE-DE-H2-008"/>
    <s v="R02"/>
    <x v="0"/>
    <x v="1"/>
    <s v="PLANTA E PERFIL LONGITUDINAL"/>
    <s v="DRENAGEM"/>
    <s v="DR"/>
    <s v="MSV-163MS-454-460/10.DR"/>
    <s v="MSV-163MS-454-460-ACA-EXE-DE-H2-008-R02.pdf"/>
    <s v="R02"/>
    <d v="2025-06-30T00:00:00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</r>
  <r>
    <s v="MSV-163MS-454-460-ACA-EXE-DE-H2-009"/>
    <s v="R04"/>
    <x v="0"/>
    <x v="1"/>
    <s v="PLANTA E PERFIL LONGITUDINAL"/>
    <s v="DRENAGEM"/>
    <s v="DR"/>
    <s v="MSV-163MS-454-460/10.DR"/>
    <s v="MSV-163MS-454-460-ACA-EXE-DE-H2-009-R04.pdf"/>
    <s v="R04"/>
    <d v="2025-06-30T00:00:00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</r>
  <r>
    <s v="MSV-163MS-454-460-ACA-EXE-DE-H2-010"/>
    <s v="R04"/>
    <x v="0"/>
    <x v="1"/>
    <s v="PLANTA E PERFIL LONGITUDINAL"/>
    <s v="DRENAGEM"/>
    <s v="DR"/>
    <s v="MSV-163MS-454-460/10.DR"/>
    <s v="MSV-163MS-454-460-ACA-EXE-DE-H2-010-R04.pdf"/>
    <s v="R04"/>
    <d v="2025-06-30T00:00:00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</r>
  <r>
    <s v="MSV-163MS-454-460-ACA-EXE-DE-H2-011"/>
    <s v="R03"/>
    <x v="0"/>
    <x v="1"/>
    <s v="PLANTA E PERFIL LONGITUDINAL"/>
    <s v="DRENAGEM"/>
    <s v="DR"/>
    <s v="MSV-163MS-454-460/10.DR"/>
    <s v="MSV-163MS-454-460-ACA-EXE-DE-H2-011-R03.pdf"/>
    <s v="R03"/>
    <d v="2025-06-30T00:00:00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</r>
  <r>
    <s v="MSV-163MS-454-460-ACA-EXE-DE-H2-012"/>
    <s v="R05"/>
    <x v="0"/>
    <x v="1"/>
    <s v="PERFIL DE BUEIRO"/>
    <s v="DRENAGEM"/>
    <s v="DR"/>
    <s v="MSV-163MS-454-460/10.DR"/>
    <s v="MSV-163MS-454-460-ACA-EXE-DE-H2-012-R05.pdf"/>
    <s v="R04, R05"/>
    <d v="2025-08-26T00:00:00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</r>
  <r>
    <s v="MSV-163MS-454-460-ACA-EXE-DE-H2-013"/>
    <s v="R07"/>
    <x v="0"/>
    <x v="1"/>
    <s v="PERFIL DE BUEIRO"/>
    <s v="DRENAGEM"/>
    <s v="DR"/>
    <s v="MSV-163MS-454-460/10.DR"/>
    <s v="MSV-163MS-454-460-ACA-EXE-DE-H2-013-R07.pdf"/>
    <s v="R06, R07"/>
    <d v="2025-08-26T00:00:00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</r>
  <r>
    <s v="MSV-163MS-454-460-ACA-EXE-DE-H2-101"/>
    <s v="R05"/>
    <x v="0"/>
    <x v="1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d v="2025-08-26T00:00:00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</r>
  <r>
    <s v="MSV-163MS-454-460-ACA-EXE-DE-H2-102"/>
    <s v="R00"/>
    <x v="0"/>
    <x v="1"/>
    <s v="PROJETO EXECUTIVO DE DRENAGEM - DETALHES TIPO DE DRENAGEM CAIXA COLETORA TIPO CX-5"/>
    <s v="DRENAGEM"/>
    <s v="DR"/>
    <s v="MSV-163MS-454-460/10.DR"/>
    <s v="MSV-163MS-454-460-ACA-EXE-DE-H2-102-R00.pdf"/>
    <s v="R00"/>
    <d v="2025-06-30T00:00:00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</r>
  <r>
    <s v="MSV-163MS-454-460-ACA-EXE-DE-H2-103"/>
    <s v="R00"/>
    <x v="0"/>
    <x v="1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d v="2025-06-30T00:00:00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</r>
  <r>
    <s v="MSV-163MS-454-460-ACA-EXE-DE-H2-104"/>
    <s v="R00"/>
    <x v="0"/>
    <x v="1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d v="2025-06-30T00:00:00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</r>
  <r>
    <s v="MSV-163MS-454-460-ACA-EXE-DE-H2-107"/>
    <s v="R02"/>
    <x v="0"/>
    <x v="1"/>
    <s v="PROJETO EXECUTIVO DE DRENAGEM - DETALHES TIPO DE DRENAGEM - SAÍDA D'AGUA DE SARJETA DE CORTE"/>
    <s v="DRENAGEM"/>
    <s v="DR"/>
    <s v="MSV-163MS-454-460/10.DR"/>
    <s v="MSV-163MS-454-460-ACA-EXE-DE-H2-107-R02.pdf"/>
    <s v="R01, R02"/>
    <d v="2025-08-26T00:00:00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</r>
  <r>
    <s v="MSV-163MS-454-460-ACA-EXE-DE-I2-001"/>
    <s v="R02"/>
    <x v="0"/>
    <x v="1"/>
    <s v="PLANTA"/>
    <s v="PAVIMENTAÇÃO"/>
    <s v="PV"/>
    <s v="MSV-163MS-454-460/28.PV"/>
    <s v="MSV-163MS-454-460-ACA-EXE-DE-I2-001-R02.pdf"/>
    <s v="R02"/>
    <d v="2025-06-30T00:00:00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</r>
  <r>
    <s v="MSV-163MS-454-460-ACA-EXE-DE-I2-002"/>
    <s v="R03"/>
    <x v="0"/>
    <x v="1"/>
    <s v="PLANTA"/>
    <s v="PAVIMENTAÇÃO"/>
    <s v="PV"/>
    <s v="MSV-163MS-454-460/28.PV"/>
    <s v="MSV-163MS-454-460-ACA-EXE-DE-I2-002-R03.pdf"/>
    <s v="R02, R03"/>
    <d v="2025-08-26T00:00:00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</r>
  <r>
    <s v="MSV-163MS-454-460-ACA-EXE-DE-I2-003"/>
    <s v="R02"/>
    <x v="0"/>
    <x v="1"/>
    <s v="PLANTA"/>
    <s v="PAVIMENTAÇÃO"/>
    <s v="PV"/>
    <s v="MSV-163MS-454-460/28.PV"/>
    <s v="MSV-163MS-454-460-ACA-EXE-DE-I2-003-R02.pdf"/>
    <s v="R02"/>
    <d v="2025-06-30T00:00:00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</r>
  <r>
    <s v="MSV-163MS-454-460-ACA-EXE-DE-I2-004"/>
    <s v="R02"/>
    <x v="0"/>
    <x v="1"/>
    <s v="PLANTA"/>
    <s v="PAVIMENTAÇÃO"/>
    <s v="PV"/>
    <s v="MSV-163MS-454-460/28.PV"/>
    <s v="MSV-163MS-454-460-ACA-EXE-DE-I2-004-R02.pdf"/>
    <s v="R02"/>
    <d v="2025-06-30T00:00:00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</r>
  <r>
    <s v="MSV-163MS-454-460-ACA-EXE-DE-I2-005"/>
    <s v="R03"/>
    <x v="0"/>
    <x v="1"/>
    <s v="PLANTA"/>
    <s v="PAVIMENTAÇÃO"/>
    <s v="PV"/>
    <s v="MSV-163MS-454-460/28.PV"/>
    <s v="MSV-163MS-454-460-ACA-EXE-DE-I2-005-R03.pdf"/>
    <s v="R03"/>
    <d v="2025-06-30T00:00:00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</r>
  <r>
    <s v="MSV-163MS-454-460-ACA-EXE-DE-I2-006"/>
    <s v="R03"/>
    <x v="0"/>
    <x v="1"/>
    <s v="PLANTA"/>
    <s v="PAVIMENTAÇÃO"/>
    <s v="PV"/>
    <s v="MSV-163MS-454-460/28.PV"/>
    <s v="MSV-163MS-454-460-ACA-EXE-DE-I2-006-R03.pdf"/>
    <s v="R03"/>
    <d v="2025-06-30T00:00:00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</r>
  <r>
    <s v="MSV-163MS-454-460-ACA-EXE-DE-I2-007"/>
    <s v="R02"/>
    <x v="0"/>
    <x v="1"/>
    <s v="PLANTA"/>
    <s v="PAVIMENTAÇÃO"/>
    <s v="PV"/>
    <s v="MSV-163MS-454-460/28.PV"/>
    <s v="MSV-163MS-454-460-ACA-EXE-DE-I2-007-R02.pdf"/>
    <s v="R02"/>
    <d v="2025-06-30T00:00:00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</r>
  <r>
    <s v="MSV-163MS-454-460-ACA-EXE-DE-I2-008"/>
    <s v="R02"/>
    <x v="0"/>
    <x v="1"/>
    <s v="PLANTA"/>
    <s v="PAVIMENTAÇÃO"/>
    <s v="PV"/>
    <s v="MSV-163MS-454-460/28.PV"/>
    <s v="MSV-163MS-454-460-ACA-EXE-DE-I2-008-R02.pdf"/>
    <s v="R02"/>
    <d v="2025-06-30T00:00:00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</r>
  <r>
    <s v="MSV-163MS-454-460-ACA-EXE-DE-I2-009"/>
    <s v="R03"/>
    <x v="0"/>
    <x v="1"/>
    <s v="PLANTA"/>
    <s v="PAVIMENTAÇÃO"/>
    <s v="PV"/>
    <s v="MSV-163MS-454-460/28.PV"/>
    <s v="MSV-163MS-454-460-ACA-EXE-DE-I2-009-R03.pdf"/>
    <s v="R02, R03"/>
    <d v="2025-08-26T00:00:00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</r>
  <r>
    <s v="MSV-163MS-454-460-ACA-EXE-DE-I2-010"/>
    <s v="R03"/>
    <x v="0"/>
    <x v="1"/>
    <s v="PLANTA"/>
    <s v="PAVIMENTAÇÃO"/>
    <s v="PV"/>
    <s v="MSV-163MS-454-460/28.PV"/>
    <s v="MSV-163MS-454-460-ACA-EXE-DE-I2-010-R03.pdf"/>
    <s v="R02, R03"/>
    <d v="2025-08-26T00:00:00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</r>
  <r>
    <s v="MSV-163MS-454-460-ACA-EXE-DE-I2-011"/>
    <s v="R02"/>
    <x v="0"/>
    <x v="1"/>
    <s v="PLANTA"/>
    <s v="PAVIMENTAÇÃO"/>
    <s v="PV"/>
    <s v="MSV-163MS-454-460/28.PV"/>
    <s v="MSV-163MS-454-460-ACA-EXE-DE-I2-011-R02.pdf"/>
    <s v="R02"/>
    <d v="2025-06-30T00:00:00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</r>
  <r>
    <s v="MSV-163MS-454-460-ACA-EXE-DE-I2-012"/>
    <s v="R06"/>
    <x v="0"/>
    <x v="1"/>
    <s v="ESTRUTURAS"/>
    <s v="PAVIMENTAÇÃO"/>
    <s v="PV"/>
    <s v="MSV-163MS-454-460/28.PV"/>
    <s v="MSV-163MS-454-460-ACA-EXE-DE-I2-012-R06.pdf"/>
    <s v="R04, R06"/>
    <d v="2025-08-26T00:00:00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</r>
  <r>
    <s v="MSV-163MS-454-460-ACA-EXE-DE-I2-013"/>
    <s v="R05"/>
    <x v="0"/>
    <x v="1"/>
    <s v="SEÇÕES"/>
    <s v="PAVIMENTAÇÃO"/>
    <s v="PV"/>
    <s v="MSV-163MS-454-460/28.PV"/>
    <s v="MSV-163MS-454-460-ACA-EXE-DE-I2-013-R05.pdf"/>
    <s v="R04, R05"/>
    <d v="2025-08-26T00:00:00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</r>
  <r>
    <s v="MSV-163MS-454-460-ACA-EXE-DE-I2-014"/>
    <s v="R05"/>
    <x v="0"/>
    <x v="1"/>
    <s v="SEÇÕES"/>
    <s v="PAVIMENTAÇÃO"/>
    <s v="PV"/>
    <s v="MSV-163MS-454-460/28.PV"/>
    <s v="MSV-163MS-454-460-ACA-EXE-DE-I2-014-R05.pdf"/>
    <s v="R04, R05"/>
    <d v="2025-08-26T00:00:00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</r>
  <r>
    <s v="MSV-163MS-454-460-ACA-EXE-DE-I2-015"/>
    <s v="R04"/>
    <x v="0"/>
    <x v="1"/>
    <s v="DETALHES"/>
    <s v="PAVIMENTAÇÃO"/>
    <s v="PV"/>
    <s v="MSV-163MS-454-460/28.PV"/>
    <s v="MSV-163MS-454-460-ACA-EXE-DE-I2-015-R04.pdf"/>
    <s v="R04"/>
    <d v="2025-06-30T00:00:00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</r>
  <r>
    <s v="MSV-163MS-454-460-ACA-EXE-DE-I2-016"/>
    <s v="R05"/>
    <x v="0"/>
    <x v="1"/>
    <s v="DETALHES"/>
    <s v="PAVIMENTAÇÃO"/>
    <s v="PV"/>
    <s v="MSV-163MS-454-460/28.PV"/>
    <s v="MSV-163MS-454-460-ACA-EXE-DE-I2-016-R05.pdf"/>
    <s v="R04, R05"/>
    <d v="2025-08-26T00:00:00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</r>
  <r>
    <s v="MSV-163MS-454-460-ACA-EXE-DE-J1-001"/>
    <s v="R03"/>
    <x v="0"/>
    <x v="1"/>
    <s v="PROJETO EXECUTIVO DE SINALIZAÇÃO - PLANTA"/>
    <s v="SINALIZAÇÃO"/>
    <s v="SI"/>
    <s v="MSV-163MS-454-460/31.SI"/>
    <s v="MSV-163MS-454-460-ACA-EXE-DE-J1-001-R03.pdf"/>
    <s v="R03"/>
    <d v="2025-06-30T00:00:00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</r>
  <r>
    <s v="MSV-163MS-454-460-ACA-EXE-DE-J1-002"/>
    <s v="R05"/>
    <x v="0"/>
    <x v="1"/>
    <s v="PROJETO EXECUTIVO DE SINALIZAÇÃO - PLANTA"/>
    <s v="SINALIZAÇÃO"/>
    <s v="SI"/>
    <s v="MSV-163MS-454-460/31.SI"/>
    <s v="MSV-163MS-454-460-ACA-EXE-DE-J1-002-R05.pdf"/>
    <s v="R05"/>
    <d v="2025-06-30T00:00:00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</r>
  <r>
    <s v="MSV-163MS-454-460-ACA-EXE-DE-J1-003"/>
    <s v="R05"/>
    <x v="0"/>
    <x v="1"/>
    <s v="PROJETO EXECUTIVO DE SINALIZAÇÃO - PLANTA"/>
    <s v="SINALIZAÇÃO"/>
    <s v="SI"/>
    <s v="MSV-163MS-454-460/31.SI"/>
    <s v="MSV-163MS-454-460-ACA-EXE-DE-J1-003-R05.pdf"/>
    <s v="R05"/>
    <d v="2025-06-30T00:00:00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</r>
  <r>
    <s v="MSV-163MS-454-460-ACA-EXE-DE-J1-004"/>
    <s v="R08"/>
    <x v="0"/>
    <x v="1"/>
    <s v="PROJETO EXECUTIVO DE SINALIZAÇÃO - PLANTA"/>
    <s v="SINALIZAÇÃO"/>
    <s v="SI"/>
    <s v="MSV-163MS-454-460/31.SI"/>
    <s v="MSV-163MS-454-460-ACA-EXE-DE-J1-004-R08.pdf"/>
    <s v="R07, R08"/>
    <d v="2025-08-26T00:00:00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</r>
  <r>
    <s v="MSV-163MS-454-460-ACA-EXE-DE-J1-005"/>
    <s v="R05"/>
    <x v="0"/>
    <x v="1"/>
    <s v="PROJETO EXECUTIVO DE SINALIZAÇÃO - PLANTA"/>
    <s v="SINALIZAÇÃO"/>
    <s v="SI"/>
    <s v="MSV-163MS-454-460/31.SI"/>
    <s v="MSV-163MS-454-460-ACA-EXE-DE-J1-005-R05.pdf"/>
    <s v="R05"/>
    <d v="2025-06-30T00:00:00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</r>
  <r>
    <s v="MSV-163MS-454-460-ACA-EXE-DE-J1-006"/>
    <s v="R04"/>
    <x v="0"/>
    <x v="1"/>
    <s v="PROJETO EXECUTIVO DE SINALIZAÇÃO - PLANTA"/>
    <s v="SINALIZAÇÃO"/>
    <s v="SI"/>
    <s v="MSV-163MS-454-460/31.SI"/>
    <s v="MSV-163MS-454-460-ACA-EXE-DE-J1-006-R04.pdf"/>
    <s v="R04"/>
    <d v="2025-06-30T00:00:00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</r>
  <r>
    <s v="MSV-163MS-454-460-ACA-EXE-DE-J1-007"/>
    <s v="R01"/>
    <x v="0"/>
    <x v="1"/>
    <s v="DETALHES SINALIZAÇÃO HORIZONTAL"/>
    <s v="SINALIZAÇÃO"/>
    <s v="SI"/>
    <s v="MSV-163MS-454-460/31.SI"/>
    <s v="MSV-163MS-454-460-ACA-EXE-DE-J1-007-R01.pdf"/>
    <s v="R01"/>
    <d v="2025-06-30T00:00:00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</r>
  <r>
    <s v="MSV-163MS-454-460-ACA-EXE-DE-J1-008"/>
    <s v="R02"/>
    <x v="0"/>
    <x v="1"/>
    <s v="DETALHES SINALIZAÇÃO VERTICAL"/>
    <s v="SINALIZAÇÃO"/>
    <s v="SI"/>
    <s v="MSV-163MS-454-460/31.SI"/>
    <s v="MSV-163MS-454-460-ACA-EXE-DE-J1-008-R02.pdf"/>
    <s v="R02"/>
    <d v="2025-06-30T00:00:00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</r>
  <r>
    <s v="MSV-163MS-454-460-ACA-EXE-DE-J1-009"/>
    <s v="R00"/>
    <x v="0"/>
    <x v="1"/>
    <s v="DETALHES SINALIZAÇÃO VERTICAL"/>
    <s v="SINALIZAÇÃO"/>
    <s v="SI"/>
    <s v="MSV-163MS-454-460/31.SI"/>
    <s v="MSV-163MS-454-460-ACA-EXE-DE-J1-009-R00.pdf"/>
    <s v="R00"/>
    <d v="2025-06-30T00:00:00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</r>
  <r>
    <s v="MSV-163MS-454-460-ACA-EXE-DE-J1-010"/>
    <s v="R01"/>
    <x v="0"/>
    <x v="1"/>
    <s v="DETALHES SEGURANÇA"/>
    <s v="SINALIZAÇÃO"/>
    <s v="SI"/>
    <s v="MSV-163MS-454-460/31.SI"/>
    <s v="MSV-163MS-454-460-ACA-EXE-DE-J1-010-R01.pdf"/>
    <s v="R01"/>
    <d v="2025-06-30T00:00:00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</r>
  <r>
    <s v="MSV-163MS-454-460-ACA-EXE-DE-J2-101"/>
    <s v="R00"/>
    <x v="0"/>
    <x v="1"/>
    <s v="PROJETO EXECUTIVO DE IMPLANTAÇÃO DE CERCAS"/>
    <s v="OBRAS COMPLEMENTARES"/>
    <s v="OC"/>
    <s v="MSV-163MS-454-460/35.OC"/>
    <s v="MSV-163MS-454-460-ACA-EXE-DE-J2-101-R00.pdf"/>
    <s v="R00"/>
    <d v="2025-06-30T00:00:00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</r>
  <r>
    <s v="MSV-163MS-454-460-ACA-EXE-DE-K2-001"/>
    <s v="R02"/>
    <x v="0"/>
    <x v="1"/>
    <s v="PROJETO EXECUTIVO DE ELÉTRICA - ENTRADA DE ENERGIA"/>
    <s v="ILUMINAÇÃO E INSTALAÇÕES ELÉTRICAS"/>
    <s v="EL"/>
    <s v="MSV-163MS-454-460/14.EL"/>
    <s v="MSV-163MS-454-460-ACA-EXE-DE-K2-001-R02.pdf"/>
    <s v="R02"/>
    <d v="2025-06-30T00:00:00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</r>
  <r>
    <s v="MSV-163MS-454-460-ACA-EXE-DE-K2-002"/>
    <s v="R03"/>
    <x v="0"/>
    <x v="1"/>
    <s v="PROJETO EXECUTIVO DE ELÉTRICA - ESQUEMA UNIFILAR"/>
    <s v="ILUMINAÇÃO E INSTALAÇÕES ELÉTRICAS"/>
    <s v="EL"/>
    <s v="MSV-163MS-454-460/14.EL"/>
    <s v="MSV-163MS-454-460-ACA-EXE-DE-K2-002-R03.pdf"/>
    <s v="R03"/>
    <d v="2025-06-30T00:00:00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</r>
  <r>
    <s v="MSV-163MS-454-460-ACA-EXE-DE-K2-003"/>
    <s v="R05"/>
    <x v="0"/>
    <x v="1"/>
    <s v="PROJETO EXECUTIVO DE ELÉTRICA - PLANTA DE ILUMINAÇÃO"/>
    <s v="ILUMINAÇÃO E INSTALAÇÕES ELÉTRICAS"/>
    <s v="EL"/>
    <s v="MSV-163MS-454-460/14.EL"/>
    <s v="MSV-163MS-454-460-ACA-EXE-DE-K2-003-R05.pdf"/>
    <s v="R05"/>
    <d v="2025-06-30T00:00:00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</r>
  <r>
    <s v="MSV-163MS-454-460-ACA-EXE-DE-K2-004"/>
    <s v="R05"/>
    <x v="0"/>
    <x v="1"/>
    <s v="PROJETO EXECUTIVO DE ELÉTRICA - PLANTA DE ILUMINAÇÃO"/>
    <s v="ILUMINAÇÃO E INSTALAÇÕES ELÉTRICAS"/>
    <s v="EL"/>
    <s v="MSV-163MS-454-460/14.EL"/>
    <s v="MSV-163MS-454-460-ACA-EXE-DE-K2-004-R05.pdf"/>
    <s v="R05"/>
    <d v="2025-06-30T00:00:00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</r>
  <r>
    <s v="MSV-163MS-454-460-ACA-EXE-DE-K2-005"/>
    <s v="R04"/>
    <x v="0"/>
    <x v="1"/>
    <s v="PROJETO EXECUTIVO DE ELÉTRICA - CORTES E DETALHES"/>
    <s v="ILUMINAÇÃO E INSTALAÇÕES ELÉTRICAS"/>
    <s v="EL"/>
    <s v="MSV-163MS-454-460/14.EL"/>
    <s v="MSV-163MS-454-460-ACA-EXE-DE-K2-005-R04.pdf"/>
    <s v="R03, R04"/>
    <d v="2025-08-26T00:00:00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</r>
  <r>
    <s v="MSV-163MS-454-460-ACA-EXE-DE-L2-001"/>
    <s v="R01"/>
    <x v="0"/>
    <x v="1"/>
    <s v="PROJETO EXECUTIVO DE ESTRUTURAS - LAJE ESTAQUEADA - IMPLANTAÇÃO, SEÇÃO TÍPICA E DETALHES GERAIS"/>
    <s v="ESTRUTURA"/>
    <s v="ES"/>
    <s v="MSV-163MS-454-460/16.ES"/>
    <s v="MSV-163MS-454-460-ACA-EXE-DE-L2-001-R01.pdf"/>
    <s v="R00, R01"/>
    <d v="2025-08-26T00:00:00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</r>
  <r>
    <s v="MSV-163MS-454-460-ACA-EXE-DE-L2-002"/>
    <s v="R01"/>
    <x v="0"/>
    <x v="1"/>
    <s v="PROJETO EXECUTIVO DE ESTRUTURAS - LAJE ESTAQUEADA - PERFIL"/>
    <s v="ESTRUTURA"/>
    <s v="ES"/>
    <s v="MSV-163MS-454-460/16.ES"/>
    <s v="MSV-163MS-454-460-ACA-EXE-DE-L2-002-R01.pdf"/>
    <s v="R00, R01"/>
    <d v="2025-08-26T00:00:00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</r>
  <r>
    <s v="MSV-163MS-454-460-ACA-EXE-DE-L2-003"/>
    <s v="R01"/>
    <x v="0"/>
    <x v="1"/>
    <s v="PROJETO EXECUTIVO DE ESTRUTURAS - LAJE ESTAQUEADA - FORMA E CORTE"/>
    <s v="ESTRUTURA"/>
    <s v="ES"/>
    <s v="MSV-163MS-454-460/16.ES"/>
    <s v="MSV-163MS-454-460-ACA-EXE-DE-L2-003-R01.pdf"/>
    <s v="R00, R01"/>
    <d v="2025-08-26T00:00:00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</r>
  <r>
    <s v="MSV-163MS-454-460-ACA-EXE-DE-L2-004"/>
    <s v="R01"/>
    <x v="0"/>
    <x v="1"/>
    <s v="PROJETO EXECUTIVO DE ESTRUTURAS - LAJE ESTAQUEADA - ARMAÇÃO LAJES"/>
    <s v="ESTRUTURA"/>
    <s v="ES"/>
    <s v="MSV-163MS-454-460/16.ES"/>
    <s v="MSV-163MS-454-460-ACA-EXE-DE-L2-004-R01.pdf"/>
    <s v="R00, R01"/>
    <d v="2025-10-01T00:00:00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</r>
  <r>
    <s v="MSV-163MS-454-460-ACA-EXE-DE-L2-005"/>
    <s v="R01"/>
    <x v="0"/>
    <x v="1"/>
    <s v="PROJETO EXECUTIVO DE ESTRUTURAS - LAJE ESTAQUEADA - ARMAÇÃO VIGAS"/>
    <s v="ESTRUTURA"/>
    <s v="ES"/>
    <s v="MSV-163MS-454-460/16.ES"/>
    <s v="MSV-163MS-454-460-ACA-EXE-DE-L2-005-R01.pdf"/>
    <s v="R00, R01"/>
    <d v="2025-10-01T00:00:00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</r>
  <r>
    <s v="MSV-163MS-454-460-ACA-EXE-DE-L2-006"/>
    <s v="R01"/>
    <x v="0"/>
    <x v="1"/>
    <s v="PROJETO EXECUTIVO DE ESTRUTURAS - LAJE ESTAQUEADA - ARMAÇÃO VIGAS"/>
    <s v="ESTRUTURA"/>
    <s v="ES"/>
    <s v="MSV-163MS-454-460/16.ES"/>
    <s v="MSV-163MS-454-460-ACA-EXE-DE-L2-006-R01.pdf"/>
    <s v="R00, R01"/>
    <d v="2025-10-01T00:00:00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</r>
  <r>
    <s v="MSV-163MS-454-460-ACA-EXE-DE-L2-007"/>
    <s v="R01"/>
    <x v="0"/>
    <x v="1"/>
    <s v="PROJETO EXECUTIVO DE ESTRUTURAS - LAJE ESTAQUEADA - ARMAÇÃO ESTACAS"/>
    <s v="ESTRUTURA"/>
    <s v="ES"/>
    <s v="MSV-163MS-454-460/16.ES"/>
    <s v="MSV-163MS-454-460-ACA-EXE-DE-L2-007-R01.pdf"/>
    <s v="R00, R01"/>
    <d v="2025-10-01T00:00:00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</r>
  <r>
    <s v="MSV-163MS-454-460-ACA-EXE-DE-M1-001"/>
    <s v="R03"/>
    <x v="0"/>
    <x v="1"/>
    <s v="PROJETO EXECUTIVO DE INTERFERÊNCIA - PLANTA"/>
    <s v="INTERFERÊNCIAS (FAIXA DE DOMÍNIO)"/>
    <s v="IN"/>
    <s v="MSV-163MS-454-460/23.IN"/>
    <s v="MSV-163MS-454-460-ACA-EXE-DE-M1-001-R03.pdf"/>
    <s v="R03"/>
    <d v="2025-06-30T00:00:00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</r>
  <r>
    <s v="MSV-163MS-454-460-ACA-EXE-DE-M1-002"/>
    <s v="R03"/>
    <x v="0"/>
    <x v="1"/>
    <s v="PROJETO EXECUTIVO DE INTERFERÊNCIA - PLANTA"/>
    <s v="INTERFERÊNCIAS (FAIXA DE DOMÍNIO)"/>
    <s v="IN"/>
    <s v="MSV-163MS-454-460/23.IN"/>
    <s v="MSV-163MS-454-460-ACA-EXE-DE-M1-002-R03.pdf"/>
    <s v="R03"/>
    <d v="2025-06-30T00:00:00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</r>
  <r>
    <s v="MSV-163MS-454-460-ACA-EXE-DE-M1-003"/>
    <s v="R04"/>
    <x v="0"/>
    <x v="1"/>
    <s v="PROJETO EXECUTIVO DE INTERFERÊNCIA - PLANTA"/>
    <s v="INTERFERÊNCIAS (FAIXA DE DOMÍNIO)"/>
    <s v="IN"/>
    <s v="MSV-163MS-454-460/23.IN"/>
    <s v="MSV-163MS-454-460-ACA-EXE-DE-M1-003-R04.pdf"/>
    <s v="R04"/>
    <d v="2025-06-30T00:00:00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</r>
  <r>
    <s v="MSV-163MS-454-460-ACA-EXE-DE-M1-004"/>
    <s v="R03"/>
    <x v="0"/>
    <x v="1"/>
    <s v="PROJETO EXECUTIVO DE INTERFERÊNCIA - PLANTA"/>
    <s v="INTERFERÊNCIAS (FAIXA DE DOMÍNIO)"/>
    <s v="IN"/>
    <s v="MSV-163MS-454-460/23.IN"/>
    <s v="MSV-163MS-454-460-ACA-EXE-DE-M1-004-R03.pdf"/>
    <s v="R03"/>
    <d v="2025-06-30T00:00:00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</r>
  <r>
    <s v="MSV-163MS-454-460-ACA-EXE-DE-M1-005"/>
    <s v="R03"/>
    <x v="0"/>
    <x v="1"/>
    <s v="PROJETO EXECUTIVO DE INTERFERÊNCIA - PLANTA"/>
    <s v="INTERFERÊNCIAS (FAIXA DE DOMÍNIO)"/>
    <s v="IN"/>
    <s v="MSV-163MS-454-460/23.IN"/>
    <s v="MSV-163MS-454-460-ACA-EXE-DE-M1-005-R03.pdf"/>
    <s v="R03"/>
    <d v="2025-06-30T00:00:00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</r>
  <r>
    <s v="MSV-163MS-454-460-ACA-EXE-DE-M1-006"/>
    <s v="R03"/>
    <x v="0"/>
    <x v="1"/>
    <s v="PROJETO EXECUTIVO DE INTERFERÊNCIA - PLANTA"/>
    <s v="INTERFERÊNCIAS (FAIXA DE DOMÍNIO)"/>
    <s v="IN"/>
    <s v="MSV-163MS-454-460/23.IN"/>
    <s v="MSV-163MS-454-460-ACA-EXE-DE-M1-006-R03.pdf"/>
    <s v="R03"/>
    <d v="2025-06-30T00:00:00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</r>
  <r>
    <s v="MSV-163MS-454-460-ACA-EXE-DE-N2-001"/>
    <s v="R04"/>
    <x v="0"/>
    <x v="1"/>
    <s v="PROJETO EXECUTIVO DE REVESTIMENTO VEGETAL - PLANTA"/>
    <s v="PAISAGISMO"/>
    <s v="PA"/>
    <s v="MSV-163MS-454-460/27.PA"/>
    <s v="MSV-163MS-454-460-ACA-EXE-DE-N2-001-R04.pdf"/>
    <s v="R04"/>
    <d v="2025-06-30T00:00:00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</r>
  <r>
    <s v="MSV-163MS-454-460-ACA-EXE-DE-N2-002"/>
    <s v="R04"/>
    <x v="0"/>
    <x v="1"/>
    <s v="PROJETO EXECUTIVO DE REVESTIMENTO VEGETAL - PLANTA"/>
    <s v="PAISAGISMO"/>
    <s v="PA"/>
    <s v="MSV-163MS-454-460/27.PA"/>
    <s v="MSV-163MS-454-460-ACA-EXE-DE-N2-002-R04.pdf"/>
    <s v="R04"/>
    <d v="2025-06-30T00:00:00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</r>
  <r>
    <s v="MSV-163MS-454-460-ACA-EXE-DE-N2-003"/>
    <s v="R04"/>
    <x v="0"/>
    <x v="1"/>
    <s v="PROJETO EXECUTIVO DE REVESTIMENTO VEGETAL - PLANTA"/>
    <s v="PAISAGISMO"/>
    <s v="PA"/>
    <s v="MSV-163MS-454-460/27.PA"/>
    <s v="MSV-163MS-454-460-ACA-EXE-DE-N2-003-R04.pdf"/>
    <s v="R04"/>
    <d v="2025-06-30T00:00:00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</r>
  <r>
    <s v="MSV-163MS-454-460-ACA-EXE-DE-N2-004"/>
    <s v="R04"/>
    <x v="0"/>
    <x v="1"/>
    <s v="PROJETO EXECUTIVO DE REVESTIMENTO VEGETAL - PLANTA"/>
    <s v="PAISAGISMO"/>
    <s v="PA"/>
    <s v="MSV-163MS-454-460/27.PA"/>
    <s v="MSV-163MS-454-460-ACA-EXE-DE-N2-004-R04.pdf"/>
    <s v="R04"/>
    <d v="2025-06-30T00:00:00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</r>
  <r>
    <s v="MSV-163MS-454-460-ACA-EXE-DE-N2-005"/>
    <s v="R04"/>
    <x v="0"/>
    <x v="1"/>
    <s v="PROJETO EXECUTIVO DE REVESTIMENTO VEGETAL - PLANTA"/>
    <s v="PAISAGISMO"/>
    <s v="PA"/>
    <s v="MSV-163MS-454-460/27.PA"/>
    <s v="MSV-163MS-454-460-ACA-EXE-DE-N2-005-R04.pdf"/>
    <s v="R04"/>
    <d v="2025-06-30T00:00:00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</r>
  <r>
    <s v="MSV-163MS-454-460-ACA-EXE-DE-N2-006"/>
    <s v="R05"/>
    <x v="0"/>
    <x v="1"/>
    <s v="PROJETO EXECUTIVO DE REVESTIMENTO VEGETAL - PLANTA"/>
    <s v="PAISAGISMO"/>
    <s v="PA"/>
    <s v="MSV-163MS-454-460/27.PA"/>
    <s v="MSV-163MS-454-460-ACA-EXE-DE-N2-006-R05.pdf"/>
    <s v="R05"/>
    <d v="2025-06-30T00:00:00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</r>
  <r>
    <s v="MSV-163MS-454-460-ACA-EXE-DE-O2-001"/>
    <s v="R02"/>
    <x v="0"/>
    <x v="1"/>
    <s v="PLANTA"/>
    <s v="DESVIO DE TRÁFEGO"/>
    <s v="DV"/>
    <s v="MSV-163MS-454-460/12.DV"/>
    <s v="MSV-163MS-454-460-ACA-EXE-DE-O2-001-R02.pdf"/>
    <s v="R02"/>
    <d v="2025-06-30T00:00:00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</r>
  <r>
    <s v="MSV-163MS-454-460-ACA-EXE-DE-O2-002"/>
    <s v="R02"/>
    <x v="0"/>
    <x v="1"/>
    <s v="PLANTA"/>
    <s v="DESVIO DE TRÁFEGO"/>
    <s v="DV"/>
    <s v="MSV-163MS-454-460/12.DV"/>
    <s v="MSV-163MS-454-460-ACA-EXE-DE-O2-002-R02.pdf"/>
    <s v="R02"/>
    <d v="2025-06-30T00:00:00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</r>
  <r>
    <s v="MSV-163MS-454-460-ACA-EXE-DE-O2-003"/>
    <s v="R02"/>
    <x v="0"/>
    <x v="1"/>
    <s v="PLANTA"/>
    <s v="DESVIO DE TRÁFEGO"/>
    <s v="DV"/>
    <s v="MSV-163MS-454-460/12.DV"/>
    <s v="MSV-163MS-454-460-ACA-EXE-DE-O2-003-R02.pdf"/>
    <s v="R02"/>
    <d v="2025-06-30T00:00:00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</r>
  <r>
    <s v="MSV-163MS-454-460-ACA-EXE-DE-O2-004"/>
    <s v="R01"/>
    <x v="0"/>
    <x v="1"/>
    <s v="PLANTA"/>
    <s v="DESVIO DE TRÁFEGO"/>
    <s v="DV"/>
    <s v="MSV-163MS-454-460/12.DV"/>
    <s v="MSV-163MS-454-460-ACA-EXE-DE-O2-004-R01.pdf"/>
    <s v="R01"/>
    <d v="2025-06-30T00:00:00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</r>
  <r>
    <s v="MSV-163MS-454-460-ACA-EXE-DE-O2-005"/>
    <s v="R02"/>
    <x v="0"/>
    <x v="1"/>
    <s v="PLANTA"/>
    <s v="DESVIO DE TRÁFEGO"/>
    <s v="DV"/>
    <s v="MSV-163MS-454-460/12.DV"/>
    <s v="MSV-163MS-454-460-ACA-EXE-DE-O2-005-R02.pdf"/>
    <s v="R02"/>
    <d v="2025-06-30T00:00:00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</r>
  <r>
    <s v="MSV-163MS-454-460-ACA-EXE-DE-O2-006"/>
    <s v="R02"/>
    <x v="0"/>
    <x v="1"/>
    <s v="PLANTA"/>
    <s v="DESVIO DE TRÁFEGO"/>
    <s v="DV"/>
    <s v="MSV-163MS-454-460/12.DV"/>
    <s v="MSV-163MS-454-460-ACA-EXE-DE-O2-006-R02.pdf"/>
    <s v="R02"/>
    <d v="2025-06-30T00:00:00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</r>
  <r>
    <s v="MSV-163MS-454-460-ACA-EXE-DE-O2-007"/>
    <s v="R01"/>
    <x v="0"/>
    <x v="1"/>
    <s v="PLANTA"/>
    <s v="DESVIO DE TRÁFEGO"/>
    <s v="DV"/>
    <s v="MSV-163MS-454-460/12.DV"/>
    <s v="MSV-163MS-454-460-ACA-EXE-DE-O2-007-R01.pdf"/>
    <s v="R01"/>
    <d v="2025-06-30T00:00:00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</r>
  <r>
    <s v="MSV-163MS-454-460-ACA-EXE-DE-O2-008"/>
    <s v="R01"/>
    <x v="0"/>
    <x v="1"/>
    <s v="PLANTA"/>
    <s v="DESVIO DE TRÁFEGO"/>
    <s v="DV"/>
    <s v="MSV-163MS-454-460/12.DV"/>
    <s v="MSV-163MS-454-460-ACA-EXE-DE-O2-008-R01.pdf"/>
    <s v="R01"/>
    <d v="2025-06-30T00:00:00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</r>
  <r>
    <s v="MSV-163MS-454-460-ACA-EXE-DE-O2-009"/>
    <s v="R02"/>
    <x v="0"/>
    <x v="1"/>
    <s v="PLANTA"/>
    <s v="DESVIO DE TRÁFEGO"/>
    <s v="DV"/>
    <s v="MSV-163MS-454-460/12.DV"/>
    <s v="MSV-163MS-454-460-ACA-EXE-DE-O2-009-R02.pdf"/>
    <s v="R02"/>
    <d v="2025-06-30T00:00:00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</r>
  <r>
    <s v="MSV-163MS-454-460-ACA-EXE-DE-O2-010"/>
    <s v="R01"/>
    <x v="0"/>
    <x v="1"/>
    <s v="PLANTA"/>
    <s v="DESVIO DE TRÁFEGO"/>
    <s v="DV"/>
    <s v="MSV-163MS-454-460/12.DV"/>
    <s v="MSV-163MS-454-460-ACA-EXE-DE-O2-010-R01.pdf"/>
    <s v="R01"/>
    <d v="2025-06-30T00:00:00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</r>
  <r>
    <s v="MSV-163MS-454-460-ACA-EXE-DE-O2-011"/>
    <s v="R02"/>
    <x v="0"/>
    <x v="1"/>
    <s v="PLANTA"/>
    <s v="DESVIO DE TRÁFEGO"/>
    <s v="DV"/>
    <s v="MSV-163MS-454-460/12.DV"/>
    <s v="MSV-163MS-454-460-ACA-EXE-DE-O2-011-R02.pdf"/>
    <s v="R02"/>
    <d v="2025-06-30T00:00:00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</r>
  <r>
    <s v="MSV-163MS-454-460-ACA-EXE-DE-O2-012"/>
    <s v="R02"/>
    <x v="0"/>
    <x v="1"/>
    <s v="PLANTA"/>
    <s v="DESVIO DE TRÁFEGO"/>
    <s v="DV"/>
    <s v="MSV-163MS-454-460/12.DV"/>
    <s v="MSV-163MS-454-460-ACA-EXE-DE-O2-012-R02.pdf"/>
    <s v="R02"/>
    <d v="2025-06-30T00:00:00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</r>
  <r>
    <s v="MSV-163MS-454-460-ACA-EXE-DE-O2-013"/>
    <s v="R03"/>
    <x v="0"/>
    <x v="1"/>
    <s v="DETALHES"/>
    <s v="DESVIO DE TRÁFEGO"/>
    <s v="DV"/>
    <s v="MSV-163MS-454-460/12.DV"/>
    <s v="MSV-163MS-454-460-ACA-EXE-DE-O2-013-R03.pdf"/>
    <s v="R03"/>
    <d v="2025-06-30T00:00:00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</r>
  <r>
    <s v="MSV-163MS-454-460-ACA-EXE-DE-Q1-001"/>
    <s v="R02"/>
    <x v="0"/>
    <x v="1"/>
    <s v="PROJETO EXECUTIVO DE DESAPROPRIAÇÃO - PLANTA"/>
    <s v="DESAPROPRIAÇÃO"/>
    <s v="DS"/>
    <s v="MSV-163MS-454-460/11.DS"/>
    <s v="MSV-163MS-454-460-ACA-EXE-DE-Q1-001-R02.pdf"/>
    <s v="R02"/>
    <d v="2025-06-30T00:00:00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</r>
  <r>
    <s v="MSV-163MS-454-460-ACA-EXE-DE-Q1-002"/>
    <s v="R02"/>
    <x v="0"/>
    <x v="1"/>
    <s v="PROJETO EXECUTIVO DE DESAPROPRIAÇÃO - PLANTA"/>
    <s v="DESAPROPRIAÇÃO"/>
    <s v="DS"/>
    <s v="MSV-163MS-454-460/11.DS"/>
    <s v="MSV-163MS-454-460-ACA-EXE-DE-Q1-002-R02.pdf"/>
    <s v="R02"/>
    <d v="2025-06-30T00:00:00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</r>
  <r>
    <s v="MSV-163MS-454-460-ACA-EXE-DE-Q1-003"/>
    <s v="R02"/>
    <x v="0"/>
    <x v="1"/>
    <s v="PROJETO EXECUTIVO DE DESAPROPRIAÇÃO - PLANTA"/>
    <s v="DESAPROPRIAÇÃO"/>
    <s v="DS"/>
    <s v="MSV-163MS-454-460/11.DS"/>
    <s v="MSV-163MS-454-460-ACA-EXE-DE-Q1-003-R02.pdf"/>
    <s v="R02"/>
    <d v="2025-06-30T00:00:00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</r>
  <r>
    <s v="MSV-163MS-454-460-ACA-EXE-DE-Q1-004"/>
    <s v="R01"/>
    <x v="0"/>
    <x v="1"/>
    <s v="PROJETO EXECUTIVO DE DESAPROPRIAÇÃO - PLANTA"/>
    <s v="DESAPROPRIAÇÃO"/>
    <s v="DS"/>
    <s v="MSV-163MS-454-460/11.DS"/>
    <s v="MSV-163MS-454-460-ACA-EXE-DE-Q1-004-R01.pdf"/>
    <s v="R01"/>
    <d v="2025-06-30T00:00:00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</r>
  <r>
    <s v="MSV-163MS-454-460-ACA-EXE-DE-Q1-005"/>
    <s v="R04"/>
    <x v="0"/>
    <x v="1"/>
    <s v="PROJETO EXECUTIVO DE DESAPROPRIAÇÃO - PLANTA"/>
    <s v="DESAPROPRIAÇÃO"/>
    <s v="DS"/>
    <s v="MSV-163MS-454-460/11.DS"/>
    <s v="MSV-163MS-454-460-ACA-EXE-DE-Q1-005-R04.pdf"/>
    <s v="R04"/>
    <d v="2025-06-30T00:00:00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</r>
  <r>
    <s v="MSV-163MS-454-460-ACA-EXE-DE-Q1-006"/>
    <s v="R02"/>
    <x v="0"/>
    <x v="1"/>
    <s v="PROJETO EXECUTIVO DE DESAPROPRIAÇÃO - PLANTA"/>
    <s v="DESAPROPRIAÇÃO"/>
    <s v="DS"/>
    <s v="MSV-163MS-454-460/11.DS"/>
    <s v="MSV-163MS-454-460-ACA-EXE-DE-Q1-006-R02.pdf"/>
    <s v="R02"/>
    <d v="2025-06-30T00:00:00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</r>
  <r>
    <s v="MSV-163MS-454-460-ACA-EXE-MC-G1-001"/>
    <s v="R08"/>
    <x v="0"/>
    <x v="1"/>
    <s v="PROJETO EXECUTIVO DE TERRAPLENAGEM – MEMÓRIA DE CÁLCULO DE VOLUMES"/>
    <s v="TERRAPLENAGEM"/>
    <s v="TE"/>
    <s v="MSV-163MS-454-460/32.TE"/>
    <s v="MSV-163MS-454-460-ACA-EXE-MC-G1-001-R08.pdf"/>
    <s v="R08"/>
    <d v="2025-06-30T00:00:00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</r>
  <r>
    <s v="MSV-163MS-454-460-ACA-EXE-MC-H2-001"/>
    <s v="R05"/>
    <x v="0"/>
    <x v="1"/>
    <s v="PROJETO EXECUTIVO DE DRENAGEM – MEMÓRIA DE CALCULO"/>
    <s v="DRENAGEM"/>
    <s v="DR"/>
    <s v="MSV-163MS-454-460/10.DR"/>
    <s v="MSV-163MS-454-460-ACA-EXE-MC-H2-001-R05.pdf"/>
    <s v="R05"/>
    <d v="2025-06-30T00:00:00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</r>
  <r>
    <s v="MSV-163MS-454-460-ACA-EXE-MC-K2-001"/>
    <s v="R03"/>
    <x v="0"/>
    <x v="1"/>
    <s v="PROJETO EXECUTIVO DE ELÉTRICA - MEMORIAL DE CÁLCULOS LUMINOTÉCNICO"/>
    <s v="ILUMINAÇÃO E INSTALAÇÕES ELÉTRICAS"/>
    <s v="EL"/>
    <s v="MSV-163MS-454-460/14.EL"/>
    <s v="MSV-163MS-454-460-ACA-EXE-MC-K2-001-R03.pdf"/>
    <s v="R03"/>
    <d v="2025-06-30T00:00:00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</r>
  <r>
    <s v="MSV-163MS-454-460-ACA-EXE-MC-K2-002"/>
    <s v="R02"/>
    <x v="0"/>
    <x v="1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d v="2025-06-30T00:00:00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</r>
  <r>
    <s v="MSV-163MS-454-460-ACA-EXE-MC-L2-001"/>
    <s v="R02"/>
    <x v="0"/>
    <x v="1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d v="2025-10-01T00:00:00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</r>
  <r>
    <s v="MSV-163MS-454-460-ACA-EXE-MD-H1-001"/>
    <s v="R02"/>
    <x v="0"/>
    <x v="1"/>
    <s v="PROJETO EXECUTIVO DE DRENAGEM – ESTUDO HIDROLÓGICOS"/>
    <s v="DRENAGEM"/>
    <s v="DR"/>
    <s v="MSV-163MS-454-460/10.DR"/>
    <s v="MSV-163MS-454-460-ACA-EXE-MD-H1-001-R02.pdf"/>
    <s v="R02"/>
    <d v="2025-06-30T00:00:00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</r>
  <r>
    <s v="MSV-163MS-454-460-ACA-EXE-MD-I2-001"/>
    <s v="R05"/>
    <x v="0"/>
    <x v="1"/>
    <s v="MEMORIAL DESCRITIVO E CÁLCULO"/>
    <s v="PAVIMENTAÇÃO"/>
    <s v="PV"/>
    <s v="MSV-163MS-454-460/28.PV"/>
    <s v="MSV-163MS-454-460-ACA-EXE-MD-I2-001-R05.pdf"/>
    <s v="R04, R05"/>
    <d v="2025-08-26T00:00:00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</r>
  <r>
    <s v="MSV-163MS-454-460-ACA-EXE-MD-I2-101"/>
    <s v="R00"/>
    <x v="0"/>
    <x v="1"/>
    <s v="MEMORIAL DESCRITIVO E DE CÁLCULO DO PROJETO DE PAVIMENTAÇÃO PROVISÓRIA - DESVIO DE TRÁFEGO"/>
    <s v="PAVIMENTAÇÃO"/>
    <s v="PV"/>
    <s v="MSV-163MS-454-460/28.PV"/>
    <s v="MSV-163MS-454-460-ACA-EXE-MD-I2-101-R00.pdf"/>
    <s v="R00"/>
    <d v="2025-06-30T00:00:00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</r>
  <r>
    <s v="MSV-163MS-454-460-ACA-EXE-MD-J1-001"/>
    <s v="R00"/>
    <x v="0"/>
    <x v="1"/>
    <s v="MEMORIAL DESCRITIVO DO PROJETO DE SINALIZAÇÃO E DISPOSITIVOS DE SEGURANÇA"/>
    <s v="SINALIZAÇÃO"/>
    <s v="SI"/>
    <s v="MSV-163MS-454-460/31.SI"/>
    <s v="MSV-163MS-454-460-ACA-EXE-MD-J1-001-R00.pdf"/>
    <s v="R00"/>
    <d v="2025-08-26T00:00:00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</r>
  <r>
    <s v="MSV-163MS-454-460-ACA-EXE-MD-J2-001"/>
    <s v="R00"/>
    <x v="0"/>
    <x v="1"/>
    <s v="MEMORIAL DESCRITIVO DO PROJETO DE CERCAMENTOS"/>
    <s v="OBRAS COMPLEMENTARES"/>
    <s v="OC"/>
    <s v="MSV-163MS-454-460/35.OC"/>
    <s v="MSV-163MS-454-460-ACA-EXE-MD-J2-001-R00.pdf"/>
    <s v="R00"/>
    <d v="2025-08-26T00:00:00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</r>
  <r>
    <s v="MSV-163MS-454-460-ACA-EXE-MD-K2-001"/>
    <s v="R04"/>
    <x v="0"/>
    <x v="1"/>
    <s v="PROJETO EXECUTIVO DE ELÉTRICA - MEMORIAL DESCRITIVO"/>
    <s v="ILUMINAÇÃO E INSTALAÇÕES ELÉTRICAS"/>
    <s v="EL"/>
    <s v="MSV-163MS-454-460/14.EL"/>
    <s v="MSV-163MS-454-460-ACA-EXE-MD-K2-001-R04.pdf"/>
    <s v="R02, R04"/>
    <d v="2025-10-16T00:00:00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</r>
  <r>
    <s v="MSV-163MS-454-460-ACA-EXE-MD-N2-001"/>
    <s v="R00"/>
    <x v="0"/>
    <x v="1"/>
    <s v="MEMORIAL DESCRITIVO DO PROJETO DE REVESTIMENTO VEGETAL"/>
    <s v="PAISAGISMO"/>
    <s v="PA"/>
    <s v="MSV-163MS-454-460/27.PA"/>
    <s v="MSV-163MS-454-460-ACA-EXE-MD-N2-001-R00.pdf"/>
    <s v="R00"/>
    <d v="2025-06-30T00:00:00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</r>
  <r>
    <s v="MSV-163MS-454-460-ACA-EXE-MD-O2-001"/>
    <s v="R00"/>
    <x v="0"/>
    <x v="1"/>
    <s v="MEMORIAL DESCRITIVO DO PROJETO DE DESVIO DE TRÁFEGO"/>
    <s v="DESVIO DE TRÁFEGO"/>
    <s v="DV"/>
    <s v="MSV-163MS-454-460/12.DV"/>
    <s v="MSV-163MS-454-460-ACA-EXE-MD-O2-001-R00.pdf"/>
    <s v="R00"/>
    <d v="2025-06-30T00:00:00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</r>
  <r>
    <s v="MSV-163MS-454-460-ACA-EXE-MD-Q1-001"/>
    <s v="R01"/>
    <x v="0"/>
    <x v="1"/>
    <s v="MEMORIAL DESCRITIVO DE DESAPROPRIAÇÃO"/>
    <s v="DESAPROPRIAÇÃO"/>
    <s v="DS"/>
    <s v="MSV-163MS-454-460/11.DS"/>
    <s v="MSV-163MS-454-460-ACA-EXE-MD-Q1-001-R01.pdf"/>
    <s v="R00, R01"/>
    <d v="2025-10-16T00:00:00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</r>
  <r>
    <s v="MSV-163MS-454-460-ACA-EXE-NS-C3-001"/>
    <s v="R05"/>
    <x v="0"/>
    <x v="1"/>
    <s v="NOTAS DE SERVIÇOS DE PAVIMENTO ACABADO"/>
    <s v="PAVIMENTAÇÃO"/>
    <s v="PV"/>
    <s v="MSV-163MS-454-460/28.PV"/>
    <s v="MSV-163MS-454-460-ACA-EXE-NS-C3-001-R05.pdf"/>
    <s v="R04, R05"/>
    <d v="2025-10-16T00:00:00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</r>
  <r>
    <s v="MSV-163MS-454-460-ACA-EXE-NS-C3-002"/>
    <s v="R01"/>
    <x v="0"/>
    <x v="1"/>
    <s v="NOTAS DE SERVIÇOS DE PAVIMENTO ACABADO"/>
    <s v="PAVIMENTAÇÃO"/>
    <s v="PV"/>
    <s v="MSV-163MS-454-460/28.PV"/>
    <s v="MSV-163MS-454-460-ACA-EXE-NS-C3-002-R01.pdf"/>
    <s v="R01"/>
    <d v="2025-06-30T00:00:00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</r>
  <r>
    <s v="MSV-163MS-454-460-ACA-EXE-RT-C1-001"/>
    <s v="R01"/>
    <x v="0"/>
    <x v="1"/>
    <s v="RELATÓRIO DE LEVANTAMENTO TOPOGRÁFICO"/>
    <s v="TOPOGRAFIA"/>
    <s v="TO"/>
    <s v="MSV-163MS-454-460/33.TO"/>
    <s v="MSV-163MS-454-460-ACA-EXE-RT-C1-001-R01.pdf"/>
    <s v="R01"/>
    <d v="2025-06-30T00:00:00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</r>
  <r>
    <s v="MSV-163MS-454-460-ACA-EXE-RT-D3-001"/>
    <s v="R02"/>
    <x v="0"/>
    <x v="1"/>
    <s v="RELATÓRIO DE INVESTIGAÇÕES GEOTÉCNICAS"/>
    <s v="GEOTECNIA E GEOLOGIA"/>
    <s v="GG"/>
    <s v="MSV-163MS-454-460/19.GG"/>
    <s v="MSV-163MS-454-460-ACA-EXE-RT-D3-001-R02.pdf"/>
    <s v="R02"/>
    <d v="2025-06-30T00:00:00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</r>
  <r>
    <s v="MSV-163MS-454-460-ACA-EXE-RT-D3-002"/>
    <s v="R00"/>
    <x v="0"/>
    <x v="1"/>
    <s v="RELATÓRIO DE INVESTIGAÇÕES GEOTÉCNICAS"/>
    <s v="GEOTECNIA E GEOLOGIA"/>
    <s v="GG"/>
    <s v="MSV-163MS-454-460/19.GG"/>
    <s v="MSV-163MS-454-460-ACA-EXE-RT-D3-002-R00.pdf"/>
    <s v="R00"/>
    <d v="2025-06-30T00:00:00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</r>
  <r>
    <s v="MSV-163MS-454-460-ACA-EXE-RT-D3-003"/>
    <s v="R01"/>
    <x v="0"/>
    <x v="1"/>
    <s v="RELATÓRIO DE INVESTIGAÇÕES GEOTÉCNICAS"/>
    <s v="GEOTECNIA E GEOLOGIA"/>
    <s v="GG"/>
    <s v="MSV-163MS-454-460/19.GG"/>
    <s v="MSV-163MS-454-460-ACA-EXE-RT-D3-003-R01.pdf"/>
    <s v="R01"/>
    <d v="2025-06-30T00:00:00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</r>
  <r>
    <s v="MSV-163MS-454-460-ACA-EXE-RT-D3-004"/>
    <s v="R00"/>
    <x v="0"/>
    <x v="1"/>
    <s v="RELATÓRIO DE INVESTIGAÇÕES GEOTÉCNICAS"/>
    <s v="GEOTECNIA E GEOLOGIA"/>
    <s v="GG"/>
    <s v="MSV-163MS-454-460/19.GG"/>
    <s v="MSV-163MS-454-460-ACA-EXE-RT-D3-004-R00.pdf"/>
    <s v="R00"/>
    <d v="2025-06-30T00:00:00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</r>
  <r>
    <s v="MSV-163MS-454-460-ACA-EXE-RT-D3-101"/>
    <s v="R03"/>
    <x v="0"/>
    <x v="1"/>
    <s v="RELATÓRIO GEOTÉCNICO DE ESTABILIDADE DE TALUDES"/>
    <s v="GEOTECNIA E GEOLOGIA"/>
    <s v="GG"/>
    <s v="MSV-163MS-454-460/19.GG"/>
    <s v="MSV-163MS-454-460-ACA-EXE-RT-D3-101-R03.pdf"/>
    <s v="R03"/>
    <d v="2025-06-30T00:00:00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</r>
  <r>
    <s v="MSV-163MS-454-460-ACA-EXE-RT-D3-201"/>
    <s v="R00"/>
    <x v="0"/>
    <x v="1"/>
    <s v="RELATÓRIO DE INVESTIGAÇÕES GEOTÉCNICAS PARA JAZIDA"/>
    <s v="GEOTECNIA E GEOLOGIA"/>
    <s v="GG"/>
    <s v="MSV-163MS-454-460/19.GG"/>
    <s v="MSV-163MS-454-460-ACA-EXE-RT-D3-201-R00.pdf"/>
    <s v="R00"/>
    <d v="2025-06-30T00:00:00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</r>
  <r>
    <s v="MSV-163MS-454-460-ACA-EXE-RT-D3-202"/>
    <s v="R00"/>
    <x v="0"/>
    <x v="1"/>
    <s v="RELATÓRIO DE INVESTIGAÇÕES GEOTÉCNICAS PARA JAZIDA"/>
    <s v="GEOTECNIA E GEOLOGIA"/>
    <s v="GG"/>
    <s v="MSV-163MS-454-460/19.GG"/>
    <s v="MSV-163MS-454-460-ACA-EXE-RT-D3-202-R00.pdf"/>
    <s v="R00"/>
    <d v="2025-06-30T00:00:00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</r>
  <r>
    <s v="MSV-163MS-454-460-ACA-EXE-RT-E1-001"/>
    <s v="R01"/>
    <x v="0"/>
    <x v="1"/>
    <s v="ESTUDOS DE TRÁFEGO"/>
    <s v="ESTUDO DE TRÁFEGO"/>
    <s v="TR"/>
    <s v="MSV-163MS-454-460/34.TR"/>
    <s v="MSV-163MS-454-460-ACA-EXE-RT-E1-001-R01.pdf"/>
    <s v="R01"/>
    <d v="2025-06-30T00:00:00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</r>
  <r>
    <s v="MSV-163MS-454-460-ACA-EXE-RT-F1-001"/>
    <s v="R03"/>
    <x v="0"/>
    <x v="1"/>
    <s v="PROJETO EXECUTIVO DE GEOMETRIA - ALINHAMENTOS HORIZONTAIS E VERTICAIS"/>
    <s v="GEOMÉTRICO"/>
    <s v="GE"/>
    <s v="MSV-163MS-454-460/18.GE"/>
    <s v="MSV-163MS-454-460-ACA-EXE-RT-F1-001-R03.pdf"/>
    <s v="R03"/>
    <d v="2025-06-30T00:00:00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</r>
  <r>
    <s v="MSV-163MS-454-460-ACA-EXE-RT-M1-001"/>
    <s v="R00"/>
    <x v="0"/>
    <x v="1"/>
    <s v="CADASTRO DE INTERFERÊNCIAS"/>
    <s v="INTERFERÊNCIAS (FAIXA DE DOMÍNIO)"/>
    <s v="IN"/>
    <s v="MSV-163MS-454-460/23.IN"/>
    <s v="MSV-163MS-454-460-ACA-EXE-RT-M1-001-R00.pdf"/>
    <s v="R00"/>
    <d v="2025-06-30T00:00:00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</r>
  <r>
    <s v="MSV-163MS-510-511-ACA-EXE-DE-C1-001"/>
    <s v="R01"/>
    <x v="0"/>
    <x v="2"/>
    <s v="LEVANTAMENTO TOPOGRÁFICO - PLANTA"/>
    <s v="TOPOGRAFIA"/>
    <s v="TO"/>
    <s v="MSV-163MS-510-511/33.TO"/>
    <s v="MSV-163MS-510-511-ACA-EXE-DE-C1-001-R01.pdf"/>
    <s v="R01"/>
    <d v="2025-06-30T00:00:00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</r>
  <r>
    <s v="MSV-163MS-510-511-ACA-EXE-DE-C1-002"/>
    <s v="R01"/>
    <x v="0"/>
    <x v="2"/>
    <s v="LEVANTAMENTO TOPOGRÁFICO - PLANTA"/>
    <s v="TOPOGRAFIA"/>
    <s v="TO"/>
    <s v="MSV-163MS-510-511/33.TO"/>
    <s v="MSV-163MS-510-511-ACA-EXE-DE-C1-002-R01.pdf"/>
    <s v="R01"/>
    <d v="2025-06-30T00:00:00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</r>
  <r>
    <s v="MSV-163MS-510-511-ACA-EXE-DE-D3-001"/>
    <s v="R03"/>
    <x v="0"/>
    <x v="2"/>
    <s v="PLANTA E PERFIL LONGITUDINAL"/>
    <s v="GEOTECNIA E GEOLOGIA"/>
    <s v="GG"/>
    <s v="MSV-163MS-510-511/19.GG"/>
    <s v="MSV-163MS-510-511-ACA-EXE-DE-D3-001-R03.pdf"/>
    <s v="R03"/>
    <d v="2025-06-30T00:00:00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</r>
  <r>
    <s v="MSV-163MS-510-511-ACA-EXE-DE-D3-002"/>
    <s v="R04"/>
    <x v="0"/>
    <x v="2"/>
    <s v="PLANTA E PERFIL LONGITUDINAL"/>
    <s v="GEOTECNIA E GEOLOGIA"/>
    <s v="GG"/>
    <s v="MSV-163MS-510-511/19.GG"/>
    <s v="MSV-163MS-510-511-ACA-EXE-DE-D3-002-R04.pdf"/>
    <s v="R04"/>
    <d v="2025-06-30T00:00:00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</r>
  <r>
    <s v="MSV-163MS-510-511-ACA-EXE-DE-D3-003"/>
    <s v="R04"/>
    <x v="0"/>
    <x v="2"/>
    <s v="PLANTA E PERFIL LONGITUDINAL"/>
    <s v="GEOTECNIA E GEOLOGIA"/>
    <s v="GG"/>
    <s v="MSV-163MS-510-511/19.GG"/>
    <s v="MSV-163MS-510-511-ACA-EXE-DE-D3-003-R04.pdf"/>
    <s v="R04"/>
    <d v="2025-06-30T00:00:00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</r>
  <r>
    <s v="MSV-163MS-510-511-ACA-EXE-DE-F1-001"/>
    <s v="R05"/>
    <x v="0"/>
    <x v="2"/>
    <s v="PROJETO EXECUTIVO DE GEOMETRIA - PLANTA E PERFIL LONGITUDINAL"/>
    <s v="GEOMÉTRICO"/>
    <s v="GE"/>
    <s v="MSV-163MS-510-511/18.GE"/>
    <s v="MSV-163MS-510-511-ACA-EXE-DE-F1-001-R05.pdf"/>
    <s v="R05"/>
    <d v="2025-06-30T00:00:00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</r>
  <r>
    <s v="MSV-163MS-510-511-ACA-EXE-DE-F1-002"/>
    <s v="R05"/>
    <x v="0"/>
    <x v="2"/>
    <s v="PROJETO EXECUTIVO DE GEOMETRIA - PLANTA E PERFIL LONGITUDINAL"/>
    <s v="GEOMÉTRICO"/>
    <s v="GE"/>
    <s v="MSV-163MS-510-511/18.GE"/>
    <s v="MSV-163MS-510-511-ACA-EXE-DE-F1-002-R05.pdf"/>
    <s v="R05"/>
    <d v="2025-06-30T00:00:00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</r>
  <r>
    <s v="MSV-163MS-510-511-ACA-EXE-DE-F1-003"/>
    <s v="R07"/>
    <x v="0"/>
    <x v="2"/>
    <s v="PROJETO EXECUTIVO DE GEOMETRIA - PLANTA E PERFIL LONGITUDINAL"/>
    <s v="GEOMÉTRICO"/>
    <s v="GE"/>
    <s v="MSV-163MS-510-511/18.GE"/>
    <s v="MSV-163MS-510-511-ACA-EXE-DE-F1-003-R07.pdf"/>
    <s v="R07"/>
    <d v="2025-06-30T00:00:00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</r>
  <r>
    <s v="MSV-163MS-510-511-ACA-EXE-DE-F1-004"/>
    <s v="R03"/>
    <x v="0"/>
    <x v="2"/>
    <s v="PROJETO EXECUTIVO DE GEOMETRIA - SEÇÕES TIPO"/>
    <s v="GEOMÉTRICO"/>
    <s v="GE"/>
    <s v="MSV-163MS-510-511/18.GE"/>
    <s v="MSV-163MS-510-511-ACA-EXE-DE-F1-004-R03.pdf"/>
    <s v="R03"/>
    <d v="2025-06-30T00:00:00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</r>
  <r>
    <s v="MSV-163MS-510-511-ACA-EXE-DE-F1-005"/>
    <s v="R00"/>
    <x v="0"/>
    <x v="2"/>
    <s v="PROJETO EXECUTIVO DE GEOMETRIA - SEÇÕES TIPO"/>
    <s v="GEOMÉTRICO"/>
    <s v="GE"/>
    <s v="MSV-163MS-510-511/18.GE"/>
    <s v="MSV-163MS-510-511-ACA-EXE-DE-F1-005-R00.pdf"/>
    <s v="R00"/>
    <d v="2025-06-30T00:00:00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</r>
  <r>
    <s v="MSV-163MS-510-511-ACA-EXE-DE-G1-001"/>
    <s v="R04"/>
    <x v="0"/>
    <x v="2"/>
    <s v="PROJETO DE TERRAPLENAGEM - PLANTA DE DISTRIBUIÇÃO"/>
    <s v="TERRAPLENAGEM"/>
    <s v="TE"/>
    <s v="MSV-163MS-510-511/32.TE"/>
    <s v="MSV-163MS-510-511-ACA-EXE-DE-G1-001-R04.pdf"/>
    <s v="R04"/>
    <d v="2025-06-30T00:00:00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</r>
  <r>
    <s v="MSV-163MS-510-511-ACA-EXE-DE-G1-002"/>
    <s v="R04"/>
    <x v="0"/>
    <x v="2"/>
    <s v="PROJETO DE TERRAPLENAGEM - PLANTA DE DISTRIBUIÇÃO"/>
    <s v="TERRAPLENAGEM"/>
    <s v="TE"/>
    <s v="MSV-163MS-510-511/32.TE"/>
    <s v="MSV-163MS-510-511-ACA-EXE-DE-G1-002-R04.pdf"/>
    <s v="R04"/>
    <d v="2025-06-30T00:00:00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</r>
  <r>
    <s v="MSV-163MS-510-511-ACA-EXE-DE-G1-003"/>
    <s v="R04"/>
    <x v="0"/>
    <x v="2"/>
    <s v="PROJETO DE TERRAPLENAGEM - PLANTA DE DISTRIBUIÇÃO"/>
    <s v="TERRAPLENAGEM"/>
    <s v="TE"/>
    <s v="MSV-163MS-510-511/32.TE"/>
    <s v="MSV-163MS-510-511-ACA-EXE-DE-G1-003-R04.pdf"/>
    <s v="R04"/>
    <d v="2025-06-30T00:00:00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</r>
  <r>
    <s v="MSV-163MS-510-511-ACA-EXE-DE-G1-004"/>
    <s v="R04"/>
    <x v="0"/>
    <x v="2"/>
    <s v="PROJETO DE TERRAPLENAGEM - PLANTA DE DISTRIBUIÇÃO"/>
    <s v="TERRAPLENAGEM"/>
    <s v="TE"/>
    <s v="MSV-163MS-510-511/32.TE"/>
    <s v="MSV-163MS-510-511-ACA-EXE-DE-G1-004-R04.pdf"/>
    <s v="R04"/>
    <d v="2025-06-30T00:00:00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</r>
  <r>
    <s v="MSV-163MS-510-511-ACA-EXE-DE-G1-005"/>
    <s v="R04"/>
    <x v="0"/>
    <x v="2"/>
    <s v="PROJETO DE TERRAPLENAGEM - PLANTA DE DISTRIBUIÇÃO"/>
    <s v="TERRAPLENAGEM"/>
    <s v="TE"/>
    <s v="MSV-163MS-510-511/32.TE"/>
    <s v="MSV-163MS-510-511-ACA-EXE-DE-G1-005-R04.pdf"/>
    <s v="R04"/>
    <d v="2025-06-30T00:00:00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</r>
  <r>
    <s v="MSV-163MS-510-511-ACA-EXE-DE-G1-006"/>
    <s v="R01"/>
    <x v="0"/>
    <x v="2"/>
    <s v="PROJETO DE TERRAPLENAGEM - PERFIL DE DISTRIBUIÇÃO"/>
    <s v="TERRAPLENAGEM"/>
    <s v="TE"/>
    <s v="MSV-163MS-510-511/32.TE"/>
    <s v="MSV-163MS-510-511-ACA-EXE-DE-G1-006-R01.pdf"/>
    <s v="R01"/>
    <d v="2025-06-30T00:00:00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</r>
  <r>
    <s v="MSV-163MS-510-511-ACA-EXE-DE-G1-007"/>
    <s v="R01"/>
    <x v="0"/>
    <x v="2"/>
    <s v="PROJETO DE TERRAPLENAGEM - PERFIL DE DISTRIBUIÇÃO"/>
    <s v="TERRAPLENAGEM"/>
    <s v="TE"/>
    <s v="MSV-163MS-510-511/32.TE"/>
    <s v="MSV-163MS-510-511-ACA-EXE-DE-G1-007-R01.pdf"/>
    <s v="R01"/>
    <d v="2025-06-30T00:00:00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</r>
  <r>
    <s v="MSV-163MS-510-511-ACA-EXE-DE-G1-008"/>
    <s v="R03"/>
    <x v="0"/>
    <x v="2"/>
    <s v="PROJETO DE TERRAPLENAGEM - PLANTA DE DISTRIBUIÇÃO DE VOLUMES"/>
    <s v="TERRAPLENAGEM"/>
    <s v="TE"/>
    <s v="MSV-163MS-510-511/32.TE"/>
    <s v="MSV-163MS-510-511-ACA-EXE-DE-G1-008-R03.pdf"/>
    <s v="R03"/>
    <d v="2025-06-30T00:00:00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</r>
  <r>
    <s v="MSV-163MS-510-511-ACA-EXE-DE-G1-101"/>
    <s v="R02"/>
    <x v="0"/>
    <x v="2"/>
    <s v="PROJETO EXECUTIVO DE TERRAPLANAGEM - JAZIDA/DME"/>
    <s v="TERRAPLENAGEM"/>
    <s v="TE"/>
    <s v="MSV-163MS-510-511/32.TE"/>
    <s v="MSV-163MS-510-511-ACA-EXE-DE-G1-101-R02.pdf"/>
    <s v="R02"/>
    <d v="2025-06-30T00:00:00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</r>
  <r>
    <s v="MSV-163MS-510-511-ACA-EXE-DE-G1-102"/>
    <s v="R02"/>
    <x v="0"/>
    <x v="2"/>
    <s v="PROJETO EXECUTIVO DE TERRAPLANAGEM - JAZIDA/DME"/>
    <s v="TERRAPLENAGEM"/>
    <s v="TE"/>
    <s v="MSV-163MS-510-511/32.TE"/>
    <s v="MSV-163MS-510-511-ACA-EXE-DE-G1-102-R02.pdf"/>
    <s v="R02"/>
    <d v="2025-06-30T00:00:00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</r>
  <r>
    <s v="MSV-163MS-510-511-ACA-EXE-DE-H2-001"/>
    <s v="R06"/>
    <x v="0"/>
    <x v="2"/>
    <s v="PLANTA E PERFIL LONGITUDINAL"/>
    <s v="DRENAGEM"/>
    <s v="DR"/>
    <s v="MSV-163MS-510-511/10.DR"/>
    <s v="MSV-163MS-510-511-ACA-EXE-DE-H2-001-R06.pdf"/>
    <s v="R06"/>
    <d v="2025-06-30T00:00:00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</r>
  <r>
    <s v="MSV-163MS-510-511-ACA-EXE-DE-H2-002"/>
    <s v="R05"/>
    <x v="0"/>
    <x v="2"/>
    <s v="PLANTA E PERFIL LONGITUDINAL"/>
    <s v="DRENAGEM"/>
    <s v="DR"/>
    <s v="MSV-163MS-510-511/10.DR"/>
    <s v="MSV-163MS-510-511-ACA-EXE-DE-H2-002-R05.pdf"/>
    <s v="R05"/>
    <d v="2025-06-30T00:00:00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</r>
  <r>
    <s v="MSV-163MS-510-511-ACA-EXE-DE-H2-003"/>
    <s v="R05"/>
    <x v="0"/>
    <x v="2"/>
    <s v="PLANTA E PERFIL LONGITUDINAL"/>
    <s v="DRENAGEM"/>
    <s v="DR"/>
    <s v="MSV-163MS-510-511/10.DR"/>
    <s v="MSV-163MS-510-511-ACA-EXE-DE-H2-003-R05.pdf"/>
    <s v="R05"/>
    <d v="2025-06-30T00:00:00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</r>
  <r>
    <s v="MSV-163MS-510-511-ACA-EXE-DE-H2-004"/>
    <s v="R04"/>
    <x v="0"/>
    <x v="2"/>
    <s v="PERFIL DE BUEIRO"/>
    <s v="DRENAGEM"/>
    <s v="DR"/>
    <s v="MSV-163MS-510-511/10.DR"/>
    <s v="MSV-163MS-510-511-ACA-EXE-DE-H2-004-R04.pdf"/>
    <s v="R04"/>
    <d v="2025-06-30T00:00:00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</r>
  <r>
    <s v="MSV-163MS-510-511-ACA-EXE-DE-H2-101"/>
    <s v="R00"/>
    <x v="0"/>
    <x v="2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d v="2025-06-30T00:00:00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</r>
  <r>
    <s v="MSV-163MS-510-511-ACA-EXE-DE-H2-102"/>
    <s v="R01"/>
    <x v="0"/>
    <x v="2"/>
    <s v="PROJETO EXECUTIVO - DISPOSITIVOS DE DRENAGEM CAIXA COLETORA TIPO CX-3D"/>
    <s v="DRENAGEM"/>
    <s v="DR"/>
    <s v="MSV-163MS-510-511/10.DR"/>
    <s v="MSV-163MS-510-511-ACA-EXE-DE-H2-102-R01.pdf"/>
    <s v="R01"/>
    <d v="2025-06-30T00:00:00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</r>
  <r>
    <s v="MSV-163MS-510-511-ACA-EXE-DE-H2-103"/>
    <s v="R01"/>
    <x v="0"/>
    <x v="2"/>
    <s v="PROJETO EXECUTIVO - DISPOSITIVOS DE DRENAGEM GRELHA PRÉ-MOLDADA"/>
    <s v="DRENAGEM"/>
    <s v="DR"/>
    <s v="MSV-163MS-510-511/10.DR"/>
    <s v="MSV-163MS-510-511-ACA-EXE-DE-H2-103-R01.pdf"/>
    <s v="R01"/>
    <d v="2025-06-30T00:00:00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</r>
  <r>
    <s v="MSV-163MS-510-511-ACA-EXE-DE-H2-104"/>
    <s v="R00"/>
    <x v="0"/>
    <x v="2"/>
    <s v="PROJETO EXECUTIVO DE DRENAGEM - DETALHES TIPO DE DRENAGEM SAÍDA D'ÁGUA DE SARJETA DE CORTE"/>
    <s v="DRENAGEM"/>
    <s v="DR"/>
    <s v="MSV-163MS-510-511/10.DR"/>
    <s v="MSV-163MS-510-511-ACA-EXE-DE-H2-104.R00.pdf"/>
    <s v="R00"/>
    <d v="2025-06-30T00:00:00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</r>
  <r>
    <s v="MSV-163MS-510-511-ACA-EXE-DE-H2-105"/>
    <s v="R00"/>
    <x v="0"/>
    <x v="2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d v="2025-06-30T00:00:00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</r>
  <r>
    <s v="MSV-163MS-510-511-ACA-EXE-DE-I2-001"/>
    <s v="R03"/>
    <x v="0"/>
    <x v="2"/>
    <s v="PLANTA"/>
    <s v="PAVIMENTAÇÃO"/>
    <s v="PV"/>
    <s v="MSV-163MS-510-511/28.PV"/>
    <s v="MSV-163MS-510-511-ACA-EXE-DE-I2-001-R03.pdf"/>
    <s v="R02, R03"/>
    <d v="2025-08-26T00:00:00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</r>
  <r>
    <s v="MSV-163MS-510-511-ACA-EXE-DE-I2-002"/>
    <s v="R03"/>
    <x v="0"/>
    <x v="2"/>
    <s v="PLANTA"/>
    <s v="PAVIMENTAÇÃO"/>
    <s v="PV"/>
    <s v="MSV-163MS-510-511/28.PV"/>
    <s v="MSV-163MS-510-511-ACA-EXE-DE-I2-002-R03.pdf"/>
    <s v="R02, R03"/>
    <d v="2025-08-26T00:00:00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</r>
  <r>
    <s v="MSV-163MS-510-511-ACA-EXE-DE-I2-003"/>
    <s v="R03"/>
    <x v="0"/>
    <x v="2"/>
    <s v="PLANTA"/>
    <s v="PAVIMENTAÇÃO"/>
    <s v="PV"/>
    <s v="MSV-163MS-510-511/28.PV"/>
    <s v="MSV-163MS-510-511-ACA-EXE-DE-I2-003-R03.pdf"/>
    <s v="R02, R03"/>
    <d v="2025-08-26T00:00:00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</r>
  <r>
    <s v="MSV-163MS-510-511-ACA-EXE-DE-I2-004"/>
    <s v="R06"/>
    <x v="0"/>
    <x v="2"/>
    <s v="ESTRUTURAS E SEÇÕES"/>
    <s v="PAVIMENTAÇÃO"/>
    <s v="PV"/>
    <s v="MSV-163MS-510-511/28.PV"/>
    <s v="MSV-163MS-510-511-ACA-EXE-DE-I2-004-R06.pdf"/>
    <s v="R04, R06"/>
    <d v="2025-08-26T00:00:00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</r>
  <r>
    <s v="MSV-163MS-510-511-ACA-EXE-DE-I2-005"/>
    <s v="R05"/>
    <x v="0"/>
    <x v="2"/>
    <s v="DETALHES"/>
    <s v="PAVIMENTAÇÃO"/>
    <s v="PV"/>
    <s v="MSV-163MS-510-511/28.PV"/>
    <s v="MSV-163MS-510-511-ACA-EXE-DE-I2-005-R05.pdf"/>
    <s v="R04, R05"/>
    <d v="2025-08-26T00:00:00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</r>
  <r>
    <s v="MSV-163MS-510-511-ACA-EXE-DE-J1-001"/>
    <s v="R05"/>
    <x v="0"/>
    <x v="2"/>
    <s v="PROJETO EXECUTIVO DE SINALIZAÇÃO - PLANTA"/>
    <s v="SINALIZAÇÃO"/>
    <s v="SI"/>
    <s v="MSV-163MS-510-511/31.SI"/>
    <s v="MSV-163MS-510-511-ACA-EXE-DE-J1-001-R05.pdf"/>
    <s v="R04, R05"/>
    <d v="2025-08-26T00:00:00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</r>
  <r>
    <s v="MSV-163MS-510-511-ACA-EXE-DE-J1-002"/>
    <s v="R04"/>
    <x v="0"/>
    <x v="2"/>
    <s v="PROJETO EXECUTIVO DE SINALIZAÇÃO - PLANTA"/>
    <s v="SINALIZAÇÃO"/>
    <s v="SI"/>
    <s v="MSV-163MS-510-511/31.SI"/>
    <s v="MSV-163MS-510-511-ACA-EXE-DE-J1-002-R04.pdf"/>
    <s v="R04"/>
    <d v="2025-06-30T00:00:00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</r>
  <r>
    <s v="MSV-163MS-510-511-ACA-EXE-DE-J1-003"/>
    <s v="R01"/>
    <x v="0"/>
    <x v="2"/>
    <s v="DETALHES SINALIZAÇÃO HORIZONTAL"/>
    <s v="SINALIZAÇÃO"/>
    <s v="SI"/>
    <s v="MSV-163MS-510-511/31.SI"/>
    <s v="MSV-163MS-510-511-ACA-EXE-DE-J1-003-R01.pdf"/>
    <s v="R01"/>
    <d v="2025-06-30T00:00:00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</r>
  <r>
    <s v="MSV-163MS-510-511-ACA-EXE-DE-J1-004"/>
    <s v="R02"/>
    <x v="0"/>
    <x v="2"/>
    <s v="DETALHES SINALIZAÇÃO VERTICAL"/>
    <s v="SINALIZAÇÃO"/>
    <s v="SI"/>
    <s v="MSV-163MS-510-511/31.SI"/>
    <s v="MSV-163MS-510-511-ACA-EXE-DE-J1-004-R02.pdf"/>
    <s v="R02"/>
    <d v="2025-06-30T00:00:00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</r>
  <r>
    <s v="MSV-163MS-510-511-ACA-EXE-DE-J1-005"/>
    <s v="R00"/>
    <x v="0"/>
    <x v="2"/>
    <s v="DETALHES SEGURANÇA"/>
    <s v="SINALIZAÇÃO"/>
    <s v="SI"/>
    <s v="MSV-163MS-510-511/31.SI"/>
    <s v="MSV-163MS-510-511-ACA-EXE-DE-J1-005-R00.pdf"/>
    <s v="R00"/>
    <d v="2025-06-30T00:00:00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</r>
  <r>
    <s v="MSV-163MS-510-511-ACA-EXE-DE-K2-001"/>
    <s v="R01"/>
    <x v="0"/>
    <x v="2"/>
    <s v="PROJETO EXECUTIVO DE ELÉTRICA - ENTRADA DE ENERGIA"/>
    <s v="ILUMINAÇÃO E INSTALAÇÕES ELÉTRICAS"/>
    <s v="EL"/>
    <s v="MSV-163MS-510-511/14.EL"/>
    <s v="MSV-163MS-510-511-ACA-EXE-DE-K2-001-R01.pdf"/>
    <s v="R01"/>
    <d v="2025-06-30T00:00:00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</r>
  <r>
    <s v="MSV-163MS-510-511-ACA-EXE-DE-K2-002"/>
    <s v="R01"/>
    <x v="0"/>
    <x v="2"/>
    <s v="PROJETO EXECUTIVO DE ELÉTRICA - ESQUEMA UNIFILAR"/>
    <s v="ILUMINAÇÃO E INSTALAÇÕES ELÉTRICAS"/>
    <s v="EL"/>
    <s v="MSV-163MS-510-511/14.EL"/>
    <s v="MSV-163MS-510-511-ACA-EXE-DE-K2-002-R01.pdf"/>
    <s v="R01"/>
    <d v="2025-06-30T00:00:00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</r>
  <r>
    <s v="MSV-163MS-510-511-ACA-EXE-DE-K2-003"/>
    <s v="R03"/>
    <x v="0"/>
    <x v="2"/>
    <s v="PROJETO EXECUTIVO DE ELÉTRICA - PLANTA DE ILUMINAÇÃO"/>
    <s v="ILUMINAÇÃO E INSTALAÇÕES ELÉTRICAS"/>
    <s v="EL"/>
    <s v="MSV-163MS-510-511/14.EL"/>
    <s v="MSV-163MS-510-511-ACA-EXE-DE-K2-003-R03.pdf"/>
    <s v="R02, R03"/>
    <d v="2025-10-16T00:00:00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</r>
  <r>
    <s v="MSV-163MS-510-511-ACA-EXE-DE-K2-004"/>
    <s v="R03"/>
    <x v="0"/>
    <x v="2"/>
    <s v="PROJETO EXECUTIVO DE ELÉTRICA - PLANTA DE ILUMINAÇÃO"/>
    <s v="ILUMINAÇÃO E INSTALAÇÕES ELÉTRICAS"/>
    <s v="EL"/>
    <s v="MSV-163MS-510-511/14.EL"/>
    <s v="MSV-163MS-510-511-ACA-EXE-DE-K2-004-R03.pdf"/>
    <s v="R02, R03"/>
    <d v="2025-10-16T00:00:00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</r>
  <r>
    <s v="MSV-163MS-510-511-ACA-EXE-DE-K2-005"/>
    <s v="R02"/>
    <x v="0"/>
    <x v="2"/>
    <s v="PROJETO EXECUTIVO DE ELÉTRICA - CORTES E DETALHES"/>
    <s v="ILUMINAÇÃO E INSTALAÇÕES ELÉTRICAS"/>
    <s v="EL"/>
    <s v="MSV-163MS-510-511/14.EL"/>
    <s v="MSV-163MS-510-511-ACA-EXE-DE-K2-005-R02.pdf"/>
    <s v="R01, R02"/>
    <d v="2025-08-26T00:00:00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</r>
  <r>
    <s v="MSV-163MS-510-511-ACA-EXE-DE-M1-001"/>
    <s v="R04"/>
    <x v="0"/>
    <x v="2"/>
    <s v="PROJETO EXECUTIVO DE INTERFERÊNCIA - PLANTA"/>
    <s v="INTERFERÊNCIAS (FAIXA DE DOMÍNIO)"/>
    <s v="IN"/>
    <s v="MSV-163MS-510-511/23.IN"/>
    <s v="MSV-163MS-510-511-ACA-EXE-DE-M1-001-R04.pdf"/>
    <s v="R04"/>
    <d v="2025-06-30T00:00:00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</r>
  <r>
    <s v="MSV-163MS-510-511-ACA-EXE-DE-M1-002"/>
    <s v="R03"/>
    <x v="0"/>
    <x v="2"/>
    <s v="PROJETO EXECUTIVO DE INTERFERÊNCIA - PLANTA"/>
    <s v="INTERFERÊNCIAS (FAIXA DE DOMÍNIO)"/>
    <s v="IN"/>
    <s v="MSV-163MS-510-511/23.IN"/>
    <s v="MSV-163MS-510-511-ACA-EXE-DE-M1-002-R03.pdf"/>
    <s v="R03"/>
    <d v="2025-06-30T00:00:00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</r>
  <r>
    <s v="MSV-163MS-510-511-ACA-EXE-DE-N2-001"/>
    <s v="R04"/>
    <x v="0"/>
    <x v="2"/>
    <s v="PROJETO EXECUTIVO DE REVESTIMENTO VEGETAL - PLANTA"/>
    <s v="PAISAGISMO"/>
    <s v="PA"/>
    <s v="MSV-163MS-510-511/27.PA"/>
    <s v="MSV-163MS-510-511-ACA-EXE-DE-N2-001-R04.pdf"/>
    <s v="R04"/>
    <d v="2025-06-30T00:00:00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</r>
  <r>
    <s v="MSV-163MS-510-511-ACA-EXE-DE-N2-002"/>
    <s v="R04"/>
    <x v="0"/>
    <x v="2"/>
    <s v="PROJETO EXECUTIVO DE REVESTIMENTO VEGETAL - PLANTA"/>
    <s v="PAISAGISMO"/>
    <s v="PA"/>
    <s v="MSV-163MS-510-511/27.PA"/>
    <s v="MSV-163MS-510-511-ACA-EXE-DE-N2-002-R04.pdf"/>
    <s v="R04"/>
    <d v="2025-06-30T00:00:00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</r>
  <r>
    <s v="MSV-163MS-510-511-ACA-EXE-DE-O2-001"/>
    <s v="R03"/>
    <x v="0"/>
    <x v="2"/>
    <s v="PLANTA"/>
    <s v="DESVIO DE TRÁFEGO"/>
    <s v="DV"/>
    <s v="MSV-163MS-510-511/12.DV"/>
    <s v="MSV-163MS-510-511-ACA-EXE-DE-O2-001-R03.pdf"/>
    <s v="R03"/>
    <d v="2025-06-30T00:00:00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</r>
  <r>
    <s v="MSV-163MS-510-511-ACA-EXE-DE-O2-002"/>
    <s v="R03"/>
    <x v="0"/>
    <x v="2"/>
    <s v="PLANTA"/>
    <s v="DESVIO DE TRÁFEGO"/>
    <s v="DV"/>
    <s v="MSV-163MS-510-511/12.DV"/>
    <s v="MSV-163MS-510-511-ACA-EXE-DE-O2-002-R03.pdf"/>
    <s v="R03"/>
    <d v="2025-06-30T00:00:00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</r>
  <r>
    <s v="MSV-163MS-510-511-ACA-EXE-DE-O2-003"/>
    <s v="R01"/>
    <x v="0"/>
    <x v="2"/>
    <s v="DETALHES"/>
    <s v="DESVIO DE TRÁFEGO"/>
    <s v="DV"/>
    <s v="MSV-163MS-510-511/12.DV"/>
    <s v="MSV-163MS-510-511-ACA-EXE-DE-O2-003-R01.pdf"/>
    <s v="R01"/>
    <d v="2025-06-30T00:00:00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</r>
  <r>
    <s v="MSV-163MS-510-511-ACA-EXE-DE-O2-004"/>
    <s v="R00"/>
    <x v="0"/>
    <x v="2"/>
    <s v="PROJETO EXECUTIVO DE DESVIO DE TRÁFEGO - PLANTA - FASE 2"/>
    <s v="DESVIO DE TRÁFEGO"/>
    <s v="DV"/>
    <s v="MSV-163MS-510-511/12.DV"/>
    <s v="MSV-163MS-510-511-ACA-EXE-DE-O2-004-R00.pdf"/>
    <s v="R00"/>
    <d v="2025-06-30T00:00:00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</r>
  <r>
    <s v="MSV-163MS-510-511-ACA-EXE-DE-O2-005"/>
    <s v="R00"/>
    <x v="0"/>
    <x v="2"/>
    <s v="PROJETO EXECUTIVO DE DESVIO DE TRÁFEGO - PLANTA - FASE 3"/>
    <s v="DESVIO DE TRÁFEGO"/>
    <s v="DV"/>
    <s v="MSV-163MS-510-511/12.DV"/>
    <s v="MSV-163MS-510-511-ACA-EXE-DE-O2-005-R00.pdf"/>
    <s v="R00"/>
    <d v="2025-06-30T00:00:00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</r>
  <r>
    <s v="MSV-163MS-510-511-ACA-EXE-DE-O2-006"/>
    <s v="R01"/>
    <x v="0"/>
    <x v="2"/>
    <s v="PROJETO EXECUTIVO DE DESVIO DE TRÁFEGO - DETALHES"/>
    <s v="DESVIO DE TRÁFEGO"/>
    <s v="DV"/>
    <s v="MSV-163MS-510-511/12.DV"/>
    <s v="MSV-163MS-510-511-ACA-EXE-DE-O2-006-R01.pdf"/>
    <s v="R01"/>
    <d v="2025-06-30T00:00:00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</r>
  <r>
    <s v="MSV-163MS-510-511-ACA-EXE-MC-G1-001"/>
    <s v="R11"/>
    <x v="0"/>
    <x v="2"/>
    <s v="PROJETO EXECUTIVO DE TERRAPLENAGEM – MEMÓRIA DE CÁLCULO DE VOLUMES"/>
    <s v="TERRAPLENAGEM"/>
    <s v="TE"/>
    <s v="MSV-163MS-510-511/32.TE"/>
    <s v="MSV-163MS-510-511-ACA-EXE-MC-G1-001-R11.pdf"/>
    <s v="R11"/>
    <d v="2025-06-30T00:00:00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</r>
  <r>
    <s v="MSV-163MS-510-511-ACA-EXE-MC-H2-001"/>
    <s v="R04"/>
    <x v="0"/>
    <x v="2"/>
    <s v="PROJETO EXECUTIVO DE DRENAGEM – MEMÓRIA DE CALCULO"/>
    <s v="DRENAGEM"/>
    <s v="DR"/>
    <s v="MSV-163MS-510-511/10.DR"/>
    <s v="MSV-163MS-510-511-ACA-EXE-MC-H2-001-R04.pdf"/>
    <s v="R04"/>
    <d v="2025-06-30T00:00:00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</r>
  <r>
    <s v="MSV-163MS-510-511-ACA-EXE-MC-K2-001"/>
    <s v="R03"/>
    <x v="0"/>
    <x v="2"/>
    <s v="PROJETO EXECUTIVO DE ELÉTRICA - MEMORIAL DE CÁLCULOS LUMINOTÉCNICO"/>
    <s v="ILUMINAÇÃO E INSTALAÇÕES ELÉTRICAS"/>
    <s v="EL"/>
    <s v="MSV-163MS-510-511/14.EL"/>
    <s v="MSV-163MS-510-511-ACA-EXE-MC-K2-001-R03.pdf"/>
    <s v="R03"/>
    <d v="2025-06-30T00:00:00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</r>
  <r>
    <s v="MSV-163MS-510-511-ACA-EXE-MC-K2-002"/>
    <s v="R02"/>
    <x v="0"/>
    <x v="2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d v="2025-08-26T00:00:00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</r>
  <r>
    <s v="MSV-163MS-510-511-ACA-EXE-MD-H1-001"/>
    <s v="R01"/>
    <x v="0"/>
    <x v="2"/>
    <s v="PROJETO EXECUTIVO DE DRENAGEM – ESTUDO HIDROLÓGICOS"/>
    <s v="DRENAGEM"/>
    <s v="DR"/>
    <s v="MSV-163MS-510-511/10.DR"/>
    <s v="MSV-163MS-510-511-ACA-EXE-MD-H1-001.R01.pdf"/>
    <s v="R01"/>
    <d v="2025-06-30T00:00:00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</r>
  <r>
    <s v="MSV-163MS-510-511-ACA-EXE-MD-I2-001"/>
    <s v="R04"/>
    <x v="0"/>
    <x v="2"/>
    <s v="MEMORIAL DESCRITIVO E CÁLCULO"/>
    <s v="PAVIMENTAÇÃO"/>
    <s v="PV"/>
    <s v="MSV-163MS-510-511/28.PV"/>
    <s v="MSV-163MS-510-511-ACA-EXE-MD-I2-001-R04.pdf"/>
    <s v="R04"/>
    <d v="2025-06-30T00:00:00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</r>
  <r>
    <s v="MSV-163MS-510-511-ACA-EXE-MD-J1-001"/>
    <s v="R00"/>
    <x v="0"/>
    <x v="2"/>
    <s v="MEMORIAL DESCRITIVO DO PROJETO DE SINALIZAÇÃO E DISPOSITIVOS DE SEGURANÇA"/>
    <s v="SINALIZAÇÃO"/>
    <s v="SI"/>
    <s v="MSV-163MS-510-511/31.SI"/>
    <s v="MSV-163MS-510-511-ACA-EXE-MD-J1-001-R00.pdf"/>
    <s v="R00"/>
    <d v="2025-08-26T00:00:00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</r>
  <r>
    <s v="MSV-163MS-510-511-ACA-EXE-MD-K2-001"/>
    <s v="R03"/>
    <x v="0"/>
    <x v="2"/>
    <s v="PROJETO EXECUTIVO DE ELÉTRICA - MEMORIAL DESCRITIVO"/>
    <s v="ILUMINAÇÃO E INSTALAÇÕES ELÉTRICAS"/>
    <s v="EL"/>
    <s v="MSV-163MS-510-511/14.EL"/>
    <s v="MSV-163MS-510-511-ACA-EXE-MD-K2-001-R03.pdf"/>
    <s v="R01, R03"/>
    <d v="2025-10-16T00:00:00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</r>
  <r>
    <s v="MSV-163MS-510-511-ACA-EXE-MD-N2-001"/>
    <s v="R00"/>
    <x v="0"/>
    <x v="2"/>
    <s v="MEMORIAL DESCRITIVO DO PROJETO DE REVESTIMENTO VEGETAL"/>
    <s v="PAISAGISMO"/>
    <s v="PA"/>
    <s v="MSV-163MS-510-511/27.PA"/>
    <s v="MSV-163MS-510-511-ACA-EXE-MD-N2-001-R00.pdf"/>
    <s v="R00"/>
    <d v="2025-06-30T00:00:00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</r>
  <r>
    <s v="MSV-163MS-510-511-ACA-EXE-MD-O2-001"/>
    <s v="R00"/>
    <x v="0"/>
    <x v="2"/>
    <s v="MEMORIAL DESCRITIVO DO PROJETO DE DESVIO DE TRÁFEGO"/>
    <s v="DESVIO DE TRÁFEGO"/>
    <s v="DV"/>
    <s v="MSV-163MS-510-511/12.DV"/>
    <s v="MSV-163MS-510-511-ACA-EXE-MD-O2-001-R00.pdf"/>
    <s v="R00"/>
    <d v="2025-06-30T00:00:00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</r>
  <r>
    <s v="MSV-163MS-510-511-ACA-EXE-NS-C3-001"/>
    <s v="R05"/>
    <x v="0"/>
    <x v="2"/>
    <s v="NOTAS DE SERVIÇOS DE PAVIMENTO ACABADO"/>
    <s v="PAVIMENTAÇÃO"/>
    <s v="PV"/>
    <s v="MSV-163MS-510-511/28.PV"/>
    <s v="MSV-163MS-510-511-ACA-EXE-NS-C3-001-R05.pdf"/>
    <s v="R04, R05"/>
    <d v="2025-10-16T00:00:00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</r>
  <r>
    <s v="MSV-163MS-510-511-ACA-EXE-RT-C1-001"/>
    <s v="R01"/>
    <x v="0"/>
    <x v="2"/>
    <s v="RELATÓRIO DE LEVANTAMENTO TOPOGRÁFICO"/>
    <s v="TOPOGRAFIA"/>
    <s v="TO"/>
    <s v="MSV-163MS-510-511/33.TO"/>
    <s v="MSV-163MS-510-511-ACA-EXE-RT-C1-001-R01.pdf"/>
    <s v="R01"/>
    <d v="2025-06-30T00:00:00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</r>
  <r>
    <s v="MSV-163MS-510-511-ACA-EXE-RT-D3-001"/>
    <s v="R02"/>
    <x v="0"/>
    <x v="2"/>
    <s v="RELATÓRIO DE INVESTIGAÇÕES GEOTÉCNICAS"/>
    <s v="GEOTECNIA E GEOLOGIA"/>
    <s v="GG"/>
    <s v="MSV-163MS-510-511/19.GG"/>
    <s v="MSV-163MS-510-511-ACA-EXE-RT-D3-001-R02.pdf"/>
    <s v="R02"/>
    <d v="2025-06-30T00:00:00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</r>
  <r>
    <s v="MSV-163MS-510-511-ACA-EXE-RT-D3-101"/>
    <s v="R00"/>
    <x v="0"/>
    <x v="2"/>
    <s v="RELATÓRIO GEOTÉCNICO DE ESTABILIDADE DE TALUDES"/>
    <s v="GEOTECNIA E GEOLOGIA"/>
    <s v="GG"/>
    <s v="MSV-163MS-510-511/19.GG"/>
    <s v="MSV-163MS-510-511-ACA-EXE-RT-D3-101-R00.pdf"/>
    <s v="R00"/>
    <d v="2025-06-30T00:00:00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</r>
  <r>
    <s v="MSV-163MS-510-511-ACA-EXE-RT-D3-201"/>
    <s v="R00"/>
    <x v="0"/>
    <x v="2"/>
    <s v="RELATÓRIO DE INVESTIGAÇÕES GEOTÉCNICAS PARA JAZIDA"/>
    <s v="GEOTECNIA E GEOLOGIA"/>
    <s v="GG"/>
    <s v="MSV-163MS-510-511/19.GG"/>
    <s v="MSV-163MS-510-511-ACA-EXE-RT-D3-201-R00.pdf"/>
    <s v="R00"/>
    <d v="2025-06-30T00:00:00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</r>
  <r>
    <s v="MSV-163MS-510-511-ACA-EXE-RT-E1-001"/>
    <s v="R00"/>
    <x v="0"/>
    <x v="2"/>
    <s v="ESTUDOS DE TRÁFEGO"/>
    <s v="ESTUDO DE TRÁFEGO"/>
    <s v="TR"/>
    <s v="MSV-163MS-510-511/34.TR"/>
    <s v="MSV-163MS-510-511-ACA-EXE-RT-E1-001-R00.pdf"/>
    <s v="R00"/>
    <d v="2025-06-30T00:00:00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</r>
  <r>
    <s v="MSV-163MS-510-511-ACA-EXE-RT-F1-001"/>
    <s v="R02"/>
    <x v="0"/>
    <x v="2"/>
    <s v="PROJETO EXECUTIVO DE GEOMETRIA - ALINHAMENTOS HORIZONTAIS E VERTICAIS"/>
    <s v="GEOMÉTRICO"/>
    <s v="GE"/>
    <s v="MSV-163MS-510-511/18.GE"/>
    <s v="MSV-163MS-510-511-ACA-EXE-RT-F1-001-R02.pdf"/>
    <s v="R02"/>
    <d v="2025-06-30T00:00:00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</r>
  <r>
    <s v="MSV-163MS-510-511-ACA-EXE-RT-M1-001"/>
    <s v="R00"/>
    <x v="0"/>
    <x v="2"/>
    <s v="CADASTRO DE INTERFERÊNCIAS"/>
    <s v="INTERFERÊNCIAS (FAIXA DE DOMÍNIO)"/>
    <s v="IN"/>
    <s v="MSV-163MS-510-511/23.IN"/>
    <s v="MSV-163MS-510-511-ACA-EXE-RT-M1-001-R00.pdf"/>
    <s v="R00"/>
    <d v="2025-06-30T00:00:00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</r>
  <r>
    <s v="MSV-163MS-512+760-ACE-EXE-DE-C1-001"/>
    <s v="R00"/>
    <x v="0"/>
    <x v="3"/>
    <s v="LEVANTAMENTO TOPOGRÁFICO - PLANTA"/>
    <s v="TOPOGRAFIA"/>
    <s v="TO"/>
    <s v="MSV-163MS-512-NORTE/33.TO"/>
    <s v="MSV-163MS-512+760-ACE-EXE-DE-C1-001-R00.pdf"/>
    <s v="R00"/>
    <d v="2025-06-30T00:00:00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</r>
  <r>
    <s v="MSV-163MS-512+760-ACE-EXE-DE-D3-001"/>
    <s v="R01"/>
    <x v="0"/>
    <x v="3"/>
    <s v="PROJETO EXECUTIVO DE LOCALIZAÇÃO DE SONDAGENS - PLANTA E PERFIL LONGITUDINAL"/>
    <s v="GEOTECNIA E GEOLOGIA"/>
    <s v="GG"/>
    <s v="MSV-163MS-512-NORTE/19.GG"/>
    <s v="MSV-163MS-512+760-ACE-EXE-DE-D3-001-R01.pdf"/>
    <s v="R01"/>
    <d v="2025-06-30T00:00:00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</r>
  <r>
    <s v="MSV-163MS-512+760-ACE-EXE-DE-F1-001"/>
    <s v="R03"/>
    <x v="0"/>
    <x v="3"/>
    <s v="PROJETO EXECUTIVO DE GEOMETRIA - PLANTA, PERFIL LONGITUDINAL E SEÇÕES-TIPO"/>
    <s v="GEOMÉTRICO"/>
    <s v="GE"/>
    <s v="MSV-163MS-512-NORTE/18.GE"/>
    <s v="MSV-163MS-512+760-ACE-EXE-DE-F1-001-R03.pdf"/>
    <s v="R03"/>
    <d v="2025-06-30T00:00:00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</r>
  <r>
    <s v="MSV-163MS-512+760-ACE-EXE-DE-G1-001"/>
    <s v="R02"/>
    <x v="0"/>
    <x v="3"/>
    <s v="PROJETO DE TERRAPLANAGEM - PLANTA DE DISTRIBUIÇÃO DOS VOLUMES"/>
    <s v="TERRAPLENAGEM"/>
    <s v="TE"/>
    <s v="MSV-163MS-512-NORTE/32.TE"/>
    <s v="MSV-163MS-512+760-ACE-EXE-DE-G1-001-R02.pdf"/>
    <s v="R02"/>
    <d v="2025-06-30T00:00:00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</r>
  <r>
    <s v="MSV-163MS-512+760-ACE-EXE-DE-G1-002"/>
    <s v="R02"/>
    <x v="0"/>
    <x v="3"/>
    <s v="PROJETO DE TERRAPLANAGEM - PERFIL DE DISTRIBUIÇÃO"/>
    <s v="TERRAPLENAGEM"/>
    <s v="TE"/>
    <s v="MSV-163MS-512-NORTE/32.TE"/>
    <s v="MSV-163MS-512+760-ACE-EXE-DE-G1-002-R02.pdf"/>
    <s v="R02"/>
    <d v="2025-06-30T00:00:00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</r>
  <r>
    <s v="MSV-163MS-512+760-ACE-EXE-DE-G1-101"/>
    <s v="R03"/>
    <x v="0"/>
    <x v="3"/>
    <s v="PROJETO DE TERRAPLANAGEM - JAZIDA/DME"/>
    <s v="TERRAPLENAGEM"/>
    <s v="TE"/>
    <s v="MSV-163MS-512-NORTE/32.TE"/>
    <s v="MSV-163MS-512+760-ACE-EXE-DE-G1-101-R03.pdf"/>
    <s v="R03"/>
    <d v="2025-06-30T00:00:00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</r>
  <r>
    <s v="MSV-163MS-512+760-ACE-EXE-DE-H2-001"/>
    <s v="R01"/>
    <x v="0"/>
    <x v="3"/>
    <s v="PROJETO EXECUTIVO DE DRENAGEM - PLANTA E PERFIL LONGITUDINAL"/>
    <s v="DRENAGEM"/>
    <s v="DR"/>
    <s v="MSV-163MS-512-NORTE/10.DR"/>
    <s v="MSV-163MS-512+760-ACE-EXE-DE-H2-001-R01.pdf"/>
    <s v="R01"/>
    <d v="2025-06-30T00:00:00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</r>
  <r>
    <s v="MSV-163MS-512+760-ACE-EXE-DE-H2-002"/>
    <s v="R00"/>
    <x v="0"/>
    <x v="3"/>
    <s v="PROJETO EXECUTIVO DE DRENAGEM - PERFIL DE BUEIRO"/>
    <s v="DRENAGEM"/>
    <s v="DR"/>
    <s v="MSV-163MS-512-NORTE/10.DR"/>
    <s v="MSV-163MS-512+760-ACE-EXE-DE-H2-002-R00.pdf"/>
    <s v="R00"/>
    <d v="2025-06-30T00:00:00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</r>
  <r>
    <s v="MSV-163MS-512+760-ACE-EXE-DE-H2-101"/>
    <s v="R00"/>
    <x v="0"/>
    <x v="3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d v="2025-06-30T00:00:00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</r>
  <r>
    <s v="MSV-163MS-512+760-ACE-EXE-DE-I2-001"/>
    <s v="R02"/>
    <x v="0"/>
    <x v="3"/>
    <s v="PROJETO EXECUTIVO DE PAVIMENTAÇÃO - PLANTA"/>
    <s v="PAVIMENTAÇÃO"/>
    <s v="PV"/>
    <s v="MSV-163MS-512-NORTE/28.PV"/>
    <s v="MSV-163MS-512+760-ACE-EXE-DE-I2-001-R02.pdf"/>
    <s v="R02"/>
    <d v="2025-06-30T00:00:00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</r>
  <r>
    <s v="MSV-163MS-512+760-ACE-EXE-DE-I2-002"/>
    <s v="R02"/>
    <x v="0"/>
    <x v="3"/>
    <s v="PROJETO EXECUTIVO DE PAVIMENTAÇÃO - ESTRUTURA, SEÇÕES E DETALHES"/>
    <s v="PAVIMENTAÇÃO"/>
    <s v="PV"/>
    <s v="MSV-163MS-512-NORTE/28.PV"/>
    <s v="MSV-163MS-512+760-ACE-EXE-DE-I2-002-R02.pdf"/>
    <s v="R02"/>
    <d v="2025-06-30T00:00:00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</r>
  <r>
    <s v="MSV-163MS-512+760-ACE-EXE-DE-J1-001"/>
    <s v="R03"/>
    <x v="0"/>
    <x v="3"/>
    <s v="PROJETO EXECUTIVO DE SINALIZAÇÃO - PLANTA"/>
    <s v="SINALIZAÇÃO"/>
    <s v="SI"/>
    <s v="MSV-163MS-512-NORTE/31.SI"/>
    <s v="MSV-163MS-512+760-ACE-EXE-DE-J1-001-R03.pdf"/>
    <s v="R03"/>
    <d v="2025-06-30T00:00:00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</r>
  <r>
    <s v="MSV-163MS-512+760-ACE-EXE-DE-J1-002"/>
    <s v="R01"/>
    <x v="0"/>
    <x v="3"/>
    <s v="PROJETO EXECUTIVO DE SINALIZAÇÃO - DETALHES HORIZONTAIS"/>
    <s v="SINALIZAÇÃO"/>
    <s v="SI"/>
    <s v="MSV-163MS-512-NORTE/31.SI"/>
    <s v="MSV-163MS-512+760-ACE-EXE-DE-J1-002-R01.pdf"/>
    <s v="R01"/>
    <d v="2025-06-30T00:00:00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</r>
  <r>
    <s v="MSV-163MS-512+760-ACE-EXE-DE-J1-003"/>
    <s v="R00"/>
    <x v="0"/>
    <x v="3"/>
    <s v="PROJETO EXECUTIVO DE SINALIZAÇÃO - DETALHES VERTICAIS"/>
    <s v="SINALIZAÇÃO"/>
    <s v="SI"/>
    <s v="MSV-163MS-512-NORTE/31.SI"/>
    <s v="MSV-163MS-512+760-ACE-EXE-DE-J1-003-R00.pdf"/>
    <s v="R00"/>
    <d v="2025-06-30T00:00:00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</r>
  <r>
    <s v="MSV-163MS-512+760-ACE-EXE-DE-J1-004"/>
    <s v="R00"/>
    <x v="0"/>
    <x v="3"/>
    <s v="PROJETO EXECUTIVO DE SINALIZAÇÃO - DETALHES DOS DISPOSITIVOS DE SEGURANÇA"/>
    <s v="SINALIZAÇÃO"/>
    <s v="SI"/>
    <s v="MSV-163MS-512-NORTE/31.SI"/>
    <s v="MSV-163MS-512+760-ACE-EXE-DE-J1-004-R00.pdf"/>
    <s v="R00"/>
    <d v="2025-06-30T00:00:00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</r>
  <r>
    <s v="MSV-163MS-512+760-ACE-EXE-DE-M1-001"/>
    <s v="R02"/>
    <x v="0"/>
    <x v="3"/>
    <s v="PROJETO EXECUTIVO DE INTERFERÊNCIA - PLANTA"/>
    <s v="INTERFERÊNCIAS (FAIXA DE DOMÍNIO)"/>
    <s v="IN"/>
    <s v="MSV-163MS-512-NORTE/23.IN"/>
    <s v="MSV-163MS-512+760-ACE-EXE-DE-M1-001-R02.pdf"/>
    <s v="R02"/>
    <d v="2025-06-30T00:00:00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</r>
  <r>
    <s v="MSV-163MS-512+760-ACE-EXE-DE-N2-001"/>
    <s v="R02"/>
    <x v="0"/>
    <x v="3"/>
    <s v="PROJETO EXECUTIVO DE REVESTIMENTO VEGETAL - PLANTA"/>
    <s v="PAISAGISMO"/>
    <s v="PA"/>
    <s v="MSV-163MS-512-NORTE/27.PA"/>
    <s v="MSV-163MS-512+760-ACE-EXE-DE-N2-001-R02.pdf"/>
    <s v="R02"/>
    <d v="2025-06-30T00:00:00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</r>
  <r>
    <s v="MSV-163MS-512+760-ACE-EXE-DE-O2-001"/>
    <s v="R02"/>
    <x v="0"/>
    <x v="3"/>
    <s v="PROJETO EXECUTIVO DE DESVIO DE TRÁFEGO - PLANTA"/>
    <s v="DESVIO DE TRÁFEGO"/>
    <s v="DV"/>
    <s v="MSV-163MS-512-NORTE/12.DV"/>
    <s v="MSV-163MS-512+760-ACE-EXE-DE-O2-001-R02.pdf"/>
    <s v="R02"/>
    <d v="2025-06-30T00:00:00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</r>
  <r>
    <s v="MSV-163MS-512+760-ACE-EXE-DE-O2-002"/>
    <s v="R00"/>
    <x v="0"/>
    <x v="3"/>
    <s v="PROJETO EXECUTIVO DE DESVIO DE TRÁFEGO - DETALHES"/>
    <s v="DESVIO DE TRÁFEGO"/>
    <s v="DV"/>
    <s v="MSV-163MS-512-NORTE/12.DV"/>
    <s v="MSV-163MS-512+760-ACE-EXE-DE-O2-002-R00.pdf"/>
    <s v="R00"/>
    <d v="2025-06-30T00:00:00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</r>
  <r>
    <s v="MSV-163MS-512+760-ACE-EXE-MC-G1-001"/>
    <s v="R02"/>
    <x v="0"/>
    <x v="3"/>
    <s v="PROJETO EXECUTIVO DE TERRAPLANAGEM - MEMÓRIA DE CÁLCULO DE VOLUMES"/>
    <s v="TERRAPLENAGEM"/>
    <s v="TE"/>
    <s v="MSV-163MS-512-NORTE/32.TE"/>
    <s v="MSV-163MS-512+760-ACE-EXE-MC-G1-001-R02.pdf"/>
    <s v="R02"/>
    <d v="2025-06-30T00:00:00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</r>
  <r>
    <s v="MSV-163MS-512+760-ACE-EXE-MC-H2-001"/>
    <s v="R02"/>
    <x v="0"/>
    <x v="3"/>
    <s v="PROJETO EXECUTIVO DE DRENAGEM - MEMÓRIA DE CÁLCULO"/>
    <s v="DRENAGEM"/>
    <s v="DR"/>
    <s v="MSV-163MS-512-NORTE/10.DR"/>
    <s v="MSV-163MS-512+760-ACE-EXE-MC-H2-001-R02.pdf"/>
    <s v="R01, R02"/>
    <d v="2025-08-26T00:00:00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</r>
  <r>
    <s v="MSV-163MS-512+760-ACE-EXE-MD-H1-001"/>
    <s v="R01"/>
    <x v="0"/>
    <x v="3"/>
    <s v="PROJETO EXECUTIVO DE DRENAGEM - ESTUDOS HIDROLÓGICOS"/>
    <s v="DRENAGEM"/>
    <s v="DR"/>
    <s v="MSV-163MS-512-NORTE/10.DR"/>
    <s v="MSV-163MS-512+760-ACE-EXE-MD-H1-001-R01.pdf"/>
    <s v="R01"/>
    <d v="2025-06-30T00:00:00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</r>
  <r>
    <s v="MSV-163MS-512+760-ACE-EXE-MD-I2-001"/>
    <s v="R02"/>
    <x v="0"/>
    <x v="3"/>
    <s v="PROJETO EXECUTIVO DE PAVIMENTAÇÃO - MEMORIAL DESCRITIVO E DE CÁLCULO"/>
    <s v="PAVIMENTAÇÃO"/>
    <s v="PV"/>
    <s v="MSV-163MS-512-NORTE/28.PV"/>
    <s v="MSV-163MS-512+760-ACE-EXE-MD-I2-001-R02.pdf"/>
    <s v="R02"/>
    <d v="2025-06-30T00:00:00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</r>
  <r>
    <s v="MSV-163MS-512+760-ACE-EXE-MD-J1-001"/>
    <s v="R00"/>
    <x v="0"/>
    <x v="3"/>
    <s v="MEMORIAL DESCRITIVO DO PROJETO DE SINALIZAÇÃO E DISPOSITIVOS DE SEGURANÇA"/>
    <s v="SINALIZAÇÃO"/>
    <s v="SI"/>
    <s v="MSV-163MS-512-NORTE/31.SI"/>
    <s v="MSV-163MS-512+760-ACE-EXE-MD-J1-001-R00.pdf"/>
    <s v="R00"/>
    <d v="2025-08-26T00:00:00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</r>
  <r>
    <s v="MSV-163MS-512+760-ACE-EXE-MD-N2-001"/>
    <s v="R00"/>
    <x v="0"/>
    <x v="3"/>
    <s v="MEMORIAL DESCRITIVO DO PROJETO DE REVESTIMENTO VEGETAL"/>
    <s v="PAISAGISMO"/>
    <s v="PA"/>
    <s v="MSV-163MS-512-NORTE/27.PA"/>
    <s v="MSV-163MS-512+760-ACE-EXE-MD-N2-001-R00.pdf"/>
    <s v="R00"/>
    <d v="2025-06-30T00:00:00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</r>
  <r>
    <s v="MSV-163MS-512+760-ACE-EXE-MD-O2-001"/>
    <s v="R00"/>
    <x v="0"/>
    <x v="3"/>
    <s v="MEMORIAL DESCRITIVO DO PROJETO DE DESVIO DE TRÁFEGO"/>
    <s v="DESVIO DE TRÁFEGO"/>
    <s v="DV"/>
    <s v="MSV-163MS-512-NORTE/12.DV"/>
    <s v="MSV-163MS-512+760-ACE-EXE-MD-O2-001-R00.pdf"/>
    <s v="R00"/>
    <d v="2025-06-30T00:00:00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</r>
  <r>
    <s v="MSV-163MS-512+760-ACE-EXE-NS-C3-001"/>
    <s v="R02"/>
    <x v="0"/>
    <x v="3"/>
    <s v="PROJETO EXECUTIVO - NOTAS DE SERVIÇO DE PAVIMENTO ACABADO"/>
    <s v="PAVIMENTAÇÃO"/>
    <s v="PV"/>
    <s v="MSV-163MS-512-NORTE/28.PV"/>
    <s v="MSV-163MS-512+760-ACE-EXE-NS-C3-001-R02.pdf"/>
    <s v="R02"/>
    <d v="2025-06-30T00:00:00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</r>
  <r>
    <s v="MSV-163MS-512+760-ACE-EXE-RT-C1-001"/>
    <s v="R00"/>
    <x v="0"/>
    <x v="3"/>
    <s v="RELATÓRIO DE LEVANTAMENTO TOPOGRÁFICO"/>
    <s v="TOPOGRAFIA"/>
    <s v="TO"/>
    <s v="MSV-163MS-512-NORTE/33.TO"/>
    <s v="MSV-163MS-512+760-ACE-EXE-RT-C1-001-R00.pdf"/>
    <s v="R00"/>
    <d v="2025-06-30T00:00:00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</r>
  <r>
    <s v="MSV-163MS-512+760-ACE-EXE-RT-D3-001"/>
    <s v="R01"/>
    <x v="0"/>
    <x v="3"/>
    <s v="RELATÓRIO DE INVESTIGAÇÕES GEOTÉCNICAS"/>
    <s v="GEOTECNIA E GEOLOGIA"/>
    <s v="GG"/>
    <s v="MSV-163MS-512-NORTE/19.GG"/>
    <s v="MSV-163MS-512+760-ACE-EXE-RT-D3-001-R01.pdf"/>
    <s v="R01"/>
    <d v="2025-06-30T00:00:00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</r>
  <r>
    <s v="MSV-163MS-512+760-ACE-EXE-RT-D3-101"/>
    <s v="R00"/>
    <x v="0"/>
    <x v="3"/>
    <s v="RELATÓRIO GEOTÉCNICO DE ESTABILIDADE DE TALUDES"/>
    <s v="GEOTECNIA E GEOLOGIA"/>
    <s v="GG"/>
    <s v="MSV-163MS-512-NORTE/19.GG"/>
    <s v="MSV-163MS-512+760-ACE-EXE-RT-D3-101-R00.pdf"/>
    <s v="R00"/>
    <d v="2025-06-30T00:00:00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</r>
  <r>
    <s v="MSV-163MS-512+760-ACE-EXE-RT-E1-001"/>
    <s v="R00"/>
    <x v="0"/>
    <x v="3"/>
    <s v="NÚMERO N"/>
    <s v="ESTUDO DE TRÁFEGO"/>
    <s v="TR"/>
    <s v="MSV-163MS-512-NORTE/34.TR"/>
    <s v="MSV-163MS-512+760-ACE-EXE-RT-E1-001-R00.pdf"/>
    <s v="R00"/>
    <d v="2025-06-30T00:00:00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</r>
  <r>
    <s v="MSV-163MS-512+760-ACE-EXE-RT-F1-001"/>
    <s v="R01"/>
    <x v="0"/>
    <x v="3"/>
    <s v="PROJETO EXECUTIVO DE GEOMETRIA - ALINHAMENTOS HORIZONTAIS E VERTICAIS"/>
    <s v="GEOMÉTRICO"/>
    <s v="GE"/>
    <s v="MSV-163MS-512-NORTE/18.GE"/>
    <s v="MSV-163MS-512+760-ACE-EXE-RT-F1-001-R01.pdf"/>
    <s v="R01"/>
    <d v="2025-06-30T00:00:00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</r>
  <r>
    <s v="MSV-163MS-512+760-ACE-EXE-RT-M1-001"/>
    <s v="R00"/>
    <x v="0"/>
    <x v="3"/>
    <s v="CADASTRO DE INTERFERÊNCIAS"/>
    <s v="INTERFERÊNCIAS (FAIXA DE DOMÍNIO)"/>
    <s v="IN"/>
    <s v="MSV-163MS-512-NORTE/23.IN"/>
    <s v="MSV-163MS-512+760-ACE-EXE-RT-M1-001-R00.pdf"/>
    <s v="R00"/>
    <d v="2025-06-30T00:00:00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</r>
  <r>
    <s v="MSV-163MS-515+630-ACE-EXE-DE-C1-001"/>
    <s v="R00"/>
    <x v="0"/>
    <x v="4"/>
    <s v="LEVANTAMENTO TOPOGRÁFICO - PLANTA"/>
    <s v="TOPOGRAFIA"/>
    <s v="TO"/>
    <s v="MSV-163MS-515-NORTE/33.TO"/>
    <s v="MSV-163MS-515+630-ACE-EXE-DE-C1-001-R00.pdf"/>
    <s v="R00"/>
    <d v="2025-06-30T00:00:00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</r>
  <r>
    <s v="MSV-163MS-515+630-ACE-EXE-DE-C1-101"/>
    <s v="R00"/>
    <x v="0"/>
    <x v="5"/>
    <s v="LEVANTAMENTO TOPOGRÁFICO - PLANTA"/>
    <s v="TOPOGRAFIA"/>
    <s v="TO"/>
    <s v="MSV-163MS-515-SUL/33.TO"/>
    <s v="MSV-163MS-515+630-ACE-EXE-DE-C1-101-R00.pdf"/>
    <s v="R00"/>
    <d v="2025-06-30T00:00:00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</r>
  <r>
    <s v="MSV-163MS-515+630-ACE-EXE-DE-D3-001"/>
    <s v="R01"/>
    <x v="0"/>
    <x v="4"/>
    <s v="PLANTA E PERFIL LONGITUDINAL"/>
    <s v="GEOTECNIA E GEOLOGIA"/>
    <s v="GG"/>
    <s v="MSV-163MS-515-NORTE/19.GG"/>
    <s v="MSV-163MS-515+630-ACE-EXE-DE-D3-001-R01.pdf"/>
    <s v="R01"/>
    <d v="2025-06-30T00:00:00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</r>
  <r>
    <s v="MSV-163MS-515+630-ACE-EXE-DE-D3-101"/>
    <s v="R01"/>
    <x v="0"/>
    <x v="5"/>
    <s v="PLANTA E PERFIL LONGITUDINAL"/>
    <s v="GEOTECNIA E GEOLOGIA"/>
    <s v="GG"/>
    <s v="MSV-163MS-515-SUL/19.GG"/>
    <s v="MSV-163MS-515+630-ACE-EXE-DE-D3-101-R01.pdf"/>
    <s v="R01"/>
    <d v="2025-06-30T00:00:00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</r>
  <r>
    <s v="MSV-163MS-515+630-ACE-EXE-DE-F1-001"/>
    <s v="R01"/>
    <x v="0"/>
    <x v="4"/>
    <s v="PLANTA E PERFIL LONGITUDINAL"/>
    <s v="GEOMÉTRICO"/>
    <s v="GE"/>
    <s v="MSV-163MS-515-NORTE/18.GE"/>
    <s v="MSV-163MS-515+630-ACE-EXE-DE-F1-001-R01.pdf"/>
    <s v="R01"/>
    <d v="2025-06-30T00:00:00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</r>
  <r>
    <s v="MSV-163MS-515+630-ACE-EXE-DE-F1-002"/>
    <s v="R00"/>
    <x v="0"/>
    <x v="4"/>
    <s v="SEÇÃO TIPO"/>
    <s v="GEOMÉTRICO"/>
    <s v="GE"/>
    <s v="MSV-163MS-515-NORTE/18.GE"/>
    <s v="MSV-163MS-515+630-ACE-EXE-DE-F1-002-R00.pdf"/>
    <s v="R00"/>
    <d v="2025-06-30T00:00:00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</r>
  <r>
    <s v="MSV-163MS-515+630-ACE-EXE-DE-F1-101"/>
    <s v="R01"/>
    <x v="0"/>
    <x v="5"/>
    <s v="PLANTA E PERFIL LONGITUDINAL"/>
    <s v="GEOMÉTRICO"/>
    <s v="GE"/>
    <s v="MSV-163MS-515-SUL/18.GE"/>
    <s v="MSV-163MS-515+630-ACE-EXE-DE-F1-101-R01.pdf"/>
    <s v="R01"/>
    <d v="2025-06-30T00:00:00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</r>
  <r>
    <s v="MSV-163MS-515+630-ACE-EXE-DE-F1-102"/>
    <s v="R00"/>
    <x v="0"/>
    <x v="5"/>
    <s v="SEÇÃO TIPO"/>
    <s v="GEOMÉTRICO"/>
    <s v="GE"/>
    <s v="MSV-163MS-515-SUL/18.GE"/>
    <s v="MSV-163MS-515+630-ACE-EXE-DE-F1-102-R00.pdf"/>
    <s v="R00"/>
    <d v="2025-06-30T00:00:00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</r>
  <r>
    <s v="MSV-163MS-515+630-ACE-EXE-DE-G1-001"/>
    <s v="R02"/>
    <x v="0"/>
    <x v="4"/>
    <s v="PROJETO DE FAIXA ADICIONAL"/>
    <s v="TERRAPLENAGEM"/>
    <s v="TE"/>
    <s v="MSV-163MS-515-NORTE/32.TE"/>
    <s v="MSV-163MS-515+630-ACE-EXE-DE-G1-001-R02.pdf"/>
    <s v="R02"/>
    <d v="2025-06-30T00:00:00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</r>
  <r>
    <s v="MSV-163MS-515+630-ACE-EXE-DE-G1-002"/>
    <s v="R01"/>
    <x v="0"/>
    <x v="4"/>
    <s v="PROJETO DE FAIXA ADICIONAL"/>
    <s v="TERRAPLENAGEM"/>
    <s v="TE"/>
    <s v="MSV-163MS-515-NORTE/32.TE"/>
    <s v="MSV-163MS-515+630-ACE-EXE-DE-G1-002-R01.pdf"/>
    <s v="R01"/>
    <d v="2025-06-30T00:00:00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</r>
  <r>
    <s v="MSV-163MS-515+630-ACE-EXE-DE-G1-101"/>
    <s v="R01"/>
    <x v="0"/>
    <x v="4"/>
    <s v="PROJETO DE MELHORIA DE ACESSO"/>
    <s v="TERRAPLENAGEM"/>
    <s v="TE"/>
    <s v="MSV-163MS-515-NORTE/32.TE"/>
    <s v="MSV-163MS-515+630-ACE-EXE-DE-G1-101-R01.pdf"/>
    <s v="R01"/>
    <d v="2025-06-30T00:00:00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</r>
  <r>
    <s v="MSV-163MS-515+630-ACE-EXE-DE-G1-201"/>
    <s v="R02"/>
    <x v="0"/>
    <x v="5"/>
    <s v="PROJETO DE FAIXA ADICIONAL"/>
    <s v="TERRAPLENAGEM"/>
    <s v="TE"/>
    <s v="MSV-163MS-515-SUL/32.TE"/>
    <s v="MSV-163MS-515+630-ACE-EXE-DE-G1-201-R02.pdf"/>
    <s v="R02"/>
    <d v="2025-06-30T00:00:00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</r>
  <r>
    <s v="MSV-163MS-515+630-ACE-EXE-DE-G1-202"/>
    <s v="R01"/>
    <x v="0"/>
    <x v="5"/>
    <s v="PROJETO DE FAIXA ADICIONAL"/>
    <s v="TERRAPLENAGEM"/>
    <s v="TE"/>
    <s v="MSV-163MS-515-SUL/32.TE"/>
    <s v="MSV-163MS-515+630-ACE-EXE-DE-G1-202-R01.pdf"/>
    <s v="R01"/>
    <d v="2025-06-30T00:00:00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</r>
  <r>
    <s v="MSV-163MS-515+630-ACE-EXE-DE-G1-301"/>
    <s v="R01"/>
    <x v="0"/>
    <x v="5"/>
    <s v="PROJETO DE MELHORIA DE ACESSO"/>
    <s v="TERRAPLENAGEM"/>
    <s v="TE"/>
    <s v="MSV-163MS-515-SUL/32.TE"/>
    <s v="MSV-163MS-515+630-ACE-EXE-DE-G1-301-R01.pdf"/>
    <s v="R01"/>
    <d v="2025-06-30T00:00:00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</r>
  <r>
    <s v="MSV-163MS-515+630-ACE-EXE-DE-H2-001"/>
    <s v="R01"/>
    <x v="0"/>
    <x v="4"/>
    <s v="PLANTA E PERFIL LONGITUDINAL"/>
    <s v="DRENAGEM"/>
    <s v="DR"/>
    <s v="MSV-163MS-515-NORTE/10.DR"/>
    <s v="MSV-163MS-515+630-ACE-EXE-DE-H2-001-R01.pdf"/>
    <s v="R01"/>
    <d v="2025-06-30T00:00:00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</r>
  <r>
    <s v="MSV-163MS-515+630-ACE-EXE-DE-H2-002"/>
    <s v="R00"/>
    <x v="0"/>
    <x v="4"/>
    <s v="DRENOS RASOS LONGITUDINAIS E TRANSVERAIS E DRENO TRP-101"/>
    <s v="DRENAGEM"/>
    <s v="DR"/>
    <s v="MSV-163MS-515-NORTE/10.DR"/>
    <s v="MSV-163MS-515+630-ACE-EXE-DE-H2-002-R00.pdf"/>
    <s v="R00"/>
    <d v="2025-06-30T00:00:00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</r>
  <r>
    <s v="MSV-163MS-515+630-ACE-EXE-DE-H2-101"/>
    <s v="R00"/>
    <x v="0"/>
    <x v="5"/>
    <s v="PLANTA E PERFIL LONGITUDINAL"/>
    <s v="DRENAGEM"/>
    <s v="DR"/>
    <s v="MSV-163MS-515-SUL/10.DR"/>
    <s v="MSV-163MS-515+630-ACE-EXE-DE-H2-101-R00.pdf"/>
    <s v="R00"/>
    <d v="2025-06-30T00:00:00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</r>
  <r>
    <s v="MSV-163MS-515+630-ACE-EXE-DE-H2-102"/>
    <s v="R00"/>
    <x v="0"/>
    <x v="5"/>
    <s v="DRENOS RASOS LONGITUDINAIS E TRANSVERAIS E DRENO TRP-101"/>
    <s v="DRENAGEM"/>
    <s v="DR"/>
    <s v="MSV-163MS-515-SUL/10.DR"/>
    <s v="MSV-163MS-515+630-ACE-EXE-DE-H2-102-R00.pdf"/>
    <s v="R00"/>
    <d v="2025-06-30T00:00:00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</r>
  <r>
    <s v="MSV-163MS-515+630-ACE-EXE-DE-I2-001"/>
    <s v="R01"/>
    <x v="0"/>
    <x v="4"/>
    <s v="PROJETO DE MELHORIA DE ACESSO"/>
    <s v="PAVIMENTAÇÃO"/>
    <s v="PV"/>
    <s v="MSV-163MS-515-NORTE/28.PV"/>
    <s v="MSV-163MS-515+630-ACE-EXE-DE-I2-001-R01.pdf"/>
    <s v="R01"/>
    <d v="2025-06-30T00:00:00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</r>
  <r>
    <s v="MSV-163MS-515+630-ACE-EXE-DE-I2-002"/>
    <s v="R02"/>
    <x v="0"/>
    <x v="4"/>
    <s v="PROJETO DE ACESSO"/>
    <s v="PAVIMENTAÇÃO"/>
    <s v="PV"/>
    <s v="MSV-163MS-515-NORTE/28.PV"/>
    <s v="MSV-163MS-515+630-ACE-EXE-DE-I2-002-R02.pdf"/>
    <s v="R02"/>
    <d v="2025-06-30T00:00:00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</r>
  <r>
    <s v="MSV-163MS-515+630-ACE-EXE-DE-I2-101"/>
    <s v="R01"/>
    <x v="0"/>
    <x v="5"/>
    <s v="PLANTA E PERFIL LONGITUDINAL"/>
    <s v="PAVIMENTAÇÃO"/>
    <s v="PV"/>
    <s v="MSV-163MS-515-SUL/28.PV"/>
    <s v="MSV-163MS-515+630-ACE-EXE-DE-I2-101-R01.pdf"/>
    <s v="R01"/>
    <d v="2025-06-30T00:00:00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</r>
  <r>
    <s v="MSV-163MS-515+630-ACE-EXE-DE-I2-102"/>
    <s v="R02"/>
    <x v="0"/>
    <x v="5"/>
    <s v="PROJETO DE ACESSO"/>
    <s v="PAVIMENTAÇÃO"/>
    <s v="PV"/>
    <s v="MSV-163MS-515-SUL/28.PV"/>
    <s v="MSV-163MS-515+630-ACE-EXE-DE-I2-102-R02.pdf"/>
    <s v="R02"/>
    <d v="2025-06-30T00:00:00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</r>
  <r>
    <s v="MSV-163MS-515+630-ACE-EXE-DE-J1-001"/>
    <s v="R02"/>
    <x v="0"/>
    <x v="4"/>
    <s v="PLANTA"/>
    <s v="SINALIZAÇÃO"/>
    <s v="SI"/>
    <s v="MSV-163MS-515-NORTE/31.SI"/>
    <s v="MSV-163MS-515+630-ACE-EXE-DE-J1-001-R02.pdf"/>
    <s v="R02"/>
    <d v="2025-06-30T00:00:00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</r>
  <r>
    <s v="MSV-163MS-515+630-ACE-EXE-DE-J1-002"/>
    <s v="R00"/>
    <x v="0"/>
    <x v="4"/>
    <s v="PROJETO DE MELHORIA DE ACESSO"/>
    <s v="SINALIZAÇÃO"/>
    <s v="SI"/>
    <s v="MSV-163MS-515-NORTE/31.SI"/>
    <s v="MSV-163MS-515+630-ACE-EXE-DE-J1-002-R00.pdf"/>
    <s v="R00"/>
    <d v="2025-06-30T00:00:00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</r>
  <r>
    <s v="MSV-163MS-515+630-ACE-EXE-DE-J1-003"/>
    <s v="R00"/>
    <x v="0"/>
    <x v="4"/>
    <s v="PROJETO DE MELHORIA DE ACESSO"/>
    <s v="SINALIZAÇÃO"/>
    <s v="SI"/>
    <s v="MSV-163MS-515-NORTE/31.SI"/>
    <s v="MSV-163MS-515+630-ACE-EXE-DE-J1-003-R00.pdf"/>
    <s v="R00"/>
    <d v="2025-06-30T00:00:00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</r>
  <r>
    <s v="MSV-163MS-515+630-ACE-EXE-DE-J1-004"/>
    <s v="R00"/>
    <x v="0"/>
    <x v="4"/>
    <s v="PROJETO DE ACESS"/>
    <s v="SINALIZAÇÃO"/>
    <s v="SI"/>
    <s v="MSV-163MS-515-NORTE/31.SI"/>
    <s v="MSV-163MS-515+630-ACE-EXE-DE-J1-004-R00.pdf"/>
    <s v="R00"/>
    <d v="2025-06-30T00:00:00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</r>
  <r>
    <s v="MSV-163MS-515+630-ACE-EXE-DE-J1-101"/>
    <s v="R02"/>
    <x v="0"/>
    <x v="5"/>
    <s v="PLANTA"/>
    <s v="SINALIZAÇÃO"/>
    <s v="SI"/>
    <s v="MSV-163MS-515-SUL/31.SI"/>
    <s v="MSV-163MS-515+630-ACE-EXE-DE-J1-101-R02.pdf"/>
    <s v="R02"/>
    <d v="2025-06-30T00:00:00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</r>
  <r>
    <s v="MSV-163MS-515+630-ACE-EXE-DE-J1-102"/>
    <s v="R00"/>
    <x v="0"/>
    <x v="5"/>
    <s v="DETALHES HORIZONTAIS"/>
    <s v="SINALIZAÇÃO"/>
    <s v="SI"/>
    <s v="MSV-163MS-515-SUL/31.SI"/>
    <s v="MSV-163MS-515+630-ACE-EXE-DE-J1-102-R00.pdf"/>
    <s v="R00"/>
    <d v="2025-06-30T00:00:00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</r>
  <r>
    <s v="MSV-163MS-515+630-ACE-EXE-DE-J1-103"/>
    <s v="R00"/>
    <x v="0"/>
    <x v="5"/>
    <s v="DETALHES VERTICAIS"/>
    <s v="SINALIZAÇÃO"/>
    <s v="SI"/>
    <s v="MSV-163MS-515-SUL/31.SI"/>
    <s v="MSV-163MS-515+630-ACE-EXE-DE-J1-103-R00.pdf"/>
    <s v="R00"/>
    <d v="2025-06-30T00:00:00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</r>
  <r>
    <s v="MSV-163MS-515+630-ACE-EXE-DE-J1-104"/>
    <s v="R00"/>
    <x v="0"/>
    <x v="5"/>
    <s v="DETALHES DOS DISPOSITIVOS DE SEGURANÇA"/>
    <s v="SINALIZAÇÃO"/>
    <s v="SI"/>
    <s v="MSV-163MS-515-SUL/31.SI"/>
    <s v="MSV-163MS-515+630-ACE-EXE-DE-J1-104-R00.pdf"/>
    <s v="R00"/>
    <d v="2025-06-30T00:00:00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</r>
  <r>
    <s v="MSV-163MS-515+630-ACE-EXE-DE-M1-001"/>
    <s v="R01"/>
    <x v="0"/>
    <x v="4"/>
    <s v="PLANTA"/>
    <s v="INTERFERÊNCIAS (FAIXA DE DOMÍNIO)"/>
    <s v="IN"/>
    <s v="MSV-163MS-515-NORTE/23.IN"/>
    <s v="MSV-163MS-515+630-ACE-EXE-DE-M1-001-R01.pdf"/>
    <s v="R01"/>
    <d v="2025-06-30T00:00:00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</r>
  <r>
    <s v="MSV-163MS-515+630-ACE-EXE-DE-M1-101"/>
    <s v="R01"/>
    <x v="0"/>
    <x v="5"/>
    <s v="PROJETO DE MELHORIA DE ACESSO"/>
    <s v="INTERFERÊNCIAS (FAIXA DE DOMÍNIO)"/>
    <s v="IN"/>
    <s v="MSV-163MS-515-SUL/23.IN"/>
    <s v="MSV-163MS-515+630-ACE-EXE-DE-M1-101-R01.pdf"/>
    <s v="R01"/>
    <d v="2025-06-30T00:00:00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</r>
  <r>
    <s v="MSV-163MS-515+630-ACE-EXE-DE-N2-001"/>
    <s v="R01"/>
    <x v="0"/>
    <x v="4"/>
    <s v="PLANTA"/>
    <s v="PAISAGISMO"/>
    <s v="PA"/>
    <s v="MSV-163MS-515-NORTE/27.PA"/>
    <s v="MSV-163MS-515+630-ACE-EXE-DE-N2-001-R01.pdf"/>
    <s v="R01"/>
    <d v="2025-06-30T00:00:00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</r>
  <r>
    <s v="MSV-163MS-515+630-ACE-EXE-DE-N2-101"/>
    <s v="R01"/>
    <x v="0"/>
    <x v="5"/>
    <s v="PLANTA"/>
    <s v="PAISAGISMO"/>
    <s v="PA"/>
    <s v="MSV-163MS-515-SUL/27.PA"/>
    <s v="MSV-163MS-515+630-ACE-EXE-DE-N2-101-R01.pdf"/>
    <s v="R01"/>
    <d v="2025-06-30T00:00:00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</r>
  <r>
    <s v="MSV-163MS-515+630-ACE-EXE-DE-O2-001"/>
    <s v="R01"/>
    <x v="0"/>
    <x v="4"/>
    <s v="PLANTA"/>
    <s v="DESVIO DE TRÁFEGO"/>
    <s v="DV"/>
    <s v="MSV-163MS-515-NORTE/12.DV"/>
    <s v="MSV-163MS-515+630-ACE-EXE-DE-O2-001-R01.pdf"/>
    <s v="R01"/>
    <d v="2025-06-30T00:00:00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</r>
  <r>
    <s v="MSV-163MS-515+630-ACE-EXE-DE-O2-002"/>
    <s v="R00"/>
    <x v="0"/>
    <x v="4"/>
    <s v="PLANTA"/>
    <s v="DESVIO DE TRÁFEGO"/>
    <s v="DV"/>
    <s v="MSV-163MS-515-NORTE/12.DV"/>
    <s v="MSV-163MS-515+630-ACE-EXE-DE-O2-002-R00.pdf"/>
    <s v="R00"/>
    <d v="2025-06-30T00:00:00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</r>
  <r>
    <s v="MSV-163MS-515+630-ACE-EXE-DE-O2-101"/>
    <s v="R01"/>
    <x v="0"/>
    <x v="5"/>
    <s v="PLANTA"/>
    <s v="DESVIO DE TRÁFEGO"/>
    <s v="DV"/>
    <s v="MSV-163MS-515-SUL/12.DV"/>
    <s v="MSV-163MS-515+630-ACE-EXE-DE-O2-101-R01.pdf"/>
    <s v="R01"/>
    <d v="2025-06-30T00:00:00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</r>
  <r>
    <s v="MSV-163MS-515+630-ACE-EXE-DE-O2-102"/>
    <s v="R00"/>
    <x v="0"/>
    <x v="5"/>
    <s v="DETALHES"/>
    <s v="DESVIO DE TRÁFEGO"/>
    <s v="DV"/>
    <s v="MSV-163MS-515-SUL/12.DV"/>
    <s v="MSV-163MS-515+630-ACE-EXE-DE-O2-102-R00.pdf"/>
    <s v="R00"/>
    <d v="2025-06-30T00:00:00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</r>
  <r>
    <s v="MSV-163MS-515+630-ACE-EXE-MC-G1-001"/>
    <s v="R02"/>
    <x v="0"/>
    <x v="4"/>
    <s v="PROJETO EXECUTIVO DE TERRAPLENAGEM – MEMÓRIA DE CÁLCULO DE VOLUMES"/>
    <s v="TERRAPLENAGEM"/>
    <s v="TE"/>
    <s v="MSV-163MS-515-NORTE/32.TE"/>
    <s v="MSV-163MS-515+630-ACE-EXE-MC-G1-001-R02.pdf"/>
    <s v="R02"/>
    <d v="2025-06-30T00:00:00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</r>
  <r>
    <s v="MSV-163MS-515+630-ACE-EXE-MC-G1-101"/>
    <s v="R02"/>
    <x v="0"/>
    <x v="5"/>
    <s v="PROJETO EXECUTIVO DE TERRAPLENAGEM – MEMÓRIA DE CÁLCULO DE VOLUMES"/>
    <s v="TERRAPLENAGEM"/>
    <s v="TE"/>
    <s v="MSV-163MS-515-SUL/32.TE"/>
    <s v="MSV-163MS-515+630-ACE-EXE-MC-G1-101-R02.pdf"/>
    <s v="R02"/>
    <d v="2025-06-30T00:00:00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</r>
  <r>
    <s v="MSV-163MS-515+630-ACE-EXE-MC-H2-001"/>
    <s v="R01"/>
    <x v="0"/>
    <x v="4"/>
    <s v="PROJETO EXECUTIVO DE DRENAGEM – MEMÓRIA DE CÁLCULO"/>
    <s v="DRENAGEM"/>
    <s v="DR"/>
    <s v="MSV-163MS-515-NORTE/10.DR"/>
    <s v="MSV-163MS-515+630-ACE-EXE-MC-H2-001-R01.pdf"/>
    <s v="R01"/>
    <d v="2025-06-30T00:00:00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</r>
  <r>
    <s v="MSV-163MS-515+630-ACE-EXE-MC-H2-101"/>
    <s v="R01"/>
    <x v="0"/>
    <x v="5"/>
    <s v="PROJETO EXECUTIVO DE DRENAGEM – MEMÓRIA DE CÁLCULO"/>
    <s v="DRENAGEM"/>
    <s v="DR"/>
    <s v="MSV-163MS-515-SUL/10.DR"/>
    <s v="MSV-163MS-515+630-ACE-EXE-MC-H2-101-R01.pdf"/>
    <s v="R01"/>
    <d v="2025-06-30T00:00:00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</r>
  <r>
    <s v="MSV-163MS-515+630-ACE-EXE-MD-H1-001"/>
    <s v="R01"/>
    <x v="0"/>
    <x v="4"/>
    <s v="PROJETO EXECUTIVO DE DRENAGEM – ESTUDOS HIDROLÓGICOS"/>
    <s v="DRENAGEM"/>
    <s v="DR"/>
    <s v="MSV-163MS-515-NORTE/10.DR"/>
    <s v="MSV-163MS-515+630-ACE-EXE-MD-H1-001-R01.pdf"/>
    <s v="R01"/>
    <d v="2025-06-30T00:00:00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</r>
  <r>
    <s v="MSV-163MS-515+630-ACE-EXE-MD-H1-101"/>
    <s v="R01"/>
    <x v="0"/>
    <x v="5"/>
    <s v="PROJETO EXECUTIVO DE DRENAGEM – ESTUDOS HIDROLÓGICOS"/>
    <s v="DRENAGEM"/>
    <s v="DR"/>
    <s v="MSV-163MS-515-SUL/10.DR"/>
    <s v="MSV-163MS-515+630-ACE-EXE-MD-H1-101-R01.pdf"/>
    <s v="R01"/>
    <d v="2025-06-30T00:00:00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</r>
  <r>
    <s v="MSV-163MS-515+630-ACE-EXE-MD-I2-001"/>
    <s v="R01"/>
    <x v="0"/>
    <x v="4"/>
    <s v="PROJETO EXECUTIVO DE PAVIMENTAÇÃO – MEMORIAL DESCRITIVO E DE CÁLCULO"/>
    <s v="PAVIMENTAÇÃO"/>
    <s v="PV"/>
    <s v="MSV-163MS-515-NORTE/28.PV"/>
    <s v="MSV-163MS-515+630-ACE-EXE-MD-I2-001-R01.pdf"/>
    <s v="R01"/>
    <d v="2025-06-30T00:00:00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</r>
  <r>
    <s v="MSV-163MS-515+630-ACE-EXE-MD-I2-101"/>
    <s v="R01"/>
    <x v="0"/>
    <x v="5"/>
    <s v="PROJETO EXECUTIVO DE PAVIMENTAÇÃO – MEMORIAL DESCRITIVO E DE CÁLCULO"/>
    <s v="PAVIMENTAÇÃO"/>
    <s v="PV"/>
    <s v="MSV-163MS-515-SUL/28.PV"/>
    <s v="MSV-163MS-515+630-ACE-EXE-MD-I2-101-R01.pdf"/>
    <s v="R01"/>
    <d v="2025-06-30T00:00:00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</r>
  <r>
    <s v="MSV-163MS-515+630-ACE-EXE-MD-J1-001"/>
    <s v="R00"/>
    <x v="0"/>
    <x v="4"/>
    <s v="MEMORIAL DESCRITIVO DO PROJETO DE SINALIZAÇÃO E DISPOSITIVOS DE SEGURANÇA"/>
    <s v="SINALIZAÇÃO"/>
    <s v="SI"/>
    <s v="MSV-163MS-515-NORTE/31.SI"/>
    <s v="MSV-163MS-515+630-ACE-EXE-MD-J1-001-R00.pdf"/>
    <s v="R00"/>
    <d v="2025-08-26T00:00:00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</r>
  <r>
    <s v="MSV-163MS-515+630-ACE-EXE-MD-J1-101"/>
    <s v="R00"/>
    <x v="0"/>
    <x v="5"/>
    <s v="MEMORIAL DESCRITIVO DO PROJETO DE SINALIZAÇÃO E DISPOSITIVOS DE SEGURANÇA"/>
    <s v="SINALIZAÇÃO"/>
    <s v="SI"/>
    <s v="MSV-163MS-515-SUL/31.SI"/>
    <s v="MSV-163MS-515+630-ACE-EXE-MD-J1-101-R00.pdf"/>
    <s v="R00"/>
    <d v="2025-08-26T00:00:00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</r>
  <r>
    <s v="MSV-163MS-515+630-ACE-EXE-MD-N2-001"/>
    <s v="R00"/>
    <x v="0"/>
    <x v="4"/>
    <s v="MEMORIAL DESCRITIVO DO PROJETO DE REVESTIMENTO VEGETAL"/>
    <s v="PAISAGISMO"/>
    <s v="PA"/>
    <s v="MSV-163MS-515-NORTE/27.PA"/>
    <s v="MSV-163MS-515+630-ACE-EXE-MD-N2-001-R00.pdf"/>
    <s v="R00"/>
    <d v="2025-06-30T00:00:00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</r>
  <r>
    <s v="MSV-163MS-515+630-ACE-EXE-MD-N2-101"/>
    <s v="R00"/>
    <x v="0"/>
    <x v="5"/>
    <s v="MEMORIAL DESCRITIVO DO PROJETO DE REVESTIMENTO VEGETAL"/>
    <s v="PAISAGISMO"/>
    <s v="PA"/>
    <s v="MSV-163MS-515-SUL/27.PA"/>
    <s v="MSV-163MS-515+630-ACE-EXE-MD-N2-101-R00.pdf"/>
    <s v="R00"/>
    <d v="2025-06-30T00:00:00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</r>
  <r>
    <s v="MSV-163MS-515+630-ACE-EXE-MD-O2-001"/>
    <s v="R00"/>
    <x v="0"/>
    <x v="4"/>
    <s v="MEMORIAL DESCRITIVO DO PROJETO DE DESVIO DE TRÁFEGO"/>
    <s v="DESVIO DE TRÁFEGO"/>
    <s v="DV"/>
    <s v="MSV-163MS-515-NORTE/12.DV"/>
    <s v="MSV-163MS-515+630-ACE-EXE-MD-O2-001-R00.pdf"/>
    <s v="R00"/>
    <d v="2025-06-30T00:00:00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</r>
  <r>
    <s v="MSV-163MS-515+630-ACE-EXE-MD-O2-101"/>
    <s v="R00"/>
    <x v="0"/>
    <x v="5"/>
    <s v="MEMORIAL DESCRITIVO DO PROJETO DE DESVIO DE TRÁFEGO"/>
    <s v="DESVIO DE TRÁFEGO"/>
    <s v="DV"/>
    <s v="MSV-163MS-515-SUL/12.DV"/>
    <s v="MSV-163MS-515+630-ACE-EXE-MD-O2-101-R00.pdf"/>
    <s v="R00"/>
    <d v="2025-06-30T00:00:00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</r>
  <r>
    <s v="MSV-163MS-515+630-ACE-EXE-NS-C3-001"/>
    <s v="R01"/>
    <x v="0"/>
    <x v="4"/>
    <s v="PROJETO EXECUTIVO – NOTAS DE SERVIÇO DE PAVIMENTO ACABADO"/>
    <s v="PAVIMENTAÇÃO"/>
    <s v="PV"/>
    <s v="MSV-163MS-515-NORTE/28.PV"/>
    <s v="MSV-163MS-515+630-ACE-EXE-NS-C3-001-R01.pdf"/>
    <s v="R01"/>
    <d v="2025-06-30T00:00:00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</r>
  <r>
    <s v="MSV-163MS-515+630-ACE-EXE-NS-C3-101"/>
    <s v="R01"/>
    <x v="0"/>
    <x v="5"/>
    <s v="PROJETO EXECUTIVO – NOTAS DE SERVIÇO DE PAVIMENTO ACABADO"/>
    <s v="PAVIMENTAÇÃO"/>
    <s v="PV"/>
    <s v="MSV-163MS-515-SUL/28.PV"/>
    <s v="MSV-163MS-515+630-ACE-EXE-NS-C3-101-R01.pdf"/>
    <s v="R01"/>
    <d v="2025-06-30T00:00:00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</r>
  <r>
    <s v="MSV-163MS-515+630-ACE-EXE-RT-C1-001"/>
    <s v="R00"/>
    <x v="0"/>
    <x v="4"/>
    <s v="RELATÓRIO DE LEVANTAMENTO TOPOGRÁFICO"/>
    <s v="TOPOGRAFIA"/>
    <s v="TO"/>
    <s v="MSV-163MS-515-NORTE/33.TO"/>
    <s v="MSV-163MS-515+630-ACE-EXE-RT-C1-001-R00.pdf"/>
    <s v="R00"/>
    <d v="2025-06-30T00:00:00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</r>
  <r>
    <s v="MSV-163MS-515+630-ACE-EXE-RT-C1-101"/>
    <s v="R00"/>
    <x v="0"/>
    <x v="5"/>
    <s v="RELATÓRIO DE LEVANTAMENTO TOPOGRÁFICO"/>
    <s v="TOPOGRAFIA"/>
    <s v="TO"/>
    <s v="MSV-163MS-515-SUL/33.TO"/>
    <s v="MSV-163MS-515+630-ACE-EXE-RT-C1-101-R00.pdf"/>
    <s v="R00"/>
    <d v="2025-06-30T00:00:00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</r>
  <r>
    <s v="MSV-163MS-515+630-ACE-EXE-RT-D3-001"/>
    <s v="R01"/>
    <x v="0"/>
    <x v="4"/>
    <s v="PLANTA E PERFIL LONGITUDINAL"/>
    <s v="GEOTECNIA E GEOLOGIA"/>
    <s v="GG"/>
    <s v="MSV-163MS-515-NORTE/19.GG"/>
    <s v="MSV-163MS-515+630-ACE-EXE-RT-D3-001-R01.pdf"/>
    <s v="R01"/>
    <d v="2025-06-30T00:00:00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</r>
  <r>
    <s v="MSV-163MS-515+630-ACE-EXE-RT-D3-002"/>
    <s v="R00"/>
    <x v="0"/>
    <x v="4"/>
    <s v="RELATÓRIO GEOTÉCNICO DE ESTABILIDADE DE TALUDES"/>
    <s v="GEOTECNIA E GEOLOGIA"/>
    <s v="GG"/>
    <s v="MSV-163MS-515-NORTE/19.GG"/>
    <s v="MSV-163MS-515+630-ACE-EXE-RT-D3-002-R00.pdf"/>
    <s v="R00"/>
    <d v="2025-06-30T00:00:00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</r>
  <r>
    <s v="MSV-163MS-515+630-ACE-EXE-RT-D3-101"/>
    <s v="R01"/>
    <x v="0"/>
    <x v="5"/>
    <s v="RELATÓRIO DE INVESTIGAÇÕES GEOTÉCNICAS"/>
    <s v="GEOTECNIA E GEOLOGIA"/>
    <s v="GG"/>
    <s v="MSV-163MS-515-SUL/19.GG"/>
    <s v="MSV-163MS-515+630-ACE-EXE-RT-D3-101-R01.pdf"/>
    <s v="R01"/>
    <d v="2025-06-30T00:00:00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</r>
  <r>
    <s v="MSV-163MS-515+630-ACE-EXE-RT-D3-102"/>
    <s v="R00"/>
    <x v="0"/>
    <x v="5"/>
    <s v="RELATÓRIO GEOTÉCNICO DE ESTABILIDADE DE TALUDES"/>
    <s v="GEOTECNIA E GEOLOGIA"/>
    <s v="GG"/>
    <s v="MSV-163MS-515-SUL/19.GG"/>
    <s v="MSV-163MS-515+630-ACE-EXE-RT-D3-102-R00.pdf"/>
    <s v="R00"/>
    <d v="2025-06-30T00:00:00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</r>
  <r>
    <s v="MSV-163MS-515+630-ACE-EXE-RT-E1-001"/>
    <s v="R00"/>
    <x v="0"/>
    <x v="4"/>
    <s v="NÚMERO N"/>
    <s v="ESTUDO DE TRÁFEGO"/>
    <s v="TR"/>
    <s v="MSV-163MS-515-NORTE/34.TR"/>
    <s v="MSV-163MS-515+630-ACE-EXE-RT-E1-001-R00.pdf"/>
    <s v="R00"/>
    <d v="2025-06-30T00:00:00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</r>
  <r>
    <s v="MSV-163MS-515+630-ACE-EXE-RT-E1-101"/>
    <s v="R00"/>
    <x v="0"/>
    <x v="5"/>
    <s v="NÚMERO N"/>
    <s v="ESTUDO DE TRÁFEGO"/>
    <s v="TR"/>
    <s v="MSV-163MS-515-SUL/34.TR"/>
    <s v="MSV-163MS-515+630-ACE-EXE-RT-E1-101-R00.pdf"/>
    <s v="R00"/>
    <d v="2025-06-30T00:00:00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</r>
  <r>
    <s v="MSV-163MS-515+630-ACE-EXE-RT-F1-001"/>
    <s v="R00"/>
    <x v="0"/>
    <x v="4"/>
    <s v="PROJETO EXECUTIVO DE GEOMETRIA – ALINHAMENTOS HORIZONTAIS E VERTICAIS"/>
    <s v="GEOMÉTRICO"/>
    <s v="GE"/>
    <s v="MSV-163MS-515-NORTE/18.GE"/>
    <s v="MSV-163MS-515+630-ACE-EXE-RT-F1-001-R00.pdf"/>
    <s v="R00"/>
    <d v="2025-06-30T00:00:00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</r>
  <r>
    <s v="MSV-163MS-515+630-ACE-EXE-RT-F1-101"/>
    <s v="R00"/>
    <x v="0"/>
    <x v="5"/>
    <s v="PROJETO EXECUTIVO DE GEOMETRIA – ALINHAMENTOS HORIZONTAIS E VERTICAIS"/>
    <s v="GEOMÉTRICO"/>
    <s v="GE"/>
    <s v="MSV-163MS-515-SUL/18.GE"/>
    <s v="MSV-163MS-515+630-ACE-EXE-RT-F1-101-R00.pdf"/>
    <s v="R00"/>
    <d v="2025-06-30T00:00:00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</r>
  <r>
    <s v="MSV-163MS-515+630-ACE-EXE-RT-M1-001"/>
    <s v="R00"/>
    <x v="0"/>
    <x v="4"/>
    <s v="CADASTRO DE INTERFERÊNCIAS"/>
    <s v="INTERFERÊNCIAS (FAIXA DE DOMÍNIO)"/>
    <s v="IN"/>
    <s v="MSV-163MS-515-NORTE/23.IN"/>
    <s v="MSV-163MS-515+630-ACE-EXE-RT-M1-001-R00.pdf"/>
    <s v="R00"/>
    <d v="2025-06-30T00:00:00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</r>
  <r>
    <s v="MSV-163MS-515+630-ACE-EXE-RT-M1-101"/>
    <s v="R00"/>
    <x v="0"/>
    <x v="5"/>
    <s v="CADASTRO DE INTERFERÊNCIAS"/>
    <s v="INTERFERÊNCIAS (FAIXA DE DOMÍNIO)"/>
    <s v="IN"/>
    <s v="MSV-163MS-515-SUL/23.IN"/>
    <s v="MSV-163MS-515+630-ACE-EXE-RT-M1-101-R00.pdf"/>
    <s v="R00"/>
    <d v="2025-06-30T00:00:00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</r>
  <r>
    <s v="MSV-163MS-520+670-ACE-EXE-DE-C1-001"/>
    <s v="R00"/>
    <x v="0"/>
    <x v="6"/>
    <s v="LEVANTAMENTO TOPOGRÁFICO - PLANTA"/>
    <s v="TOPOGRAFIA"/>
    <s v="TO"/>
    <s v="MSV-163MS-520-NORTE/33.TO"/>
    <s v="MSV-163MS-520+670-ACE-EXE-DE-C1-001-R00.pdf"/>
    <s v="R00"/>
    <d v="2025-06-30T00:00:00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</r>
  <r>
    <s v="MSV-163MS-520+670-ACE-EXE-DE-D3-001"/>
    <s v="R01"/>
    <x v="0"/>
    <x v="6"/>
    <s v="PROJETO DE ACESSO"/>
    <s v="GEOTECNIA E GEOLOGIA"/>
    <s v="GG"/>
    <s v="MSV-163MS-520-NORTE/19.GG"/>
    <s v="MSV-163MS-520+670-ACE-EXE-DE-D3-001-R01.pdf"/>
    <s v="R01"/>
    <d v="2025-06-30T00:00:00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</r>
  <r>
    <s v="MSV-163MS-520+670-ACE-EXE-DE-F1-001"/>
    <s v="R02"/>
    <x v="0"/>
    <x v="6"/>
    <s v="PROJETO DE ACESSO"/>
    <s v="GEOMÉTRICO"/>
    <s v="GE"/>
    <s v="MSV-163MS-520-NORTE/18.GE"/>
    <s v="MSV-163MS-520+670-ACE-EXE-DE-F1-001-R02.pdf"/>
    <s v="R02"/>
    <d v="2025-06-30T00:00:00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</r>
  <r>
    <s v="MSV-163MS-520+670-ACE-EXE-DE-G1-001"/>
    <s v="R03"/>
    <x v="0"/>
    <x v="6"/>
    <s v="PROJETO DE FAIXA ADICIONAL"/>
    <s v="TERRAPLENAGEM"/>
    <s v="TE"/>
    <s v="MSV-163MS-520-NORTE/32.TE"/>
    <s v="MSV-163MS-520+670-ACE-EXE-DE-G1-001-R03.pdf"/>
    <s v="R03"/>
    <d v="2025-06-30T00:00:00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</r>
  <r>
    <s v="MSV-163MS-520+670-ACE-EXE-DE-G1-002"/>
    <s v="R01"/>
    <x v="0"/>
    <x v="6"/>
    <s v="PROJETO DE FAIXA ADICIONAL"/>
    <s v="TERRAPLENAGEM"/>
    <s v="TE"/>
    <s v="MSV-163MS-520-NORTE/32.TE"/>
    <s v="MSV-163MS-520+670-ACE-EXE-DE-G1-002-R01.pdf"/>
    <s v="R01"/>
    <d v="2025-06-30T00:00:00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</r>
  <r>
    <s v="MSV-163MS-520+670-ACE-EXE-DE-G1-101"/>
    <s v="R02"/>
    <x v="0"/>
    <x v="6"/>
    <s v="PROJETO DE ACESSO"/>
    <s v="TERRAPLENAGEM"/>
    <s v="TE"/>
    <s v="MSV-163MS-520-NORTE/32.TE"/>
    <s v="MSV-163MS-520+670-ACE-EXE-DE-G1-101-R02.pdf"/>
    <s v="R02"/>
    <d v="2025-06-30T00:00:00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</r>
  <r>
    <s v="MSV-163MS-520+670-ACE-EXE-DE-H2-001"/>
    <s v="R00"/>
    <x v="0"/>
    <x v="6"/>
    <s v="PLANTA E PERFIL LONGITUDINAL"/>
    <s v="DRENAGEM"/>
    <s v="DR"/>
    <s v="MSV-163MS-520-NORTE/10.DR"/>
    <s v="MSV-163MS-520+670-ACE-EXE-DE-H2-001-R00.pdf"/>
    <s v="R00"/>
    <d v="2025-06-30T00:00:00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</r>
  <r>
    <s v="MSV-163MS-520+670-ACE-EXE-DE-H2-002"/>
    <s v="R01"/>
    <x v="0"/>
    <x v="6"/>
    <s v="PERFIL DE BUEIRO"/>
    <s v="DRENAGEM"/>
    <s v="DR"/>
    <s v="MSV-163MS-520-NORTE/10.DR"/>
    <s v="MSV-163MS-520+670-ACE-EXE-DE-H2-002-R01.pdf"/>
    <s v="R01"/>
    <d v="2025-06-30T00:00:00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</r>
  <r>
    <s v="MSV-163MS-520+670-ACE-EXE-DE-H2-101"/>
    <s v="R00"/>
    <x v="0"/>
    <x v="6"/>
    <s v="DRENOS RASOS LONGITUDINAIS E TRANSVERAIS E DRENO TRP-10"/>
    <s v="DRENAGEM"/>
    <s v="DR"/>
    <s v="MSV-163MS-520-NORTE/10.DR"/>
    <s v="MSV-163MS-520+670-ACE-EXE-DE-H2-101-R00.pdf"/>
    <s v="R00"/>
    <d v="2025-06-30T00:00:00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</r>
  <r>
    <s v="MSV-163MS-520+670-ACE-EXE-DE-I2-001"/>
    <s v="R01"/>
    <x v="0"/>
    <x v="6"/>
    <s v="PROJETO DE ACESSO"/>
    <s v="PAVIMENTAÇÃO"/>
    <s v="PV"/>
    <s v="MSV-163MS-520-NORTE/28.PV"/>
    <s v="MSV-163MS-520+670-ACE-EXE-DE-I2-001-R01.pdf"/>
    <s v="R01"/>
    <d v="2025-06-30T00:00:00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</r>
  <r>
    <s v="MSV-163MS-520+670-ACE-EXE-DE-I2-002"/>
    <s v="R02"/>
    <x v="0"/>
    <x v="6"/>
    <s v="ESTRUTURA E SEÇÕES"/>
    <s v="PAVIMENTAÇÃO"/>
    <s v="PV"/>
    <s v="MSV-163MS-520-NORTE/28.PV"/>
    <s v="MSV-163MS-520+670-ACE-EXE-DE-I2-002-R02.pdf"/>
    <s v="R02"/>
    <d v="2025-06-30T00:00:00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</r>
  <r>
    <s v="MSV-163MS-520+670-ACE-EXE-DE-I2-003"/>
    <s v="R02"/>
    <x v="0"/>
    <x v="6"/>
    <s v="ESTRUTURA E DETALHES"/>
    <s v="PAVIMENTAÇÃO"/>
    <s v="PV"/>
    <s v="MSV-163MS-520-NORTE/28.PV"/>
    <s v="MSV-163MS-520+670-ACE-EXE-DE-I2-003-R02.pdf"/>
    <s v="R02"/>
    <d v="2025-06-30T00:00:00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</r>
  <r>
    <s v="MSV-163MS-520+670-ACE-EXE-DE-J1-001"/>
    <s v="R02"/>
    <x v="0"/>
    <x v="6"/>
    <s v="PLANTA"/>
    <s v="SINALIZAÇÃO"/>
    <s v="SI"/>
    <s v="MSV-163MS-520-NORTE/31.SI"/>
    <s v="MSV-163MS-520+670-ACE-EXE-DE-J1-001-R02.pdf"/>
    <s v="R02"/>
    <d v="2025-06-30T00:00:00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</r>
  <r>
    <s v="MSV-163MS-520+670-ACE-EXE-DE-J1-002"/>
    <s v="R00"/>
    <x v="0"/>
    <x v="6"/>
    <s v="DETALHES HORIZONTAIS"/>
    <s v="SINALIZAÇÃO"/>
    <s v="SI"/>
    <s v="MSV-163MS-520-NORTE/31.SI"/>
    <s v="MSV-163MS-520+670-ACE-EXE-DE-J1-002-R00.pdf"/>
    <s v="R00"/>
    <d v="2025-06-30T00:00:00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</r>
  <r>
    <s v="MSV-163MS-520+670-ACE-EXE-DE-J1-003"/>
    <s v="R00"/>
    <x v="0"/>
    <x v="6"/>
    <s v="DETALHES VERTICAIS"/>
    <s v="SINALIZAÇÃO"/>
    <s v="SI"/>
    <s v="MSV-163MS-520-NORTE/31.SI"/>
    <s v="MSV-163MS-520+670-ACE-EXE-DE-J1-003-R00.pdf"/>
    <s v="R00"/>
    <d v="2025-06-30T00:00:00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</r>
  <r>
    <s v="MSV-163MS-520+670-ACE-EXE-DE-J1-004"/>
    <s v="R00"/>
    <x v="0"/>
    <x v="6"/>
    <s v="DETALHES DOS DISPOSITIVOS DE SEGURANÇA"/>
    <s v="SINALIZAÇÃO"/>
    <s v="SI"/>
    <s v="MSV-163MS-520-NORTE/31.SI"/>
    <s v="MSV-163MS-520+670-ACE-EXE-DE-J1-004-R00.pdf"/>
    <s v="R00"/>
    <d v="2025-06-30T00:00:00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</r>
  <r>
    <s v="MSV-163MS-520+670-ACE-EXE-DE-M1-001"/>
    <s v="R01"/>
    <x v="0"/>
    <x v="6"/>
    <s v="PLANTA"/>
    <s v="INTERFERÊNCIAS (FAIXA DE DOMÍNIO)"/>
    <s v="IN"/>
    <s v="MSV-163MS-520-NORTE/23.IN"/>
    <s v="MSV-163MS-520+670-ACE-EXE-DE-M1-001-R01.pdf"/>
    <s v="R01"/>
    <d v="2025-06-30T00:00:00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</r>
  <r>
    <s v="MSV-163MS-520+670-ACE-EXE-DE-N2-001"/>
    <s v="R01"/>
    <x v="0"/>
    <x v="6"/>
    <s v="PLANTA"/>
    <s v="PAISAGISMO"/>
    <s v="PA"/>
    <s v="MSV-163MS-520-NORTE/27.PA"/>
    <s v="MSV-163MS-520+670-ACE-EXE-DE-N2-001-R01.pdf"/>
    <s v="R01"/>
    <d v="2025-06-30T00:00:00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</r>
  <r>
    <s v="MSV-163MS-520+670-ACE-EXE-DE-O2-001"/>
    <s v="R01"/>
    <x v="0"/>
    <x v="6"/>
    <s v="PLANTA"/>
    <s v="DESVIO DE TRÁFEGO"/>
    <s v="DV"/>
    <s v="MSV-163MS-520-NORTE/12.DV"/>
    <s v="MSV-163MS-520+670-ACE-EXE-DE-O2-001-R01.pdf"/>
    <s v="R01"/>
    <d v="2025-06-30T00:00:00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</r>
  <r>
    <s v="MSV-163MS-520+670-ACE-EXE-DE-O2-002"/>
    <s v="R00"/>
    <x v="0"/>
    <x v="6"/>
    <s v="DETALHES"/>
    <s v="DESVIO DE TRÁFEGO"/>
    <s v="DV"/>
    <s v="MSV-163MS-520-NORTE/12.DV"/>
    <s v="MSV-163MS-520+670-ACE-EXE-DE-O2-002-R00.pdf"/>
    <s v="R00"/>
    <d v="2025-06-30T00:00:00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</r>
  <r>
    <s v="MSV-163MS-520+670-ACE-EXE-MC-G1-001"/>
    <s v="R03"/>
    <x v="0"/>
    <x v="6"/>
    <s v="PROJETO EXECUTIVO DE TERRAPLENAGEM – MEMÓRIA DE CÁLCULO DE VOLUMES"/>
    <s v="TERRAPLENAGEM"/>
    <s v="TE"/>
    <s v="MSV-163MS-520-NORTE/32.TE"/>
    <s v="MSV-163MS-520+670-ACE-EXE-MC-G1-001-R03.pdf"/>
    <s v="R03"/>
    <d v="2025-06-30T00:00:00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</r>
  <r>
    <s v="MSV-163MS-520+670-ACE-EXE-MC-H2-001"/>
    <s v="R01"/>
    <x v="0"/>
    <x v="6"/>
    <s v="PROJETO EXECUTIVO DE DRENAGEM – MEMÓRIA DE CÁLCULO"/>
    <s v="DRENAGEM"/>
    <s v="DR"/>
    <s v="MSV-163MS-520-NORTE/10.DR"/>
    <s v="MSV-163MS-520+670-ACE-EXE-MC-H2-001-R01.pdf"/>
    <s v="R01"/>
    <d v="2025-06-30T00:00:00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</r>
  <r>
    <s v="MSV-163MS-520+670-ACE-EXE-MD-H1-001"/>
    <s v="R01"/>
    <x v="0"/>
    <x v="6"/>
    <s v="PROJETO EXECUTIVO DE DRENAGEM – ESTUDOS HIDROLÓGICOS"/>
    <s v="DRENAGEM"/>
    <s v="DR"/>
    <s v="MSV-163MS-520-NORTE/10.DR"/>
    <s v="MSV-163MS-520+670-ACE-EXE-MD-H1-001-R01.pdf"/>
    <s v="R01"/>
    <d v="2025-06-30T00:00:00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</r>
  <r>
    <s v="MSV-163MS-520+670-ACE-EXE-MD-I2-001"/>
    <s v="R04"/>
    <x v="0"/>
    <x v="6"/>
    <s v="PROJETO EXECUTIVO DE PAVIMENTAÇÃO – MEMORIAL DESCRITIVO E DE CÁLCULO"/>
    <s v="PAVIMENTAÇÃO"/>
    <s v="PV"/>
    <s v="MSV-163MS-520-NORTE/28.PV"/>
    <s v="MSV-163MS-520+670-ACE-EXE-MD-I2-001-R04.pdf"/>
    <s v="R04"/>
    <d v="2025-06-30T00:00:00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</r>
  <r>
    <s v="MSV-163MS-520+670-ACE-EXE-MD-J1-001"/>
    <s v="R00"/>
    <x v="0"/>
    <x v="6"/>
    <s v="MEMORIAL DESCRITIVO DO PROJETO DE SINALIZAÇÃO E DISPOSITIVOS DE SEGURANÇA"/>
    <s v="SINALIZAÇÃO"/>
    <s v="SI"/>
    <s v="MSV-163MS-520-NORTE/31.SI"/>
    <s v="MSV-163MS-520+670-ACE-EXE-MD-J1-001-R00.pdf"/>
    <s v="R00"/>
    <d v="2025-08-26T00:00:00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</r>
  <r>
    <s v="MSV-163MS-520+670-ACE-EXE-MD-N2-001"/>
    <s v="R00"/>
    <x v="0"/>
    <x v="6"/>
    <s v="MEMORIAL DESCRITIVO DO PROJETO DE REVESTIMENTO VEGETA"/>
    <s v="PAISAGISMO"/>
    <s v="PA"/>
    <s v="MSV-163MS-520-NORTE/27.PA"/>
    <s v="MSV-163MS-520+670-ACE-EXE-MD-N2-001-R00.pdf"/>
    <s v="R00"/>
    <d v="2025-06-30T00:00:00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</r>
  <r>
    <s v="MSV-163MS-520+670-ACE-EXE-MD-O2-001"/>
    <s v="R00"/>
    <x v="0"/>
    <x v="6"/>
    <s v="MEMORIAL DESCRITIVO DO PROJETO DE DESVIO DE TRÁFEGO"/>
    <s v="DESVIO DE TRÁFEGO"/>
    <s v="DV"/>
    <s v="MSV-163MS-520-NORTE/12.DV"/>
    <s v="MSV-163MS-520+670-ACE-EXE-MD-O2-001-R00.pdf"/>
    <s v="R00"/>
    <d v="2025-06-30T00:00:00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</r>
  <r>
    <s v="MSV-163MS-520+670-ACE-EXE-NS-C3-001"/>
    <s v="R01"/>
    <x v="0"/>
    <x v="6"/>
    <s v="PROJETO EXECUTIVO – NOTAS DE SERVIÇO DE PAVIMENTO ACABADO"/>
    <s v="PAVIMENTAÇÃO"/>
    <s v="PV"/>
    <s v="MSV-163MS-520-NORTE/28.PV"/>
    <s v="MSV-163MS-520+670-ACE-EXE-NS-C3-001-R01.pdf"/>
    <s v="R01"/>
    <d v="2025-06-30T00:00:00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</r>
  <r>
    <s v="MSV-163MS-520+670-ACE-EXE-RT-C1-001"/>
    <s v="R00"/>
    <x v="0"/>
    <x v="6"/>
    <s v="RELATÓRIO DE LEVANTAMENTO TOPOGRÁFICO"/>
    <s v="TOPOGRAFIA"/>
    <s v="TO"/>
    <s v="MSV-163MS-520-NORTE/33.TO"/>
    <s v="MSV-163MS-520+670-ACE-EXE-RT-C1-001-R00.pdf"/>
    <s v="R00"/>
    <d v="2025-06-30T00:00:00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</r>
  <r>
    <s v="MSV-163MS-520+670-ACE-EXE-RT-D3-001"/>
    <s v="R01"/>
    <x v="0"/>
    <x v="6"/>
    <s v="RELATÓRIO DE INVESTIGAÇÕES GEOTÉCNICAS"/>
    <s v="GEOTECNIA E GEOLOGIA"/>
    <s v="GG"/>
    <s v="MSV-163MS-520-NORTE/19.GG"/>
    <s v="MSV-163MS-520+670-ACE-EXE-RT-D3-001-R01.pdf"/>
    <s v="R01"/>
    <d v="2025-06-30T00:00:00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</r>
  <r>
    <s v="MSV-163MS-520+670-ACE-EXE-RT-D3-101"/>
    <s v="R00"/>
    <x v="0"/>
    <x v="6"/>
    <s v="RELATÓRIO GEOTÉCNICO DE ESTABILIDADE DE TALUDES"/>
    <s v="GEOTECNIA E GEOLOGIA"/>
    <s v="GG"/>
    <s v="MSV-163MS-520-NORTE/19.GG"/>
    <s v="MSV-163MS-520+670-ACE-EXE-RT-D3-101-R00.pdf"/>
    <s v="R00"/>
    <d v="2025-06-30T00:00:00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</r>
  <r>
    <s v="MSV-163MS-520+670-ACE-EXE-RT-E1-001"/>
    <s v="R00"/>
    <x v="0"/>
    <x v="6"/>
    <s v="NÚMERO N"/>
    <s v="ESTUDO DE TRÁFEGO"/>
    <s v="TR"/>
    <s v="MSV-163MS-520-NORTE/34.TR"/>
    <s v="MSV-163MS-520+670-ACE-EXE-RT-E1-001-R00.pdf"/>
    <s v="R00"/>
    <d v="2025-06-30T00:00:00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</r>
  <r>
    <s v="MSV-163MS-520+670-ACE-EXE-RT-F1-001"/>
    <s v="R00"/>
    <x v="0"/>
    <x v="6"/>
    <s v="PROJETO EXECUTIVO DE GEOMETRIA – ALINHAMENTOS HORIZONTAIS E VERTICAIS"/>
    <s v="GEOMÉTRICO"/>
    <s v="GE"/>
    <s v="MSV-163MS-520-NORTE/18.GE"/>
    <s v="MSV-163MS-520+670-ACE-EXE-RT-F1-001-R00.pdf"/>
    <s v="R00"/>
    <d v="2025-06-30T00:00:00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</r>
  <r>
    <s v="MSV-163MS-520+670-ACE-EXE-RT-M1-001"/>
    <s v="R00"/>
    <x v="0"/>
    <x v="6"/>
    <s v="CADASTRO DE INTERFERÊNCIAS"/>
    <s v="INTERFERÊNCIAS (FAIXA DE DOMÍNIO)"/>
    <s v="IN"/>
    <s v="MSV-163MS-520-NORTE/23.IN"/>
    <s v="MSV-163MS-520+670-ACE-EXE-RT-M1-001-R00.pdf"/>
    <s v="R00"/>
    <d v="2025-06-30T00:00:00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</r>
  <r>
    <s v="MSV-163MS-521+950-ACE-EXE-DE-C1-001"/>
    <s v="R00"/>
    <x v="0"/>
    <x v="7"/>
    <s v="LEVANTAMENTO TOPOGRÁFICO - PLANTA"/>
    <s v="TOPOGRAFIA"/>
    <s v="TO"/>
    <s v="MSV-163MS-521-NORTE/33.TO"/>
    <s v="MSV-163MS-521+950-ACE-EXE-DE-C1-001-R00.pdf"/>
    <s v="R00"/>
    <d v="2025-06-30T00:00:00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</r>
  <r>
    <s v="MSV-163MS-521+950-ACE-EXE-DE-D3-001"/>
    <s v="R01"/>
    <x v="0"/>
    <x v="7"/>
    <s v="PLANTA E PERFIL LONGITUDINAL"/>
    <s v="GEOTECNIA E GEOLOGIA"/>
    <s v="GG"/>
    <s v="MSV-163MS-521-NORTE/19.GG"/>
    <s v="MSV-163MS-521+950-ACE-EXE-DE-D3-001-R01.pdf"/>
    <s v="R01"/>
    <d v="2025-06-30T00:00:00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</r>
  <r>
    <s v="MSV-163MS-521+950-ACE-EXE-DE-F1-001"/>
    <s v="R01"/>
    <x v="0"/>
    <x v="7"/>
    <s v="PROJETO DE ACESSO"/>
    <s v="GEOMÉTRICO"/>
    <s v="GE"/>
    <s v="MSV-163MS-521-NORTE/18.GE"/>
    <s v="MSV-163MS-521+950-ACE-EXE-DE-F1-001-R01.pdf"/>
    <s v="R01"/>
    <d v="2025-06-30T00:00:00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</r>
  <r>
    <s v="MSV-163MS-521+950-ACE-EXE-DE-H2-001"/>
    <s v="R02"/>
    <x v="0"/>
    <x v="7"/>
    <s v="PLANTA E PERFIL LONGITUDINAL"/>
    <s v="DRENAGEM"/>
    <s v="DR"/>
    <s v="MSV-163MS-521-NORTE/10.DR"/>
    <s v="MSV-163MS-521+950-ACE-EXE-DE-H2-001-R02.pdf"/>
    <s v="R01, R02"/>
    <d v="2025-10-01T00:00:00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</r>
  <r>
    <s v="MSV-163MS-521+950-ACE-EXE-DE-H2-002"/>
    <s v="R00"/>
    <x v="0"/>
    <x v="7"/>
    <s v="PERFIL DE BUEIRO"/>
    <s v="DRENAGEM"/>
    <s v="DR"/>
    <s v="MSV-163MS-521-NORTE/10.DR"/>
    <s v="MSV-163MS-521+950-ACE-EXE-DE-H2-002-R00.pdf"/>
    <s v="R00"/>
    <d v="2025-06-30T00:00:00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</r>
  <r>
    <s v="MSV-163MS-521+950-ACE-EXE-DE-I2-001"/>
    <s v="R00"/>
    <x v="0"/>
    <x v="7"/>
    <s v="PROJETO DE ACESSO"/>
    <s v="PAVIMENTAÇÃO"/>
    <s v="PV"/>
    <s v="MSV-163MS-521-NORTE/28.PV"/>
    <s v="MSV-163MS-521+950-ACE-EXE-DE-I2-001-R00.pdf"/>
    <s v="R00"/>
    <d v="2025-08-26T00:00:00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</r>
  <r>
    <s v="MSV-163MS-521+950-ACE-EXE-DE-J1-001"/>
    <s v="R00"/>
    <x v="0"/>
    <x v="7"/>
    <s v="PLANTA"/>
    <s v="SINALIZAÇÃO"/>
    <s v="SI"/>
    <s v="MSV-163MS-521-NORTE/31.SI"/>
    <s v="MSV-163MS-521+950-ACE-EXE-DE-J1-001-R00.pdf"/>
    <s v="R00"/>
    <d v="2025-06-30T00:00:00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</r>
  <r>
    <s v="MSV-163MS-521+950-ACE-EXE-DE-J1-002"/>
    <s v="R00"/>
    <x v="0"/>
    <x v="7"/>
    <s v="DETALHES"/>
    <s v="SINALIZAÇÃO"/>
    <s v="SI"/>
    <s v="MSV-163MS-521-NORTE/31.SI"/>
    <s v="MSV-163MS-521+950-ACE-EXE-DE-J1-002-R00.pdf"/>
    <s v="R00"/>
    <d v="2025-06-30T00:00:00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</r>
  <r>
    <s v="MSV-163MS-521+950-ACE-EXE-DE-M1-001"/>
    <s v="R00"/>
    <x v="0"/>
    <x v="7"/>
    <s v="PLANTA"/>
    <s v="INTERFERÊNCIAS (FAIXA DE DOMÍNIO)"/>
    <s v="IN"/>
    <s v="MSV-163MS-521-NORTE/23.IN"/>
    <s v="MSV-163MS-521+950-ACE-EXE-DE-M1-001-R00.pdf"/>
    <s v="R00"/>
    <d v="2025-06-30T00:00:00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</r>
  <r>
    <s v="MSV-163MS-521+950-ACE-EXE-DE-N2-001"/>
    <s v="R00"/>
    <x v="0"/>
    <x v="7"/>
    <s v="PLANTA"/>
    <s v="PAISAGISMO"/>
    <s v="PA"/>
    <s v="MSV-163MS-521-NORTE/27.PA"/>
    <s v="MSV-163MS-521+950-ACE-EXE-DE-N2-001-R00.pdf"/>
    <s v="R00"/>
    <d v="2025-06-30T00:00:00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</r>
  <r>
    <s v="MSV-163MS-521+950-ACE-EXE-DE-O2-001"/>
    <s v="R01"/>
    <x v="0"/>
    <x v="7"/>
    <s v="PLANTA"/>
    <s v="DESVIO DE TRÁFEGO"/>
    <s v="DV"/>
    <s v="MSV-163MS-521-NORTE/12.DV"/>
    <s v="MSV-163MS-521+950-ACE-EXE-DE-O2-001-R01.pdf"/>
    <s v="R01"/>
    <d v="2025-06-30T00:00:00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</r>
  <r>
    <s v="MSV-163MS-521+950-ACE-EXE-DE-O2-002"/>
    <s v="R00"/>
    <x v="0"/>
    <x v="7"/>
    <s v="DETALHES"/>
    <s v="DESVIO DE TRÁFEGO"/>
    <s v="DV"/>
    <s v="MSV-163MS-521-NORTE/12.DV"/>
    <s v="MSV-163MS-521+950-ACE-EXE-DE-O2-002-R00.pdf"/>
    <s v="R00"/>
    <d v="2025-06-30T00:00:00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</r>
  <r>
    <s v="MSV-163MS-521+950-ACE-EXE-MC-H2-001"/>
    <s v="R01"/>
    <x v="0"/>
    <x v="7"/>
    <s v="PROJETO EXECUTIVO DE DRENAGEM – MEMÓRIA DE CÁLCULO"/>
    <s v="DRENAGEM"/>
    <s v="DR"/>
    <s v="MSV-163MS-521-NORTE/10.DR"/>
    <s v="MSV-163MS-521+950-ACE-EXE-MC-H2-001-R01.pdf"/>
    <s v="R00, R01"/>
    <d v="2025-08-26T00:00:00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</r>
  <r>
    <s v="MSV-163MS-521+950-ACE-EXE-MD-H1-001"/>
    <s v="R00"/>
    <x v="0"/>
    <x v="7"/>
    <s v="PROJETO EXECUTIVO DE DRENAGEM – ESTUDOS HIDROLÓGICOS"/>
    <s v="DRENAGEM"/>
    <s v="DR"/>
    <s v="MSV-163MS-521-NORTE/10.DR"/>
    <s v="MSV-163MS-521+950-ACE-EXE-MD-H1-001-R00.pdf"/>
    <s v="R00"/>
    <d v="2025-06-30T00:00:00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</r>
  <r>
    <s v="MSV-163MS-521+950-ACE-EXE-MD-I2-001"/>
    <s v="R00"/>
    <x v="0"/>
    <x v="7"/>
    <s v="PROJETO EXECUTIVO DE PAVIMENTAÇÃO – MEMORIAL DESCRITIVO E DE CÁLCULO"/>
    <s v="PAVIMENTAÇÃO"/>
    <s v="PV"/>
    <s v="MSV-163MS-521-NORTE/28.PV"/>
    <s v="MSV-163MS-521+950-ACE-EXE-MD-I2-001-R00.pdf"/>
    <s v="R00"/>
    <d v="2025-08-26T00:00:00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</r>
  <r>
    <s v="MSV-163MS-521+950-ACE-EXE-MD-J1-001"/>
    <s v="R00"/>
    <x v="0"/>
    <x v="7"/>
    <s v="MEMORIAL DESCRITIVO DO PROJETO DE SINALIZAÇÃO E DISPOSITIVOS DE SEGURANÇA"/>
    <s v="SINALIZAÇÃO"/>
    <s v="SI"/>
    <s v="MSV-163MS-521-NORTE/31.SI"/>
    <s v="MSV-163MS-521+950-ACE-EXE-MD-J1-001-R00.pdf"/>
    <s v="R00"/>
    <d v="2025-08-26T00:00:00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</r>
  <r>
    <s v="MSV-163MS-521+950-ACE-EXE-MD-N2-001"/>
    <s v="R00"/>
    <x v="0"/>
    <x v="7"/>
    <s v="MEMORIAL DESCRITIVO DO PROJETO DE REVESTIMENTO VEGETAL"/>
    <s v="PAISAGISMO"/>
    <s v="PA"/>
    <s v="MSV-163MS-521-NORTE/27.PA"/>
    <s v="MSV-163MS-521+950-ACE-EXE-MD-N2-001-R00.pdf"/>
    <s v="R00"/>
    <d v="2025-06-30T00:00:00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</r>
  <r>
    <s v="MSV-163MS-521+950-ACE-EXE-MD-O2-001"/>
    <s v="R00"/>
    <x v="0"/>
    <x v="7"/>
    <s v="MEMORIAL DESCRITIVO DO PROJETO DE DESVIO DE TRÁFEGO"/>
    <s v="DESVIO DE TRÁFEGO"/>
    <s v="DV"/>
    <s v="MSV-163MS-521-NORTE/12.DV"/>
    <s v="MSV-163MS-521+950-ACE-EXE-MD-O2-001-R00.pdf"/>
    <s v="R00"/>
    <d v="2025-06-30T00:00:00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</r>
  <r>
    <s v="MSV-163MS-521+950-ACE-EXE-RT-C1-001"/>
    <s v="R00"/>
    <x v="0"/>
    <x v="7"/>
    <s v="RELATÓRIO DE LEVANTAMENTO TOPOGRÁFICO"/>
    <s v="TOPOGRAFIA"/>
    <s v="TO"/>
    <s v="MSV-163MS-521-NORTE/33.TO"/>
    <s v="MSV-163MS-521+950-ACE-EXE-RT-C1-001-R00.pdf"/>
    <s v="R00"/>
    <d v="2025-06-30T00:00:00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</r>
  <r>
    <s v="MSV-163MS-521+950-ACE-EXE-RT-D3-001"/>
    <s v="R01"/>
    <x v="0"/>
    <x v="7"/>
    <s v="RELATÓRIO DE INVESTIGAÇÕES GEOTÉCNICAS"/>
    <s v="GEOTECNIA E GEOLOGIA"/>
    <s v="GG"/>
    <s v="MSV-163MS-521-NORTE/19.GG"/>
    <s v="MSV-163MS-521+950-ACE-EXE-RT-D3-001-R01.pdf"/>
    <s v="R01"/>
    <d v="2025-06-30T00:00:00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</r>
  <r>
    <s v="MSV-163MS-521+950-ACE-EXE-RT-D3-101"/>
    <s v="R00"/>
    <x v="0"/>
    <x v="7"/>
    <s v="RELATÓRIO GEOTÉCNICO DE ESTABILIDADE DE TALUDES"/>
    <s v="GEOTECNIA E GEOLOGIA"/>
    <s v="GG"/>
    <s v="MSV-163MS-521-NORTE/19.GG"/>
    <s v="MSV-163MS-521+950-ACE-EXE-RT-D3-101-R00.pdf"/>
    <s v="R00"/>
    <d v="2025-06-30T00:00:00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</r>
  <r>
    <s v="MSV-163MS-521+950-ACE-EXE-RT-E1-001"/>
    <s v="R00"/>
    <x v="0"/>
    <x v="7"/>
    <s v="NÚMERO N"/>
    <s v="ESTUDO DE TRÁFEGO"/>
    <s v="TR"/>
    <s v="MSV-163MS-521-NORTE/34.TR"/>
    <s v="MSV-163MS-521+950-ACE-EXE-RT-E1-001-R00.pdf"/>
    <s v="R00"/>
    <d v="2025-06-30T00:00:00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</r>
  <r>
    <s v="MSV-163MS-521+950-ACE-EXE-RT-F1-001"/>
    <s v="R00"/>
    <x v="0"/>
    <x v="7"/>
    <s v="PROJETO EXECUTIVO DE GEOMETRIA – ALINHAMENTOS HORIZONTAIS E VERTICAIS"/>
    <s v="GEOMÉTRICO"/>
    <s v="GE"/>
    <s v="MSV-163MS-521-NORTE/18.GE"/>
    <s v="MSV-163MS-521+950-ACE-EXE-RT-F1-001-R00.pdf"/>
    <s v="R00"/>
    <d v="2025-06-30T00:00:00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</r>
  <r>
    <s v="MSV-163MS-521+950-ACE-EXE-RT-M1-001"/>
    <s v="R00"/>
    <x v="0"/>
    <x v="7"/>
    <s v="CADASTRO DE INTERFERÊNCIAS"/>
    <s v="INTERFERÊNCIAS (FAIXA DE DOMÍNIO)"/>
    <s v="IN"/>
    <s v="MSV-163MS-521-NORTE/23.IN"/>
    <s v="MSV-163MS-521+950-ACE-EXE-RT-M1-001-R00.pdf"/>
    <s v="R00"/>
    <d v="2025-06-30T00:00:00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</r>
  <r>
    <s v="MSV-163MS-535-545-ACA-EXE-DE-C1-001"/>
    <s v="R00"/>
    <x v="0"/>
    <x v="8"/>
    <s v="LEVANTAMENTO TOPOGRÁFICO - PLANTA"/>
    <s v="TOPOGRAFIA"/>
    <s v="TO"/>
    <s v="MSV-163MS-535-545/33.TO"/>
    <s v="MSV-163MS-535-545-ACA-EXE-DE-C1-001-R00.pdf"/>
    <s v="R00"/>
    <d v="2025-06-30T00:00:00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</r>
  <r>
    <s v="MSV-163MS-535-545-ACA-EXE-DE-C1-002"/>
    <s v="R00"/>
    <x v="0"/>
    <x v="8"/>
    <s v="LEVANTAMENTO TOPOGRÁFICO - PLANTA"/>
    <s v="TOPOGRAFIA"/>
    <s v="TO"/>
    <s v="MSV-163MS-535-545/33.TO"/>
    <s v="MSV-163MS-535-545-ACA-EXE-DE-C1-002-R00.pdf"/>
    <s v="R00"/>
    <d v="2025-06-30T00:00:00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</r>
  <r>
    <s v="MSV-163MS-535-545-ACA-EXE-DE-C1-003"/>
    <s v="R00"/>
    <x v="0"/>
    <x v="8"/>
    <s v="LEVANTAMENTO TOPOGRÁFICO - PLANTA"/>
    <s v="TOPOGRAFIA"/>
    <s v="TO"/>
    <s v="MSV-163MS-535-545/33.TO"/>
    <s v="MSV-163MS-535-545-ACA-EXE-DE-C1-003-R00.pdf"/>
    <s v="R00"/>
    <d v="2025-06-30T00:00:00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</r>
  <r>
    <s v="MSV-163MS-535-545-ACA-EXE-DE-C1-004"/>
    <s v="R00"/>
    <x v="0"/>
    <x v="8"/>
    <s v="LEVANTAMENTO TOPOGRÁFICO - PLANTA"/>
    <s v="TOPOGRAFIA"/>
    <s v="TO"/>
    <s v="MSV-163MS-535-545/33.TO"/>
    <s v="MSV-163MS-535-545-ACA-EXE-DE-C1-004-R00.pdf"/>
    <s v="R00"/>
    <d v="2025-06-30T00:00:00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</r>
  <r>
    <s v="MSV-163MS-535-545-ACA-EXE-DE-C1-005"/>
    <s v="R00"/>
    <x v="0"/>
    <x v="8"/>
    <s v="LEVANTAMENTO TOPOGRÁFICO - PLANTA"/>
    <s v="TOPOGRAFIA"/>
    <s v="TO"/>
    <s v="MSV-163MS-535-545/33.TO"/>
    <s v="MSV-163MS-535-545-ACA-EXE-DE-C1-005-R00.pdf"/>
    <s v="R00"/>
    <d v="2025-06-30T00:00:00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</r>
  <r>
    <s v="MSV-163MS-535-545-ACA-EXE-DE-C1-006"/>
    <s v="R00"/>
    <x v="0"/>
    <x v="8"/>
    <s v="LEVANTAMENTO TOPOGRÁFICO - PLANTA"/>
    <s v="TOPOGRAFIA"/>
    <s v="TO"/>
    <s v="MSV-163MS-535-545/33.TO"/>
    <s v="MSV-163MS-535-545-ACA-EXE-DE-C1-006-R00.pdf"/>
    <s v="R00"/>
    <d v="2025-06-30T00:00:00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</r>
  <r>
    <s v="MSV-163MS-535-545-ACA-EXE-DE-C1-007"/>
    <s v="R00"/>
    <x v="0"/>
    <x v="8"/>
    <s v="LEVANTAMENTO TOPOGRÁFICO - PLANTA"/>
    <s v="TOPOGRAFIA"/>
    <s v="TO"/>
    <s v="MSV-163MS-535-545/33.TO"/>
    <s v="MSV-163MS-535-545-ACA-EXE-DE-C1-007-R00.pdf"/>
    <s v="R00"/>
    <d v="2025-06-30T00:00:00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</r>
  <r>
    <s v="MSV-163MS-535-545-ACA-EXE-DE-C1-008"/>
    <s v="R00"/>
    <x v="0"/>
    <x v="8"/>
    <s v="LEVANTAMENTO TOPOGRÁFICO - PLANTA"/>
    <s v="TOPOGRAFIA"/>
    <s v="TO"/>
    <s v="MSV-163MS-535-545/33.TO"/>
    <s v="MSV-163MS-535-545-ACA-EXE-DE-C1-008-R00.pdf"/>
    <s v="R00"/>
    <d v="2025-06-30T00:00:00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</r>
  <r>
    <s v="MSV-163MS-535-545-ACA-EXE-DE-C1-009"/>
    <s v="R01"/>
    <x v="0"/>
    <x v="8"/>
    <s v="LEVANTAMENTO TOPOGRÁFICO - PLANTA"/>
    <s v="TOPOGRAFIA"/>
    <s v="TO"/>
    <s v="MSV-163MS-535-545/33.TO"/>
    <s v="MSV-163MS-535-545-ACA-EXE-DE-C1-009-R01.pdf"/>
    <s v="R01"/>
    <d v="2025-06-30T00:00:00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</r>
  <r>
    <s v="MSV-163MS-535-545-ACA-EXE-DE-C1-010"/>
    <s v="R00"/>
    <x v="0"/>
    <x v="8"/>
    <s v="LEVANTAMENTO TOPOGRÁFICO - PLANTA"/>
    <s v="TOPOGRAFIA"/>
    <s v="TO"/>
    <s v="MSV-163MS-535-545/33.TO"/>
    <s v="MSV-163MS-535-545-ACA-EXE-DE-C1-010-R00.pdf"/>
    <s v="R00"/>
    <d v="2025-06-30T00:00:00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</r>
  <r>
    <s v="MSV-163MS-535-545-ACA-EXE-DE-D3-001"/>
    <s v="R02"/>
    <x v="0"/>
    <x v="8"/>
    <s v="PLANTA E PERFIL LONGITUDINAL"/>
    <s v="GEOTECNIA E GEOLOGIA"/>
    <s v="GG"/>
    <s v="MSV-163MS-535-545/19.GG"/>
    <s v="MSV-163MS-535-545-ACA-EXE-DE-D3-001-R02.pdf"/>
    <s v="R02"/>
    <d v="2025-06-30T00:00:00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</r>
  <r>
    <s v="MSV-163MS-535-545-ACA-EXE-DE-D3-002"/>
    <s v="R01"/>
    <x v="0"/>
    <x v="8"/>
    <s v="PLANTA E PERFIL LONGITUDINAL"/>
    <s v="GEOTECNIA E GEOLOGIA"/>
    <s v="GG"/>
    <s v="MSV-163MS-535-545/19.GG"/>
    <s v="MSV-163MS-535-545-ACA-EXE-DE-D3-002-R01.pdf"/>
    <s v="R01"/>
    <d v="2025-06-30T00:00:00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</r>
  <r>
    <s v="MSV-163MS-535-545-ACA-EXE-DE-D3-003"/>
    <s v="R02"/>
    <x v="0"/>
    <x v="8"/>
    <s v="PLANTA E PERFIL LONGITUDINAL"/>
    <s v="GEOTECNIA E GEOLOGIA"/>
    <s v="GG"/>
    <s v="MSV-163MS-535-545/19.GG"/>
    <s v="MSV-163MS-535-545-ACA-EXE-DE-D3-003-R02.pdf"/>
    <s v="R02"/>
    <d v="2025-06-30T00:00:00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</r>
  <r>
    <s v="MSV-163MS-535-545-ACA-EXE-DE-D3-004"/>
    <s v="R02"/>
    <x v="0"/>
    <x v="8"/>
    <s v="PLANTA E PERFIL LONGITUDINAL"/>
    <s v="GEOTECNIA E GEOLOGIA"/>
    <s v="GG"/>
    <s v="MSV-163MS-535-545/19.GG"/>
    <s v="MSV-163MS-535-545-ACA-EXE-DE-D3-004-R02.pdf"/>
    <s v="R02"/>
    <d v="2025-06-30T00:00:00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</r>
  <r>
    <s v="MSV-163MS-535-545-ACA-EXE-DE-D3-005"/>
    <s v="R01"/>
    <x v="0"/>
    <x v="8"/>
    <s v="PLANTA E PERFIL LONGITUDINAL"/>
    <s v="GEOTECNIA E GEOLOGIA"/>
    <s v="GG"/>
    <s v="MSV-163MS-535-545/19.GG"/>
    <s v="MSV-163MS-535-545-ACA-EXE-DE-D3-005-R01.pdf"/>
    <s v="R01"/>
    <d v="2025-06-30T00:00:00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</r>
  <r>
    <s v="MSV-163MS-535-545-ACA-EXE-DE-D3-006"/>
    <s v="R02"/>
    <x v="0"/>
    <x v="8"/>
    <s v="PLANTA E PERFIL LONGITUDINAL"/>
    <s v="GEOTECNIA E GEOLOGIA"/>
    <s v="GG"/>
    <s v="MSV-163MS-535-545/19.GG"/>
    <s v="MSV-163MS-535-545-ACA-EXE-DE-D3-006-R02.pdf"/>
    <s v="R02"/>
    <d v="2025-06-30T00:00:00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</r>
  <r>
    <s v="MSV-163MS-535-545-ACA-EXE-DE-D3-007"/>
    <s v="R02"/>
    <x v="0"/>
    <x v="8"/>
    <s v="PLANTA E PERFIL LONGITUDINAL"/>
    <s v="GEOTECNIA E GEOLOGIA"/>
    <s v="GG"/>
    <s v="MSV-163MS-535-545/19.GG"/>
    <s v="MSV-163MS-535-545-ACA-EXE-DE-D3-007-R02.pdf"/>
    <s v="R02"/>
    <d v="2025-06-30T00:00:00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</r>
  <r>
    <s v="MSV-163MS-535-545-ACA-EXE-DE-D3-008"/>
    <s v="R02"/>
    <x v="0"/>
    <x v="8"/>
    <s v="PLANTA E PERFIL LONGITUDINAL"/>
    <s v="GEOTECNIA E GEOLOGIA"/>
    <s v="GG"/>
    <s v="MSV-163MS-535-545/19.GG"/>
    <s v="MSV-163MS-535-545-ACA-EXE-DE-D3-008-R02.pdf"/>
    <s v="R02"/>
    <d v="2025-06-30T00:00:00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</r>
  <r>
    <s v="MSV-163MS-535-545-ACA-EXE-DE-D3-009"/>
    <s v="R01"/>
    <x v="0"/>
    <x v="8"/>
    <s v="PLANTA E PERFIL LONGITUDINAL"/>
    <s v="GEOTECNIA E GEOLOGIA"/>
    <s v="GG"/>
    <s v="MSV-163MS-535-545/19.GG"/>
    <s v="MSV-163MS-535-545-ACA-EXE-DE-D3-009-R01.pdf"/>
    <s v="R01"/>
    <d v="2025-06-30T00:00:00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</r>
  <r>
    <s v="MSV-163MS-535-545-ACA-EXE-DE-D3-010"/>
    <s v="R02"/>
    <x v="0"/>
    <x v="8"/>
    <s v="PLANTA E PERFIL LONGITUDINAL"/>
    <s v="GEOTECNIA E GEOLOGIA"/>
    <s v="GG"/>
    <s v="MSV-163MS-535-545/19.GG"/>
    <s v="MSV-163MS-535-545-ACA-EXE-DE-D3-010-R02.pdf"/>
    <s v="R02"/>
    <d v="2025-06-30T00:00:00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</r>
  <r>
    <s v="MSV-163MS-535-545-ACA-EXE-DE-D3-011"/>
    <s v="R02"/>
    <x v="0"/>
    <x v="8"/>
    <s v="PLANTA E PERFIL LONGITUDINAL"/>
    <s v="GEOTECNIA E GEOLOGIA"/>
    <s v="GG"/>
    <s v="MSV-163MS-535-545/19.GG"/>
    <s v="MSV-163MS-535-545-ACA-EXE-DE-D3-011-R02.pdf"/>
    <s v="R02"/>
    <d v="2025-06-30T00:00:00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</r>
  <r>
    <s v="MSV-163MS-535-545-ACA-EXE-DE-D3-012"/>
    <s v="R02"/>
    <x v="0"/>
    <x v="8"/>
    <s v="PLANTA E PERFIL LONGITUDINAL"/>
    <s v="GEOTECNIA E GEOLOGIA"/>
    <s v="GG"/>
    <s v="MSV-163MS-535-545/19.GG"/>
    <s v="MSV-163MS-535-545-ACA-EXE-DE-D3-012-R02.pdf"/>
    <s v="R02"/>
    <d v="2025-06-30T00:00:00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</r>
  <r>
    <s v="MSV-163MS-535-545-ACA-EXE-DE-D3-013"/>
    <s v="R02"/>
    <x v="0"/>
    <x v="8"/>
    <s v="PLANTA E PERFIL LONGITUDINAL"/>
    <s v="GEOTECNIA E GEOLOGIA"/>
    <s v="GG"/>
    <s v="MSV-163MS-535-545/19.GG"/>
    <s v="MSV-163MS-535-545-ACA-EXE-DE-D3-013-R02.pdf"/>
    <s v="R02"/>
    <d v="2025-06-30T00:00:00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</r>
  <r>
    <s v="MSV-163MS-535-545-ACA-EXE-DE-D3-014"/>
    <s v="R02"/>
    <x v="0"/>
    <x v="8"/>
    <s v="PLANTA E PERFIL LONGITUDINAL"/>
    <s v="GEOTECNIA E GEOLOGIA"/>
    <s v="GG"/>
    <s v="MSV-163MS-535-545/19.GG"/>
    <s v="MSV-163MS-535-545-ACA-EXE-DE-D3-014-R02.pdf"/>
    <s v="R02"/>
    <d v="2025-06-30T00:00:00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</r>
  <r>
    <s v="MSV-163MS-535-545-ACA-EXE-DE-D3-015"/>
    <s v="R02"/>
    <x v="0"/>
    <x v="8"/>
    <s v="PLANTA E PERFIL LONGITUDINAL"/>
    <s v="GEOTECNIA E GEOLOGIA"/>
    <s v="GG"/>
    <s v="MSV-163MS-535-545/19.GG"/>
    <s v="MSV-163MS-535-545-ACA-EXE-DE-D3-015-R02.pdf"/>
    <s v="R02"/>
    <d v="2025-06-30T00:00:00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</r>
  <r>
    <s v="MSV-163MS-535-545-ACA-EXE-DE-D3-016"/>
    <s v="R01"/>
    <x v="0"/>
    <x v="8"/>
    <s v="PLANTA E PERFIL LONGITUDINAL"/>
    <s v="GEOTECNIA E GEOLOGIA"/>
    <s v="GG"/>
    <s v="MSV-163MS-535-545/19.GG"/>
    <s v="MSV-163MS-535-545-ACA-EXE-DE-D3-016-R01.pdf"/>
    <s v="R01"/>
    <d v="2025-06-30T00:00:00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</r>
  <r>
    <s v="MSV-163MS-535-545-ACA-EXE-DE-D3-017"/>
    <s v="R01"/>
    <x v="0"/>
    <x v="8"/>
    <s v="PLANTA E PERFIL LONGITUDINAL"/>
    <s v="GEOTECNIA E GEOLOGIA"/>
    <s v="GG"/>
    <s v="MSV-163MS-535-545/19.GG"/>
    <s v="MSV-163MS-535-545-ACA-EXE-DE-D3-017-R01.pdf"/>
    <s v="R01"/>
    <d v="2025-06-30T00:00:00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</r>
  <r>
    <s v="MSV-163MS-535-545-ACA-EXE-DE-D3-018"/>
    <s v="R02"/>
    <x v="0"/>
    <x v="8"/>
    <s v="PLANTA E PERFIL LONGITUDINAL"/>
    <s v="GEOTECNIA E GEOLOGIA"/>
    <s v="GG"/>
    <s v="MSV-163MS-535-545/19.GG"/>
    <s v="MSV-163MS-535-545-ACA-EXE-DE-D3-018-R02.pdf"/>
    <s v="R02"/>
    <d v="2025-06-30T00:00:00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</r>
  <r>
    <s v="MSV-163MS-535-545-ACA-EXE-DE-D3-019"/>
    <s v="R02"/>
    <x v="0"/>
    <x v="8"/>
    <s v="PLANTA E PERFIL LONGITUDINAL"/>
    <s v="GEOTECNIA E GEOLOGIA"/>
    <s v="GG"/>
    <s v="MSV-163MS-535-545/19.GG"/>
    <s v="MSV-163MS-535-545-ACA-EXE-DE-D3-019-R02.pdf"/>
    <s v="R02"/>
    <d v="2025-06-30T00:00:00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</r>
  <r>
    <s v="MSV-163MS-535-545-ACA-EXE-DE-D3-020"/>
    <s v="R02"/>
    <x v="0"/>
    <x v="8"/>
    <s v="PLANTA E PERFIL LONGITUDINAL"/>
    <s v="GEOTECNIA E GEOLOGIA"/>
    <s v="GG"/>
    <s v="MSV-163MS-535-545/19.GG"/>
    <s v="MSV-163MS-535-545-ACA-EXE-DE-D3-020-R02.pdf"/>
    <s v="R02"/>
    <d v="2025-06-30T00:00:00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</r>
  <r>
    <s v="MSV-163MS-535-545-ACA-EXE-DE-D3-101"/>
    <s v="R02"/>
    <x v="0"/>
    <x v="8"/>
    <s v="PLANTA DE TRATAMENTO"/>
    <s v="GEOTECNIA E GEOLOGIA"/>
    <s v="GG"/>
    <s v="MSV-163MS-535-545/19.GG"/>
    <s v="MSV-163MS-535-545-ACA-EXE-DE-D3-101-R02.pdf"/>
    <s v="R02"/>
    <d v="2025-06-30T00:00:00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</r>
  <r>
    <s v="MSV-163MS-535-545-ACA-EXE-DE-D3-102"/>
    <s v="R02"/>
    <x v="0"/>
    <x v="8"/>
    <s v="SEÇÃO TÍPICA E SEQUÊNCIA EXECUTIVA"/>
    <s v="GEOTECNIA E GEOLOGIA"/>
    <s v="GG"/>
    <s v="MSV-163MS-535-545/19.GG"/>
    <s v="MSV-163MS-535-545-ACA-EXE-DE-D3-102-R02.pdf"/>
    <s v="R02"/>
    <d v="2025-06-30T00:00:00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</r>
  <r>
    <s v="MSV-163MS-535-545-ACA-EXE-DE-D3-103"/>
    <s v="R04"/>
    <x v="0"/>
    <x v="8"/>
    <s v="PLANTA DE TRATAMENTO E SEÇÃO TÍPICA"/>
    <s v="GEOTECNIA E GEOLOGIA"/>
    <s v="GG"/>
    <s v="MSV-163MS-535-545/19.GG"/>
    <s v="MSV-163MS-535-545-ACA-EXE-DE-D3-103-R04.pdf"/>
    <s v="R04"/>
    <d v="2025-06-30T00:00:00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</r>
  <r>
    <s v="MSV-163MS-535-545-ACA-EXE-DE-D3-104"/>
    <s v="R03"/>
    <x v="0"/>
    <x v="8"/>
    <s v="SEÇÕES TRANSVERSAIS"/>
    <s v="GEOTECNIA E GEOLOGIA"/>
    <s v="GG"/>
    <s v="MSV-163MS-535-545/19.GG"/>
    <s v="MSV-163MS-535-545-ACA-EXE-DE-D3-104-R03.pdf"/>
    <s v="R03"/>
    <d v="2025-06-30T00:00:00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</r>
  <r>
    <s v="MSV-163MS-535-545-ACA-EXE-DE-D3-105"/>
    <s v="R03"/>
    <x v="0"/>
    <x v="8"/>
    <s v="SEÇÕES TRANSVERSAIS"/>
    <s v="GEOTECNIA E GEOLOGIA"/>
    <s v="GG"/>
    <s v="MSV-163MS-535-545/19.GG"/>
    <s v="MSV-163MS-535-545-ACA-EXE-DE-D3-105-R03.pdf"/>
    <s v="R03"/>
    <d v="2025-06-30T00:00:00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</r>
  <r>
    <s v="MSV-163MS-535-545-ACA-EXE-DE-D3-106"/>
    <s v="R02"/>
    <x v="0"/>
    <x v="8"/>
    <s v="PROJETO EXECUTIVO DE GEOTECNIA - BERMA DE EQUILÍBRIO - INSTRUMENTAÇÃO"/>
    <s v="GEOTECNIA E GEOLOGIA"/>
    <s v="GG"/>
    <s v="MSV-163MS-535-545/19.GG"/>
    <s v="MSV-163MS-535-545-ACA-EXE-DE-D3-106-R02.pdf"/>
    <s v="R02"/>
    <d v="2025-06-30T00:00:00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</r>
  <r>
    <s v="MSV-163MS-535-545-ACA-EXE-DE-D3-107"/>
    <s v="R03"/>
    <x v="0"/>
    <x v="8"/>
    <s v="PROJETO EXECUTIVO DE GEOTECNIA - BERMA DE EQUILÍBRIO - SEÇÃO TÍPICA E SEQUÊNCIA EXECUTIVA"/>
    <s v="GEOTECNIA E GEOLOGIA"/>
    <s v="GG"/>
    <s v="MSV-163MS-535-545/19.GG"/>
    <s v="MSV-163MS-535-545-ACA-EXE-DE-D3-107-R03.pdf"/>
    <s v="R03"/>
    <d v="2025-06-30T00:00:00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</r>
  <r>
    <s v="MSV-163MS-535-545-ACA-EXE-DE-F1-001"/>
    <s v="R05"/>
    <x v="0"/>
    <x v="8"/>
    <s v="PROJETO EXECUTIVO DE GEOMETRIA - PLANTA E PERFIL LONGITUDINAL"/>
    <s v="GEOMÉTRICO"/>
    <s v="GE"/>
    <s v="MSV-163MS-535-545/18.GE"/>
    <s v="MSV-163MS-535-545-ACA-EXE-DE-F1-001-R05.pdf"/>
    <s v="R05"/>
    <d v="2025-06-30T00:00:00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</r>
  <r>
    <s v="MSV-163MS-535-545-ACA-EXE-DE-F1-002"/>
    <s v="R05"/>
    <x v="0"/>
    <x v="8"/>
    <s v="PROJETO EXECUTIVO DE GEOMETRIA - PLANTA E PERFIL LONGITUDINAL"/>
    <s v="GEOMÉTRICO"/>
    <s v="GE"/>
    <s v="MSV-163MS-535-545/18.GE"/>
    <s v="MSV-163MS-535-545-ACA-EXE-DE-F1-002-R05.pdf"/>
    <s v="R05"/>
    <d v="2025-06-30T00:00:00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</r>
  <r>
    <s v="MSV-163MS-535-545-ACA-EXE-DE-F1-003"/>
    <s v="R06"/>
    <x v="0"/>
    <x v="8"/>
    <s v="PROJETO EXECUTIVO DE GEOMETRIA - PLANTA E PERFIL LONGITUDINAL"/>
    <s v="GEOMÉTRICO"/>
    <s v="GE"/>
    <s v="MSV-163MS-535-545/18.GE"/>
    <s v="MSV-163MS-535-545-ACA-EXE-DE-F1-003-R06.pdf"/>
    <s v="R06"/>
    <d v="2025-06-30T00:00:00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</r>
  <r>
    <s v="MSV-163MS-535-545-ACA-EXE-DE-F1-004"/>
    <s v="R04"/>
    <x v="0"/>
    <x v="8"/>
    <s v="PROJETO EXECUTIVO DE GEOMETRIA - PLANTA E PERFIL LONGITUDINAL"/>
    <s v="GEOMÉTRICO"/>
    <s v="GE"/>
    <s v="MSV-163MS-535-545/18.GE"/>
    <s v="MSV-163MS-535-545-ACA-EXE-DE-F1-004-R04.pdf"/>
    <s v="R04"/>
    <d v="2025-06-30T00:00:00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</r>
  <r>
    <s v="MSV-163MS-535-545-ACA-EXE-DE-F1-005"/>
    <s v="R04"/>
    <x v="0"/>
    <x v="8"/>
    <s v="PROJETO EXECUTIVO DE GEOMETRIA - PLANTA E PERFIL LONGITUDINAL"/>
    <s v="GEOMÉTRICO"/>
    <s v="GE"/>
    <s v="MSV-163MS-535-545/18.GE"/>
    <s v="MSV-163MS-535-545-ACA-EXE-DE-F1-005-R04.pdf"/>
    <s v="R03, R04"/>
    <d v="2026-03-10T00:00:00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</r>
  <r>
    <s v="MSV-163MS-535-545-ACA-EXE-DE-F1-006"/>
    <s v="R06"/>
    <x v="0"/>
    <x v="8"/>
    <s v="PROJETO EXECUTIVO DE GEOMETRIA - PLANTA E PERFIL LONGITUDINAL"/>
    <s v="GEOMÉTRICO"/>
    <s v="GE"/>
    <s v="MSV-163MS-535-545/18.GE"/>
    <s v="MSV-163MS-535-545-ACA-EXE-DE-F1-006-R06.pdf"/>
    <s v="R05, R06"/>
    <d v="2025-12-10T00:00:00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</r>
  <r>
    <s v="MSV-163MS-535-545-ACA-EXE-DE-F1-007"/>
    <s v="R07"/>
    <x v="0"/>
    <x v="8"/>
    <s v="PROJETO EXECUTIVO DE GEOMETRIA - PLANTA E PERFIL LONGITUDINAL"/>
    <s v="GEOMÉTRICO"/>
    <s v="GE"/>
    <s v="MSV-163MS-535-545/18.GE"/>
    <s v="MSV-163MS-535-545-ACA-EXE-DE-F1-007-R07.pdf"/>
    <s v="R06, R07"/>
    <d v="2025-12-10T00:00:00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</r>
  <r>
    <s v="MSV-163MS-535-545-ACA-EXE-DE-F1-008"/>
    <s v="R05"/>
    <x v="0"/>
    <x v="8"/>
    <s v="PROJETO EXECUTIVO DE GEOMETRIA - PLANTA E PERFIL LONGITUDINAL"/>
    <s v="GEOMÉTRICO"/>
    <s v="GE"/>
    <s v="MSV-163MS-535-545/18.GE"/>
    <s v="MSV-163MS-535-545-ACA-EXE-DE-F1-008-R05.pdf"/>
    <s v="R05"/>
    <d v="2025-06-30T00:00:00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</r>
  <r>
    <s v="MSV-163MS-535-545-ACA-EXE-DE-F1-009"/>
    <s v="R04"/>
    <x v="0"/>
    <x v="8"/>
    <s v="PROJETO EXECUTIVO DE GEOMETRIA - PLANTA E PERFIL LONGITUDINAL"/>
    <s v="GEOMÉTRICO"/>
    <s v="GE"/>
    <s v="MSV-163MS-535-545/18.GE"/>
    <s v="MSV-163MS-535-545-ACA-EXE-DE-F1-009-R04.pdf"/>
    <s v="R04"/>
    <d v="2025-06-30T00:00:00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</r>
  <r>
    <s v="MSV-163MS-535-545-ACA-EXE-DE-F1-010"/>
    <s v="R06"/>
    <x v="0"/>
    <x v="8"/>
    <s v="PROJETO EXECUTIVO DE GEOMETRIA - PLANTA E PERFIL LONGITUDINAL"/>
    <s v="GEOMÉTRICO"/>
    <s v="GE"/>
    <s v="MSV-163MS-535-545/18.GE"/>
    <s v="MSV-163MS-535-545-ACA-EXE-DE-F1-010-R06.pdf"/>
    <s v="R06"/>
    <d v="2025-06-30T00:00:00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</r>
  <r>
    <s v="MSV-163MS-535-545-ACA-EXE-DE-F1-011"/>
    <s v="R05"/>
    <x v="0"/>
    <x v="8"/>
    <s v="PROJETO EXECUTIVO DE GEOMETRIA - PLANTA E PERFIL LONGITUDINAL"/>
    <s v="GEOMÉTRICO"/>
    <s v="GE"/>
    <s v="MSV-163MS-535-545/18.GE"/>
    <s v="MSV-163MS-535-545-ACA-EXE-DE-F1-011-R05.pdf"/>
    <s v="R05"/>
    <d v="2025-06-30T00:00:00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</r>
  <r>
    <s v="MSV-163MS-535-545-ACA-EXE-DE-F1-012"/>
    <s v="R05"/>
    <x v="0"/>
    <x v="8"/>
    <s v="PROJETO EXECUTIVO DE GEOMETRIA - PLANTA E PERFIL LONGITUDINAL"/>
    <s v="GEOMÉTRICO"/>
    <s v="GE"/>
    <s v="MSV-163MS-535-545/18.GE"/>
    <s v="MSV-163MS-535-545-ACA-EXE-DE-F1-012-R05.pdf"/>
    <s v="R05"/>
    <d v="2025-06-30T00:00:00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</r>
  <r>
    <s v="MSV-163MS-535-545-ACA-EXE-DE-F1-013"/>
    <s v="R03"/>
    <x v="0"/>
    <x v="8"/>
    <s v="PROJETO EXECUTIVO DE GEOMETRIA - PLANTA E PERFIL LONGITUDINAL"/>
    <s v="GEOMÉTRICO"/>
    <s v="GE"/>
    <s v="MSV-163MS-535-545/18.GE"/>
    <s v="MSV-163MS-535-545-ACA-EXE-DE-F1-013-R03.pdf"/>
    <s v="R03"/>
    <d v="2025-06-30T00:00:00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</r>
  <r>
    <s v="MSV-163MS-535-545-ACA-EXE-DE-F1-014"/>
    <s v="R06"/>
    <x v="0"/>
    <x v="8"/>
    <s v="PROJETO EXECUTIVO DE GEOMETRIA - PLANTA E PERFIL LONGITUDINAL"/>
    <s v="GEOMÉTRICO"/>
    <s v="GE"/>
    <s v="MSV-163MS-535-545/18.GE"/>
    <s v="MSV-163MS-535-545-ACA-EXE-DE-F1-014-R06.pdf"/>
    <s v="R06"/>
    <d v="2025-06-30T00:00:00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</r>
  <r>
    <s v="MSV-163MS-535-545-ACA-EXE-DE-F1-015"/>
    <s v="R04"/>
    <x v="0"/>
    <x v="8"/>
    <s v="PROJETO EXECUTIVO DE GEOMETRIA - PLANTA E PERFIL LONGITUDINAL"/>
    <s v="GEOMÉTRICO"/>
    <s v="GE"/>
    <s v="MSV-163MS-535-545/18.GE"/>
    <s v="MSV-163MS-535-545-ACA-EXE-DE-F1-015-R04.pdf"/>
    <s v="R04"/>
    <d v="2025-06-30T00:00:00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</r>
  <r>
    <s v="MSV-163MS-535-545-ACA-EXE-DE-F1-016"/>
    <s v="R05"/>
    <x v="0"/>
    <x v="8"/>
    <s v="PROJETO EXECUTIVO DE GEOMETRIA - PLANTA E PERFIL LONGITUDINAL"/>
    <s v="GEOMÉTRICO"/>
    <s v="GE"/>
    <s v="MSV-163MS-535-545/18.GE"/>
    <s v="MSV-163MS-535-545-ACA-EXE-DE-F1-016-R05.pdf"/>
    <s v="R05"/>
    <d v="2025-06-30T00:00:00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</r>
  <r>
    <s v="MSV-163MS-535-545-ACA-EXE-DE-F1-017"/>
    <s v="R05"/>
    <x v="0"/>
    <x v="8"/>
    <s v="PROJETO EXECUTIVO DE GEOMETRIA - PLANTA E PERFIL LONGITUDINAL"/>
    <s v="GEOMÉTRICO"/>
    <s v="GE"/>
    <s v="MSV-163MS-535-545/18.GE"/>
    <s v="MSV-163MS-535-545-ACA-EXE-DE-F1-017-R05.pdf"/>
    <s v="R05"/>
    <d v="2025-06-30T00:00:00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</r>
  <r>
    <s v="MSV-163MS-535-545-ACA-EXE-DE-F1-018"/>
    <s v="R07"/>
    <x v="0"/>
    <x v="8"/>
    <s v="PROJETO EXECUTIVO DE GEOMETRIA - PLANTA E PERFIL LONGITUDINAL"/>
    <s v="GEOMÉTRICO"/>
    <s v="GE"/>
    <s v="MSV-163MS-535-545/18.GE"/>
    <s v="MSV-163MS-535-545-ACA-EXE-DE-F1-018-R07.pdf"/>
    <s v="R07"/>
    <d v="2025-06-30T00:00:00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</r>
  <r>
    <s v="MSV-163MS-535-545-ACA-EXE-DE-F1-019"/>
    <s v="R07"/>
    <x v="0"/>
    <x v="8"/>
    <s v="PROJETO EXECUTIVO DE GEOMETRIA - PLANTA E PERFIL LONGITUDINAL"/>
    <s v="GEOMÉTRICO"/>
    <s v="GE"/>
    <s v="MSV-163MS-535-545/18.GE"/>
    <s v="MSV-163MS-535-545-ACA-EXE-DE-F1-019-R07.pdf"/>
    <s v="R07"/>
    <d v="2025-06-30T00:00:00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</r>
  <r>
    <s v="MSV-163MS-535-545-ACA-EXE-DE-F1-020"/>
    <s v="R05"/>
    <x v="0"/>
    <x v="8"/>
    <s v="PROJETO EXECUTIVO DE GEOMETRIA - PLANTA E PERFIL LONGITUDINAL"/>
    <s v="GEOMÉTRICO"/>
    <s v="GE"/>
    <s v="MSV-163MS-535-545/18.GE"/>
    <s v="MSV-163MS-535-545-ACA-EXE-DE-F1-020-R05.pdf"/>
    <s v="R05"/>
    <d v="2025-06-30T00:00:00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</r>
  <r>
    <s v="MSV-163MS-535-545-ACA-EXE-DE-F1-021"/>
    <s v="R02"/>
    <x v="0"/>
    <x v="8"/>
    <s v="PROJETO EXECUTIVO DE GEOMETRIA - PERFIL LONGITUDINAL"/>
    <s v="GEOMÉTRICO"/>
    <s v="GE"/>
    <s v="MSV-163MS-535-545/18.GE"/>
    <s v="MSV-163MS-535-545-ACA-EXE-DE-F1-021-R02.pdf"/>
    <s v="R02"/>
    <d v="2025-06-30T00:00:00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</r>
  <r>
    <s v="MSV-163MS-535-545-ACA-EXE-DE-F1-022"/>
    <s v="R02"/>
    <x v="0"/>
    <x v="8"/>
    <s v="PROJETO EXECUTIVO DE GEOMETRIA - PERFIL LONGITUDINAL"/>
    <s v="GEOMÉTRICO"/>
    <s v="GE"/>
    <s v="MSV-163MS-535-545/18.GE"/>
    <s v="MSV-163MS-535-545-ACA-EXE-DE-F1-022-R02.pdf"/>
    <s v="R02"/>
    <d v="2025-06-30T00:00:00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</r>
  <r>
    <s v="MSV-163MS-535-545-ACA-EXE-DE-F1-023"/>
    <s v="R01"/>
    <x v="0"/>
    <x v="8"/>
    <s v="PROJETO EXECUTIVO DE GEOMETRIA - PERFIL LONGITUDINAL"/>
    <s v="GEOMÉTRICO"/>
    <s v="GE"/>
    <s v="MSV-163MS-535-545/18.GE"/>
    <s v="MSV-163MS-535-545-ACA-EXE-DE-F1-023-R01.pdf"/>
    <s v="R01"/>
    <d v="2025-06-30T00:00:00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</r>
  <r>
    <s v="MSV-163MS-535-545-ACA-EXE-DE-F1-024"/>
    <s v="R03"/>
    <x v="0"/>
    <x v="8"/>
    <s v="PROJETO EXECUTIVO DE GEOMETRIA - SEÇÕES TIPO"/>
    <s v="GEOMÉTRICO"/>
    <s v="GE"/>
    <s v="MSV-163MS-535-545/18.GE"/>
    <s v="MSV-163MS-535-545-ACA-EXE-DE-F1-024-R03.pdf"/>
    <s v="R03"/>
    <d v="2025-06-30T00:00:00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</r>
  <r>
    <s v="MSV-163MS-535-545-ACA-EXE-DE-G1-001"/>
    <s v="R01"/>
    <x v="0"/>
    <x v="8"/>
    <s v="PROJETO DE TERRAPLENAGEM - PLANTA DE DISTRIBUIÇÃO"/>
    <s v="TERRAPLENAGEM"/>
    <s v="TE"/>
    <s v="MSV-163MS-535-545/32.TE"/>
    <s v="MSV-163MS-535-545-ACA-EXE-DE-G1-001-R01.pdf"/>
    <s v="R01"/>
    <d v="2025-06-30T00:00:00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</r>
  <r>
    <s v="MSV-163MS-535-545-ACA-EXE-DE-G1-002"/>
    <s v="R01"/>
    <x v="0"/>
    <x v="8"/>
    <s v="PROJETO DE TERRAPLENAGEM - PLANTA DE DISTRIBUIÇÃO"/>
    <s v="TERRAPLENAGEM"/>
    <s v="TE"/>
    <s v="MSV-163MS-535-545/32.TE"/>
    <s v="MSV-163MS-535-545-ACA-EXE-DE-G1-002-R01.pdf"/>
    <s v="R01"/>
    <d v="2025-06-30T00:00:00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</r>
  <r>
    <s v="MSV-163MS-535-545-ACA-EXE-DE-G1-003"/>
    <s v="R01"/>
    <x v="0"/>
    <x v="8"/>
    <s v="PROJETO DE TERRAPLENAGEM - PLANTA DE DISTRIBUIÇÃO"/>
    <s v="TERRAPLENAGEM"/>
    <s v="TE"/>
    <s v="MSV-163MS-535-545/32.TE"/>
    <s v="MSV-163MS-535-545-ACA-EXE-DE-G1-003-R01.pdf"/>
    <s v="R01"/>
    <d v="2025-06-30T00:00:00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</r>
  <r>
    <s v="MSV-163MS-535-545-ACA-EXE-DE-G1-004"/>
    <s v="R01"/>
    <x v="0"/>
    <x v="8"/>
    <s v="PROJETO DE TERRAPLENAGEM - PLANTA DE DISTRIBUIÇÃO"/>
    <s v="TERRAPLENAGEM"/>
    <s v="TE"/>
    <s v="MSV-163MS-535-545/32.TE"/>
    <s v="MSV-163MS-535-545-ACA-EXE-DE-G1-004-R01.pdf"/>
    <s v="R01"/>
    <d v="2025-06-30T00:00:00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</r>
  <r>
    <s v="MSV-163MS-535-545-ACA-EXE-DE-G1-005"/>
    <s v="R01"/>
    <x v="0"/>
    <x v="8"/>
    <s v="PROJETO DE TERRAPLENAGEM - PLANTA DE DISTRIBUIÇÃO"/>
    <s v="TERRAPLENAGEM"/>
    <s v="TE"/>
    <s v="MSV-163MS-535-545/32.TE"/>
    <s v="MSV-163MS-535-545-ACA-EXE-DE-G1-005-R01.pdf"/>
    <s v="R01"/>
    <d v="2025-06-30T00:00:00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</r>
  <r>
    <s v="MSV-163MS-535-545-ACA-EXE-DE-G1-006"/>
    <s v="R01"/>
    <x v="0"/>
    <x v="8"/>
    <s v="PROJETO DE TERRAPLENAGEM - PLANTA DE DISTRIBUIÇÃO"/>
    <s v="TERRAPLENAGEM"/>
    <s v="TE"/>
    <s v="MSV-163MS-535-545/32.TE"/>
    <s v="MSV-163MS-535-545-ACA-EXE-DE-G1-006-R01.pdf"/>
    <s v="R01"/>
    <d v="2025-06-30T00:00:00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</r>
  <r>
    <s v="MSV-163MS-535-545-ACA-EXE-DE-G1-007"/>
    <s v="R02"/>
    <x v="0"/>
    <x v="8"/>
    <s v="PROJETO DE TERRAPLENAGEM - PLANTA DE DISTRIBUIÇÃO"/>
    <s v="TERRAPLENAGEM"/>
    <s v="TE"/>
    <s v="MSV-163MS-535-545/32.TE"/>
    <s v="MSV-163MS-535-545-ACA-EXE-DE-G1-007-R02.pdf"/>
    <s v="R02"/>
    <d v="2025-06-30T00:00:00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</r>
  <r>
    <s v="MSV-163MS-535-545-ACA-EXE-DE-G1-008"/>
    <s v="R02"/>
    <x v="0"/>
    <x v="8"/>
    <s v="PROJETO DE TERRAPLENAGEM - PLANTA DE DISTRIBUIÇÃO"/>
    <s v="TERRAPLENAGEM"/>
    <s v="TE"/>
    <s v="MSV-163MS-535-545/32.TE"/>
    <s v="MSV-163MS-535-545-ACA-EXE-DE-G1-008-R02.pdf"/>
    <s v="R02"/>
    <d v="2025-06-30T00:00:00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</r>
  <r>
    <s v="MSV-163MS-535-545-ACA-EXE-DE-G1-009"/>
    <s v="R02"/>
    <x v="0"/>
    <x v="8"/>
    <s v="PROJETO DE TERRAPLENAGEM - PLANTA DE DISTRIBUIÇÃO"/>
    <s v="TERRAPLENAGEM"/>
    <s v="TE"/>
    <s v="MSV-163MS-535-545/32.TE"/>
    <s v="MSV-163MS-535-545-ACA-EXE-DE-G1-009-R02.pdf"/>
    <s v="R02"/>
    <d v="2025-06-30T00:00:00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</r>
  <r>
    <s v="MSV-163MS-535-545-ACA-EXE-DE-G1-010"/>
    <s v="R02"/>
    <x v="0"/>
    <x v="8"/>
    <s v="PROJETO DE TERRAPLENAGEM - PLANTA DE DISTRIBUIÇÃO"/>
    <s v="TERRAPLENAGEM"/>
    <s v="TE"/>
    <s v="MSV-163MS-535-545/32.TE"/>
    <s v="MSV-163MS-535-545-ACA-EXE-DE-G1-010-R02.pdf"/>
    <s v="R02"/>
    <d v="2025-06-30T00:00:00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</r>
  <r>
    <s v="MSV-163MS-535-545-ACA-EXE-DE-G1-011"/>
    <s v="R02"/>
    <x v="0"/>
    <x v="8"/>
    <s v="PROJETO DE TERRAPLENAGEM - PLANTA DE DISTRIBUIÇÃO"/>
    <s v="TERRAPLENAGEM"/>
    <s v="TE"/>
    <s v="MSV-163MS-535-545/32.TE"/>
    <s v="MSV-163MS-535-545-ACA-EXE-DE-G1-011-R02.pdf"/>
    <s v="R02"/>
    <d v="2025-06-30T00:00:00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</r>
  <r>
    <s v="MSV-163MS-535-545-ACA-EXE-DE-G1-012"/>
    <s v="R02"/>
    <x v="0"/>
    <x v="8"/>
    <s v="PROJETO DE TERRAPLENAGEM - PLANTA DE DISTRIBUIÇÃO"/>
    <s v="TERRAPLENAGEM"/>
    <s v="TE"/>
    <s v="MSV-163MS-535-545/32.TE"/>
    <s v="MSV-163MS-535-545-ACA-EXE-DE-G1-012-R02.pdf"/>
    <s v="R02"/>
    <d v="2025-06-30T00:00:00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</r>
  <r>
    <s v="MSV-163MS-535-545-ACA-EXE-DE-G1-013"/>
    <s v="R02"/>
    <x v="0"/>
    <x v="8"/>
    <s v="PROJETO DE TERRAPLENAGEM - PLANTA DE DISTRIBUIÇÃO"/>
    <s v="TERRAPLENAGEM"/>
    <s v="TE"/>
    <s v="MSV-163MS-535-545/32.TE"/>
    <s v="MSV-163MS-535-545-ACA-EXE-DE-G1-013-R02.pdf"/>
    <s v="R02"/>
    <d v="2025-06-30T00:00:00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</r>
  <r>
    <s v="MSV-163MS-535-545-ACA-EXE-DE-G1-014"/>
    <s v="R02"/>
    <x v="0"/>
    <x v="8"/>
    <s v="PROJETO DE TERRAPLENAGEM - PLANTA DE DISTRIBUIÇÃO"/>
    <s v="TERRAPLENAGEM"/>
    <s v="TE"/>
    <s v="MSV-163MS-535-545/32.TE"/>
    <s v="MSV-163MS-535-545-ACA-EXE-DE-G1-014-R02.pdf"/>
    <s v="R02"/>
    <d v="2025-06-30T00:00:00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</r>
  <r>
    <s v="MSV-163MS-535-545-ACA-EXE-DE-G1-015"/>
    <s v="R02"/>
    <x v="0"/>
    <x v="8"/>
    <s v="PROJETO DE TERRAPLENAGEM - PLANTA DE DISTRIBUIÇÃO"/>
    <s v="TERRAPLENAGEM"/>
    <s v="TE"/>
    <s v="MSV-163MS-535-545/32.TE"/>
    <s v="MSV-163MS-535-545-ACA-EXE-DE-G1-015-R02.pdf"/>
    <s v="R02"/>
    <d v="2025-06-30T00:00:00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</r>
  <r>
    <s v="MSV-163MS-535-545-ACA-EXE-DE-G1-016"/>
    <s v="R02"/>
    <x v="0"/>
    <x v="8"/>
    <s v="PROJETO DE TERRAPLENAGEM - PLANTA DE DISTRIBUIÇÃO"/>
    <s v="TERRAPLENAGEM"/>
    <s v="TE"/>
    <s v="MSV-163MS-535-545/32.TE"/>
    <s v="MSV-163MS-535-545-ACA-EXE-DE-G1-016-R02.pdf"/>
    <s v="R02"/>
    <d v="2025-06-30T00:00:00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</r>
  <r>
    <s v="MSV-163MS-535-545-ACA-EXE-DE-G1-017"/>
    <s v="R02"/>
    <x v="0"/>
    <x v="8"/>
    <s v="PROJETO DE TERRAPLENAGEM - PLANTA DE DISTRIBUIÇÃO"/>
    <s v="TERRAPLENAGEM"/>
    <s v="TE"/>
    <s v="MSV-163MS-535-545/32.TE"/>
    <s v="MSV-163MS-535-545-ACA-EXE-DE-G1-017-R02.pdf"/>
    <s v="R02"/>
    <d v="2025-06-30T00:00:00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</r>
  <r>
    <s v="MSV-163MS-535-545-ACA-EXE-DE-G1-018"/>
    <s v="R02"/>
    <x v="0"/>
    <x v="8"/>
    <s v="PROJETO DE TERRAPLENAGEM - PLANTA DE DISTRIBUIÇÃO"/>
    <s v="TERRAPLENAGEM"/>
    <s v="TE"/>
    <s v="MSV-163MS-535-545/32.TE"/>
    <s v="MSV-163MS-535-545-ACA-EXE-DE-G1-018-R02.pdf"/>
    <s v="R02"/>
    <d v="2025-06-30T00:00:00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</r>
  <r>
    <s v="MSV-163MS-535-545-ACA-EXE-DE-G1-019"/>
    <s v="R03"/>
    <x v="0"/>
    <x v="8"/>
    <s v="PROJETO DE TERRAPLENAGEM - PLANTA DE DISTRIBUIÇÃO"/>
    <s v="TERRAPLENAGEM"/>
    <s v="TE"/>
    <s v="MSV-163MS-535-545/32.TE"/>
    <s v="MSV-163MS-535-545-ACA-EXE-DE-G1-019-R03.pdf"/>
    <s v="R03"/>
    <d v="2025-06-30T00:00:00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</r>
  <r>
    <s v="MSV-163MS-535-545-ACA-EXE-DE-G1-020"/>
    <s v="R03"/>
    <x v="0"/>
    <x v="8"/>
    <s v="PROJETO DE TERRAPLENAGEM - PLANTA DE DISTRIBUIÇÃO"/>
    <s v="TERRAPLENAGEM"/>
    <s v="TE"/>
    <s v="MSV-163MS-535-545/32.TE"/>
    <s v="MSV-163MS-535-545-ACA-EXE-DE-G1-020-R03.pdf"/>
    <s v="R03"/>
    <d v="2025-06-30T00:00:00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</r>
  <r>
    <s v="MSV-163MS-535-545-ACA-EXE-DE-G1-021"/>
    <s v="R03"/>
    <x v="0"/>
    <x v="8"/>
    <s v="PROJETO DE TERRAPLENAGEM - PLANTA DE DISTRIBUIÇÃO"/>
    <s v="TERRAPLENAGEM"/>
    <s v="TE"/>
    <s v="MSV-163MS-535-545/32.TE"/>
    <s v="MSV-163MS-535-545-ACA-EXE-DE-G1-021-R03.pdf"/>
    <s v="R03"/>
    <d v="2025-06-30T00:00:00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</r>
  <r>
    <s v="MSV-163MS-535-545-ACA-EXE-DE-G1-022"/>
    <s v="R03"/>
    <x v="0"/>
    <x v="8"/>
    <s v="PROJETO DE TERRAPLENAGEM - PLANTA DE DISTRIBUIÇÃO"/>
    <s v="TERRAPLENAGEM"/>
    <s v="TE"/>
    <s v="MSV-163MS-535-545/32.TE"/>
    <s v="MSV-163MS-535-545-ACA-EXE-DE-G1-022-R03.pdf"/>
    <s v="R03"/>
    <d v="2025-06-30T00:00:00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</r>
  <r>
    <s v="MSV-163MS-535-545-ACA-EXE-DE-G1-023"/>
    <s v="R03"/>
    <x v="0"/>
    <x v="8"/>
    <s v="PROJETO DE TERRAPLENAGEM - PLANTA DE DISTRIBUIÇÃO"/>
    <s v="TERRAPLENAGEM"/>
    <s v="TE"/>
    <s v="MSV-163MS-535-545/32.TE"/>
    <s v="MSV-163MS-535-545-ACA-EXE-DE-G1-023-R03.pdf"/>
    <s v="R03"/>
    <d v="2025-06-30T00:00:00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</r>
  <r>
    <s v="MSV-163MS-535-545-ACA-EXE-DE-G1-024"/>
    <s v="R03"/>
    <x v="0"/>
    <x v="8"/>
    <s v="PROJETO DE TERRAPLENAGEM - PLANTA DE DISTRIBUIÇÃO"/>
    <s v="TERRAPLENAGEM"/>
    <s v="TE"/>
    <s v="MSV-163MS-535-545/32.TE"/>
    <s v="MSV-163MS-535-545-ACA-EXE-DE-G1-024-R03.pdf"/>
    <s v="R03"/>
    <d v="2025-06-30T00:00:00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</r>
  <r>
    <s v="MSV-163MS-535-545-ACA-EXE-DE-G1-025"/>
    <s v="R03"/>
    <x v="0"/>
    <x v="8"/>
    <s v="PROJETO DE TERRAPLENAGEM - PLANTA DE DISTRIBUIÇÃO"/>
    <s v="TERRAPLENAGEM"/>
    <s v="TE"/>
    <s v="MSV-163MS-535-545/32.TE"/>
    <s v="MSV-163MS-535-545-ACA-EXE-DE-G1-025-R03.pdf"/>
    <s v="R03"/>
    <d v="2025-06-30T00:00:00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</r>
  <r>
    <s v="MSV-163MS-535-545-ACA-EXE-DE-G1-026"/>
    <s v="R03"/>
    <x v="0"/>
    <x v="8"/>
    <s v="PROJETO DE TERRAPLENAGEM - PLANTA DE DISTRIBUIÇÃO"/>
    <s v="TERRAPLENAGEM"/>
    <s v="TE"/>
    <s v="MSV-163MS-535-545/32.TE"/>
    <s v="MSV-163MS-535-545-ACA-EXE-DE-G1-026-R03.pdf"/>
    <s v="R03"/>
    <d v="2025-06-30T00:00:00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</r>
  <r>
    <s v="MSV-163MS-535-545-ACA-EXE-DE-G1-027"/>
    <s v="R03"/>
    <x v="0"/>
    <x v="8"/>
    <s v="PROJETO DE TERRAPLENAGEM - PLANTA DE DISTRIBUIÇÃO"/>
    <s v="TERRAPLENAGEM"/>
    <s v="TE"/>
    <s v="MSV-163MS-535-545/32.TE"/>
    <s v="MSV-163MS-535-545-ACA-EXE-DE-G1-027-R03.pdf"/>
    <s v="R03"/>
    <d v="2025-06-30T00:00:00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</r>
  <r>
    <s v="MSV-163MS-535-545-ACA-EXE-DE-G1-028"/>
    <s v="R03"/>
    <x v="0"/>
    <x v="8"/>
    <s v="PROJETO DE TERRAPLENAGEM - PLANTA DE DISTRIBUIÇÃO"/>
    <s v="TERRAPLENAGEM"/>
    <s v="TE"/>
    <s v="MSV-163MS-535-545/32.TE"/>
    <s v="MSV-163MS-535-545-ACA-EXE-DE-G1-028-R03.pdf"/>
    <s v="R03"/>
    <d v="2025-06-30T00:00:00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</r>
  <r>
    <s v="MSV-163MS-535-545-ACA-EXE-DE-G1-029"/>
    <s v="R03"/>
    <x v="0"/>
    <x v="8"/>
    <s v="PROJETO DE TERRAPLENAGEM - PLANTA DE DISTRIBUIÇÃO"/>
    <s v="TERRAPLENAGEM"/>
    <s v="TE"/>
    <s v="MSV-163MS-535-545/32.TE"/>
    <s v="MSV-163MS-535-545-ACA-EXE-DE-G1-029-R03.pdf"/>
    <s v="R03"/>
    <d v="2025-06-30T00:00:00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</r>
  <r>
    <s v="MSV-163MS-535-545-ACA-EXE-DE-G1-030"/>
    <s v="R03"/>
    <x v="0"/>
    <x v="8"/>
    <s v="PROJETO DE TERRAPLENAGEM - PLANTA DE DISTRIBUIÇÃO"/>
    <s v="TERRAPLENAGEM"/>
    <s v="TE"/>
    <s v="MSV-163MS-535-545/32.TE"/>
    <s v="MSV-163MS-535-545-ACA-EXE-DE-G1-030-R03.pdf"/>
    <s v="R03"/>
    <d v="2025-06-30T00:00:00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</r>
  <r>
    <s v="MSV-163MS-535-545-ACA-EXE-DE-G1-031"/>
    <s v="R09"/>
    <x v="0"/>
    <x v="8"/>
    <s v="PROJETO DE TERRAPLENAGEM - PLANTA DE DISTRIBUIÇÃO"/>
    <s v="TERRAPLENAGEM"/>
    <s v="TE"/>
    <s v="MSV-163MS-535-545/32.TE"/>
    <s v="MSV-163MS-535-545-ACA-EXE-DE-G1-031-R09.pdf"/>
    <s v="R09"/>
    <d v="2025-06-30T00:00:00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</r>
  <r>
    <s v="MSV-163MS-535-545-ACA-EXE-DE-G1-032"/>
    <s v="R03"/>
    <x v="0"/>
    <x v="8"/>
    <s v="PROJETO DE TERRAPLENAGEM - PLANTA DE DISTRIBUIÇÃO"/>
    <s v="TERRAPLENAGEM"/>
    <s v="TE"/>
    <s v="MSV-163MS-535-545/32.TE"/>
    <s v="MSV-163MS-535-545-ACA-EXE-DE-G1-032-R03.pdf"/>
    <s v="R03"/>
    <d v="2025-06-30T00:00:00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</r>
  <r>
    <s v="MSV-163MS-535-545-ACA-EXE-DE-G1-101"/>
    <s v="R02"/>
    <x v="0"/>
    <x v="8"/>
    <s v="PROJETO EXECUTIVO DE TERRAPLANAGEM - JAZIDA/DME"/>
    <s v="TERRAPLENAGEM"/>
    <s v="TE"/>
    <s v="MSV-163MS-535-545/32.TE"/>
    <s v="MSV-163MS-535-545-ACA-EXE-DE-G1-101-R02.pdf"/>
    <s v="R02"/>
    <d v="2025-06-30T00:00:00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</r>
  <r>
    <s v="MSV-163MS-535-545-ACA-EXE-DE-H1-201"/>
    <s v="R00"/>
    <x v="0"/>
    <x v="8"/>
    <s v="PROJETO EXECUTIVO DE DRENAGEM - PLANTA DE BACIAS HIDROGRÁFICAS"/>
    <s v="DRENAGEM"/>
    <s v="DR"/>
    <s v="MSV-163MS-535-545/10.DR"/>
    <s v="MSV-163MS-535-545-ACA-EXE-DE-H1-201-R00.pdf"/>
    <s v="R00"/>
    <d v="2025-06-30T00:00:00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</r>
  <r>
    <s v="MSV-163MS-535-545-ACA-EXE-DE-H2-001"/>
    <s v="R06"/>
    <x v="0"/>
    <x v="8"/>
    <s v="PLANTA E PERFIL LONGITUDINAL"/>
    <s v="DRENAGEM"/>
    <s v="DR"/>
    <s v="MSV-163MS-535-545/10.DR"/>
    <s v="MSV-163MS-535-545-ACA-EXE-DE-H2-001-R06.pdf"/>
    <s v="R06"/>
    <d v="2025-06-30T00:00:00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</r>
  <r>
    <s v="MSV-163MS-535-545-ACA-EXE-DE-H2-002"/>
    <s v="R07"/>
    <x v="0"/>
    <x v="8"/>
    <s v="PLANTA E PERFIL LONGITUDINAL"/>
    <s v="DRENAGEM"/>
    <s v="DR"/>
    <s v="MSV-163MS-535-545/10.DR"/>
    <s v="MSV-163MS-535-545-ACA-EXE-DE-H2-002-R07.pdf"/>
    <s v="R07"/>
    <d v="2025-06-30T00:00:00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</r>
  <r>
    <s v="MSV-163MS-535-545-ACA-EXE-DE-H2-003"/>
    <s v="R06"/>
    <x v="0"/>
    <x v="8"/>
    <s v="PLANTA E PERFIL LONGITUDINAL"/>
    <s v="DRENAGEM"/>
    <s v="DR"/>
    <s v="MSV-163MS-535-545/10.DR"/>
    <s v="MSV-163MS-535-545-ACA-EXE-DE-H2-003-R06.pdf"/>
    <s v="R06"/>
    <d v="2025-06-30T00:00:00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</r>
  <r>
    <s v="MSV-163MS-535-545-ACA-EXE-DE-H2-004"/>
    <s v="R04"/>
    <x v="0"/>
    <x v="8"/>
    <s v="PLANTA E PERFIL LONGITUDINAL"/>
    <s v="DRENAGEM"/>
    <s v="DR"/>
    <s v="MSV-163MS-535-545/10.DR"/>
    <s v="MSV-163MS-535-545-ACA-EXE-DE-H2-004-R04.pdf"/>
    <s v="R04"/>
    <d v="2025-06-30T00:00:00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</r>
  <r>
    <s v="MSV-163MS-535-545-ACA-EXE-DE-H2-005"/>
    <s v="R08"/>
    <x v="0"/>
    <x v="8"/>
    <s v="PLANTA E PERFIL LONGITUDINAL"/>
    <s v="DRENAGEM"/>
    <s v="DR"/>
    <s v="MSV-163MS-535-545/10.DR"/>
    <s v="MSV-163MS-535-545-ACA-EXE-DE-H2-005-R08.pdf"/>
    <s v="R07, R08"/>
    <d v="2026-03-10T00:00:00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</r>
  <r>
    <s v="MSV-163MS-535-545-ACA-EXE-DE-H2-006"/>
    <s v="R08"/>
    <x v="0"/>
    <x v="8"/>
    <s v="PLANTA E PERFIL LONGITUDINAL"/>
    <s v="DRENAGEM"/>
    <s v="DR"/>
    <s v="MSV-163MS-535-545/10.DR"/>
    <s v="MSV-163MS-535-545-ACA-EXE-DE-H2-006-R08.pdf"/>
    <s v="R07, R08"/>
    <d v="2025-12-10T00:00:00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</r>
  <r>
    <s v="MSV-163MS-535-545-ACA-EXE-DE-H2-007"/>
    <s v="R06"/>
    <x v="0"/>
    <x v="8"/>
    <s v="PLANTA E PERFIL LONGITUDINAL"/>
    <s v="DRENAGEM"/>
    <s v="DR"/>
    <s v="MSV-163MS-535-545/10.DR"/>
    <s v="MSV-163MS-535-545-ACA-EXE-DE-H2-007-R06.pdf"/>
    <s v="R05, R06"/>
    <d v="2025-12-10T00:00:00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</r>
  <r>
    <s v="MSV-163MS-535-545-ACA-EXE-DE-H2-008"/>
    <s v="R07"/>
    <x v="0"/>
    <x v="8"/>
    <s v="PLANTA E PERFIL LONGITUDINAL"/>
    <s v="DRENAGEM"/>
    <s v="DR"/>
    <s v="MSV-163MS-535-545/10.DR"/>
    <s v="MSV-163MS-535-545-ACA-EXE-DE-H2-008-R07.pdf"/>
    <s v="R07"/>
    <d v="2025-06-30T00:00:00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</r>
  <r>
    <s v="MSV-163MS-535-545-ACA-EXE-DE-H2-009"/>
    <s v="R08"/>
    <x v="0"/>
    <x v="8"/>
    <s v="PLANTA E PERFIL LONGITUDINAL"/>
    <s v="DRENAGEM"/>
    <s v="DR"/>
    <s v="MSV-163MS-535-545/10.DR"/>
    <s v="MSV-163MS-535-545-ACA-EXE-DE-H2-009-R08.pdf"/>
    <s v="R08"/>
    <d v="2025-06-30T00:00:00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</r>
  <r>
    <s v="MSV-163MS-535-545-ACA-EXE-DE-H2-010"/>
    <s v="R04"/>
    <x v="0"/>
    <x v="8"/>
    <s v="PLANTA E PERFIL LONGITUDINAL"/>
    <s v="DRENAGEM"/>
    <s v="DR"/>
    <s v="MSV-163MS-535-545/10.DR"/>
    <s v="MSV-163MS-535-545-ACA-EXE-DE-H2-010-R04.pdf"/>
    <s v="R04"/>
    <d v="2025-06-30T00:00:00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</r>
  <r>
    <s v="MSV-163MS-535-545-ACA-EXE-DE-H2-011"/>
    <s v="R08"/>
    <x v="0"/>
    <x v="8"/>
    <s v="PLANTA E PERFIL LONGITUDINAL"/>
    <s v="DRENAGEM"/>
    <s v="DR"/>
    <s v="MSV-163MS-535-545/10.DR"/>
    <s v="MSV-163MS-535-545-ACA-EXE-DE-H2-011-R08.pdf"/>
    <s v="R08"/>
    <d v="2025-06-30T00:00:00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</r>
  <r>
    <s v="MSV-163MS-535-545-ACA-EXE-DE-H2-012"/>
    <s v="R05"/>
    <x v="0"/>
    <x v="8"/>
    <s v="PLANTA E PERFIL LONGITUDINAL"/>
    <s v="DRENAGEM"/>
    <s v="DR"/>
    <s v="MSV-163MS-535-545/10.DR"/>
    <s v="MSV-163MS-535-545-ACA-EXE-DE-H2-012-R05.pdf"/>
    <s v="R05"/>
    <d v="2025-06-30T00:00:00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</r>
  <r>
    <s v="MSV-163MS-535-545-ACA-EXE-DE-H2-013"/>
    <s v="R04"/>
    <x v="0"/>
    <x v="8"/>
    <s v="PLANTA E PERFIL LONGITUDINAL"/>
    <s v="DRENAGEM"/>
    <s v="DR"/>
    <s v="MSV-163MS-535-545/10.DR"/>
    <s v="MSV-163MS-535-545-ACA-EXE-DE-H2-013-R04.pdf"/>
    <s v="R04"/>
    <d v="2025-06-30T00:00:00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</r>
  <r>
    <s v="MSV-163MS-535-545-ACA-EXE-DE-H2-014"/>
    <s v="R05"/>
    <x v="0"/>
    <x v="8"/>
    <s v="PLANTA E PERFIL LONGITUDINAL"/>
    <s v="DRENAGEM"/>
    <s v="DR"/>
    <s v="MSV-163MS-535-545/10.DR"/>
    <s v="MSV-163MS-535-545-ACA-EXE-DE-H2-014-R05.pdf"/>
    <s v="R05"/>
    <d v="2025-06-30T00:00:00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</r>
  <r>
    <s v="MSV-163MS-535-545-ACA-EXE-DE-H2-015"/>
    <s v="R04"/>
    <x v="0"/>
    <x v="8"/>
    <s v="PLANTA E PERFIL LONGITUDINAL"/>
    <s v="DRENAGEM"/>
    <s v="DR"/>
    <s v="MSV-163MS-535-545/10.DR"/>
    <s v="MSV-163MS-535-545-ACA-EXE-DE-H2-015-R04.pdf"/>
    <s v="R04"/>
    <d v="2025-06-30T00:00:00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</r>
  <r>
    <s v="MSV-163MS-535-545-ACA-EXE-DE-H2-016"/>
    <s v="R07"/>
    <x v="0"/>
    <x v="8"/>
    <s v="PLANTA E PERFIL LONGITUDINAL"/>
    <s v="DRENAGEM"/>
    <s v="DR"/>
    <s v="MSV-163MS-535-545/10.DR"/>
    <s v="MSV-163MS-535-545-ACA-EXE-DE-H2-016-R07.pdf"/>
    <s v="R07"/>
    <d v="2025-06-30T00:00:00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</r>
  <r>
    <s v="MSV-163MS-535-545-ACA-EXE-DE-H2-017"/>
    <s v="R07"/>
    <x v="0"/>
    <x v="8"/>
    <s v="PLANTA E PERFIL LONGITUDINAL"/>
    <s v="DRENAGEM"/>
    <s v="DR"/>
    <s v="MSV-163MS-535-545/10.DR"/>
    <s v="MSV-163MS-535-545-ACA-EXE-DE-H2-017-R07.pdf"/>
    <s v="R06, R07"/>
    <d v="2025-08-26T00:00:00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</r>
  <r>
    <s v="MSV-163MS-535-545-ACA-EXE-DE-H2-018"/>
    <s v="R06"/>
    <x v="0"/>
    <x v="8"/>
    <s v="PLANTA E PERFIL LONGITUDINAL"/>
    <s v="DRENAGEM"/>
    <s v="DR"/>
    <s v="MSV-163MS-535-545/10.DR"/>
    <s v="MSV-163MS-535-545-ACA-EXE-DE-H2-018-R06.pdf"/>
    <s v="R06"/>
    <d v="2025-06-30T00:00:00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</r>
  <r>
    <s v="MSV-163MS-535-545-ACA-EXE-DE-H2-019"/>
    <s v="R05"/>
    <x v="0"/>
    <x v="8"/>
    <s v="PLANTA E PERFIL LONGITUDINAL"/>
    <s v="DRENAGEM"/>
    <s v="DR"/>
    <s v="MSV-163MS-535-545/10.DR"/>
    <s v="MSV-163MS-535-545-ACA-EXE-DE-H2-019-R05.pdf"/>
    <s v="R05"/>
    <d v="2025-06-30T00:00:00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</r>
  <r>
    <s v="MSV-163MS-535-545-ACA-EXE-DE-H2-020"/>
    <s v="R06"/>
    <x v="0"/>
    <x v="8"/>
    <s v="PLANTA E PERFIL LONGITUDINAL"/>
    <s v="DRENAGEM"/>
    <s v="DR"/>
    <s v="MSV-163MS-535-545/10.DR"/>
    <s v="MSV-163MS-535-545-ACA-EXE-DE-H2-020-R06.pdf"/>
    <s v="R06"/>
    <d v="2025-06-30T00:00:00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</r>
  <r>
    <s v="MSV-163MS-535-545-ACA-EXE-DE-H2-021"/>
    <s v="R08"/>
    <x v="0"/>
    <x v="8"/>
    <s v="PERFIS DE BUEIROS"/>
    <s v="DRENAGEM"/>
    <s v="DR"/>
    <s v="MSV-163MS-535-545/10.DR"/>
    <s v="MSV-163MS-535-545-ACA-EXE-DE-H2-021-R08.pdf"/>
    <s v="R06, R07, R08"/>
    <d v="2026-03-10T00:00:00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</r>
  <r>
    <s v="MSV-163MS-535-545-ACA-EXE-DE-H2-022"/>
    <s v="R05"/>
    <x v="0"/>
    <x v="8"/>
    <s v="PERFIS DE BUEIROS"/>
    <s v="DRENAGEM"/>
    <s v="DR"/>
    <s v="MSV-163MS-535-545/10.DR"/>
    <s v="MSV-163MS-535-545-ACA-EXE-DE-H2-022-R05.pdf"/>
    <s v="R05"/>
    <d v="2025-06-30T00:00:00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</r>
  <r>
    <s v="MSV-163MS-535-545-ACA-EXE-DE-H2-023"/>
    <s v="R06"/>
    <x v="0"/>
    <x v="8"/>
    <s v="PERFIS DE BUEIROS"/>
    <s v="DRENAGEM"/>
    <s v="DR"/>
    <s v="MSV-163MS-535-545/10.DR"/>
    <s v="MSV-163MS-535-545-ACA-EXE-DE-H2-023-R06.pdf"/>
    <s v="R06"/>
    <d v="2025-06-30T00:00:00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</r>
  <r>
    <s v="MSV-163MS-535-545-ACA-EXE-DE-H2-024"/>
    <s v="R06"/>
    <x v="0"/>
    <x v="8"/>
    <s v="PERFIS DE BUEIROS"/>
    <s v="DRENAGEM"/>
    <s v="DR"/>
    <s v="MSV-163MS-535-545/10.DR"/>
    <s v="MSV-163MS-535-545-ACA-EXE-DE-H2-024-R06.pdf"/>
    <s v="R06"/>
    <d v="2025-06-30T00:00:00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</r>
  <r>
    <s v="MSV-163MS-535-545-ACA-EXE-DE-H2-101"/>
    <s v="R05"/>
    <x v="0"/>
    <x v="8"/>
    <s v="PROJETO EXECUTIVO DE DRENAGEM - DETALHES TIPO DE DRENAGEM SARJETAS DE PROTEÇÃO E DRENO TRIPLANAR."/>
    <s v="DRENAGEM"/>
    <s v="DR"/>
    <s v="MSV-163MS-535-545/10.DR"/>
    <s v="MSV-163MS-535-545-ACA-EXE-DE-H2-101-R05.pdf"/>
    <s v="R05"/>
    <d v="2025-06-30T00:00:00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</r>
  <r>
    <s v="MSV-163MS-535-545-ACA-EXE-DE-H2-102"/>
    <s v="R01"/>
    <x v="0"/>
    <x v="8"/>
    <s v="PROJETO EXECUTIVO DE DRENAGEM - DETALHES TIPO DE DRENAGEM SAÍDA D'ÁGUA DE SARJETA DE CORTE"/>
    <s v="DRENAGEM"/>
    <s v="DR"/>
    <s v="MSV-163MS-535-545/10.DR"/>
    <s v="MSV-163MS-535-545-ACA-EXE-DE-H2-102-R01.pdf"/>
    <s v="R01"/>
    <d v="2025-06-30T00:00:00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</r>
  <r>
    <s v="MSV-163MS-535-545-ACA-EXE-DE-H2-103"/>
    <s v="R01"/>
    <x v="0"/>
    <x v="8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d v="2025-06-30T00:00:00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</r>
  <r>
    <s v="MSV-163MS-535-545-ACA-EXE-DE-H2-104"/>
    <s v="R01"/>
    <x v="0"/>
    <x v="8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d v="2025-06-30T00:00:00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</r>
  <r>
    <s v="MSV-163MS-535-545-ACA-EXE-DE-H2-105"/>
    <s v="R01"/>
    <x v="0"/>
    <x v="8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d v="2025-06-30T00:00:00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</r>
  <r>
    <s v="MSV-163MS-535-545-ACA-EXE-DE-H2-106"/>
    <s v="R01"/>
    <x v="0"/>
    <x v="8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d v="2025-06-30T00:00:00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</r>
  <r>
    <s v="MSV-163MS-535-545-ACA-EXE-DE-H2-107"/>
    <s v="R01"/>
    <x v="0"/>
    <x v="8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d v="2025-06-30T00:00:00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</r>
  <r>
    <s v="MSV-163MS-535-545-ACA-EXE-DE-H2-108"/>
    <s v="R01"/>
    <x v="0"/>
    <x v="8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d v="2025-06-30T00:00:00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</r>
  <r>
    <s v="MSV-163MS-535-545-ACA-EXE-DE-H2-109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d v="2025-06-30T00:00:00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</r>
  <r>
    <s v="MSV-163MS-535-545-ACA-EXE-DE-H2-110"/>
    <s v="R01"/>
    <x v="0"/>
    <x v="8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d v="2025-06-30T00:00:00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</r>
  <r>
    <s v="MSV-163MS-535-545-ACA-EXE-DE-H2-111"/>
    <s v="R01"/>
    <x v="0"/>
    <x v="8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d v="2025-06-30T00:00:00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</r>
  <r>
    <s v="MSV-163MS-535-545-ACA-EXE-DE-H2-112"/>
    <s v="R01"/>
    <x v="0"/>
    <x v="8"/>
    <s v="PROJETO EXECUTIVO DE DRENAGEM - DETALHES TIPO DE DRENAGEM CAIXA DE TRANSIÇÃO CT - 6 E CT - 8 - ARMAÇÃO"/>
    <s v="DRENAGEM"/>
    <s v="DR"/>
    <s v="MSV-163MS-535-545/10.DR"/>
    <s v="MSV-163MS-535-545-ACA-EXE-DE-H2-112-R01.pdf"/>
    <s v="R01"/>
    <d v="2025-06-30T00:00:00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</r>
  <r>
    <s v="MSV-163MS-535-545-ACA-EXE-DE-H2-113"/>
    <s v="R01"/>
    <x v="0"/>
    <x v="8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d v="2025-06-30T00:00:00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</r>
  <r>
    <s v="MSV-163MS-535-545-ACA-EXE-DE-H2-114"/>
    <s v="R01"/>
    <x v="0"/>
    <x v="8"/>
    <s v="PROJETO EXECUTIVO DE DRENAGEM - DETALHES TIPO DE DRENAGEM CAIXA DE TRANSIÇÃO CT-9 A CT-11 - ARMAÇÃO"/>
    <s v="DRENAGEM"/>
    <s v="DR"/>
    <s v="MSV-163MS-535-545/10.DR"/>
    <s v="MSV-163MS-535-545-ACA-EXE-DE-H2-114-R01.pdf"/>
    <s v="R01"/>
    <d v="2025-06-30T00:00:00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</r>
  <r>
    <s v="MSV-163MS-535-545-ACA-EXE-DE-H2-115"/>
    <s v="R01"/>
    <x v="0"/>
    <x v="8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d v="2025-06-30T00:00:00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</r>
  <r>
    <s v="MSV-163MS-535-545-ACA-EXE-DE-H2-116"/>
    <s v="R01"/>
    <x v="0"/>
    <x v="8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d v="2025-06-30T00:00:00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</r>
  <r>
    <s v="MSV-163MS-535-545-ACA-EXE-DE-H2-117"/>
    <s v="R00"/>
    <x v="0"/>
    <x v="8"/>
    <s v="PROJETO EXECUTIVO DE DRENAGEM - DETALHES TIPO DE DRENAGEM - VALETAS DE PROTEÇÃO"/>
    <s v="DRENAGEM"/>
    <s v="DR"/>
    <s v="MSV-163MS-535-545/10.DR"/>
    <s v="MSV-163MS-535-545-ACA-EXE-DE-H2-117-R00.pdf"/>
    <s v="R00"/>
    <d v="2025-06-30T00:00:00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</r>
  <r>
    <s v="MSV-163MS-535-545-ACA-EXE-DE-H2-118"/>
    <s v="R03"/>
    <x v="0"/>
    <x v="8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d v="2025-12-10T00:00:00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</r>
  <r>
    <s v="MSV-163MS-535-545-ACA-EXE-DE-H2-119"/>
    <s v="R01"/>
    <x v="0"/>
    <x v="8"/>
    <s v="PROJETO EXECUTIVO DE PASSAGEM DE FAUNA EST. 1484+12.50 - PLANTA, PERFIL DE BUEIRO E DETALHES"/>
    <s v="DRENAGEM"/>
    <s v="DR"/>
    <s v="MSV-163MS-535-545/10.DR"/>
    <s v="MSV-163MS-535-545-ACA-EXE-DE-H2-119-R01.pdf"/>
    <s v="R00, R01"/>
    <d v="2025-08-26T00:00:00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</r>
  <r>
    <s v="MSV-163MS-535-545-ACA-EXE-DE-H2-120"/>
    <s v="R00"/>
    <x v="0"/>
    <x v="8"/>
    <s v="PROJETO EXECUTIVO DE DRENAGEM - DETALHES TIPO DE DRENAGEM - CAIXA DE TRANSIÇÃO PARA PASSAGEM DE FAUNA"/>
    <s v="DRENAGEM"/>
    <s v="DR"/>
    <s v="MSV-163MS-535-545/10.DR"/>
    <s v="MSV-163MS-535-545-ACA-EXE-DE-H2-120-R00.pdf"/>
    <s v="R00"/>
    <d v="2025-06-30T00:00:00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</r>
  <r>
    <s v="MSV-163MS-535-545-ACA-EXE-DE-H2-121"/>
    <s v="R00"/>
    <x v="0"/>
    <x v="8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d v="2025-06-30T00:00:00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</r>
  <r>
    <s v="MSV-163MS-535-545-ACA-EXE-DE-I2-001"/>
    <s v="R05"/>
    <x v="0"/>
    <x v="8"/>
    <s v="PLANTA"/>
    <s v="PAVIMENTAÇÃO"/>
    <s v="PV"/>
    <s v="MSV-163MS-535-545/28.PV"/>
    <s v="MSV-163MS-535-545-ACA-EXE-DE-I2-001-R05.pdf"/>
    <s v="R03, R05"/>
    <d v="2025-08-26T00:00:00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</r>
  <r>
    <s v="MSV-163MS-535-545-ACA-EXE-DE-I2-002"/>
    <s v="R03"/>
    <x v="0"/>
    <x v="8"/>
    <s v="PLANTA"/>
    <s v="PAVIMENTAÇÃO"/>
    <s v="PV"/>
    <s v="MSV-163MS-535-545/28.PV"/>
    <s v="MSV-163MS-535-545-ACA-EXE-DE-I2-002-R03.pdf"/>
    <s v="R02, R03"/>
    <d v="2025-08-26T00:00:00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</r>
  <r>
    <s v="MSV-163MS-535-545-ACA-EXE-DE-I2-003"/>
    <s v="R03"/>
    <x v="0"/>
    <x v="8"/>
    <s v="PLANTA"/>
    <s v="PAVIMENTAÇÃO"/>
    <s v="PV"/>
    <s v="MSV-163MS-535-545/28.PV"/>
    <s v="MSV-163MS-535-545-ACA-EXE-DE-I2-003-R03.pdf"/>
    <s v="R02, R03"/>
    <d v="2025-08-26T00:00:00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</r>
  <r>
    <s v="MSV-163MS-535-545-ACA-EXE-DE-I2-004"/>
    <s v="R02"/>
    <x v="0"/>
    <x v="8"/>
    <s v="PLANTA"/>
    <s v="PAVIMENTAÇÃO"/>
    <s v="PV"/>
    <s v="MSV-163MS-535-545/28.PV"/>
    <s v="MSV-163MS-535-545-ACA-EXE-DE-I2-004-R02.pdf"/>
    <s v="R02"/>
    <d v="2025-06-30T00:00:00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</r>
  <r>
    <s v="MSV-163MS-535-545-ACA-EXE-DE-I2-005"/>
    <s v="R02"/>
    <x v="0"/>
    <x v="8"/>
    <s v="PLANTA"/>
    <s v="PAVIMENTAÇÃO"/>
    <s v="PV"/>
    <s v="MSV-163MS-535-545/28.PV"/>
    <s v="MSV-163MS-535-545-ACA-EXE-DE-I2-005-R02.pdf"/>
    <s v="R02"/>
    <d v="2025-06-30T00:00:00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</r>
  <r>
    <s v="MSV-163MS-535-545-ACA-EXE-DE-I2-006"/>
    <s v="R02"/>
    <x v="0"/>
    <x v="8"/>
    <s v="PLANTA"/>
    <s v="PAVIMENTAÇÃO"/>
    <s v="PV"/>
    <s v="MSV-163MS-535-545/28.PV"/>
    <s v="MSV-163MS-535-545-ACA-EXE-DE-I2-006-R02.pdf"/>
    <s v="R02"/>
    <d v="2025-06-30T00:00:00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</r>
  <r>
    <s v="MSV-163MS-535-545-ACA-EXE-DE-I2-007"/>
    <s v="R02"/>
    <x v="0"/>
    <x v="8"/>
    <s v="PLANTA"/>
    <s v="PAVIMENTAÇÃO"/>
    <s v="PV"/>
    <s v="MSV-163MS-535-545/28.PV"/>
    <s v="MSV-163MS-535-545-ACA-EXE-DE-I2-007-R02.pdf"/>
    <s v="R02"/>
    <d v="2025-06-30T00:00:00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</r>
  <r>
    <s v="MSV-163MS-535-545-ACA-EXE-DE-I2-008"/>
    <s v="R02"/>
    <x v="0"/>
    <x v="8"/>
    <s v="PLANTA"/>
    <s v="PAVIMENTAÇÃO"/>
    <s v="PV"/>
    <s v="MSV-163MS-535-545/28.PV"/>
    <s v="MSV-163MS-535-545-ACA-EXE-DE-I2-008-R02.pdf"/>
    <s v="R02"/>
    <d v="2025-06-30T00:00:00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</r>
  <r>
    <s v="MSV-163MS-535-545-ACA-EXE-DE-I2-009"/>
    <s v="R02"/>
    <x v="0"/>
    <x v="8"/>
    <s v="PLANTA"/>
    <s v="PAVIMENTAÇÃO"/>
    <s v="PV"/>
    <s v="MSV-163MS-535-545/28.PV"/>
    <s v="MSV-163MS-535-545-ACA-EXE-DE-I2-009-R02.pdf"/>
    <s v="R02"/>
    <d v="2025-06-30T00:00:00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</r>
  <r>
    <s v="MSV-163MS-535-545-ACA-EXE-DE-I2-010"/>
    <s v="R02"/>
    <x v="0"/>
    <x v="8"/>
    <s v="PLANTA"/>
    <s v="PAVIMENTAÇÃO"/>
    <s v="PV"/>
    <s v="MSV-163MS-535-545/28.PV"/>
    <s v="MSV-163MS-535-545-ACA-EXE-DE-I2-010-R02.pdf"/>
    <s v="R02"/>
    <d v="2025-06-30T00:00:00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</r>
  <r>
    <s v="MSV-163MS-535-545-ACA-EXE-DE-I2-011"/>
    <s v="R02"/>
    <x v="0"/>
    <x v="8"/>
    <s v="PLANTA"/>
    <s v="PAVIMENTAÇÃO"/>
    <s v="PV"/>
    <s v="MSV-163MS-535-545/28.PV"/>
    <s v="MSV-163MS-535-545-ACA-EXE-DE-I2-011-R02.pdf"/>
    <s v="R02"/>
    <d v="2025-06-30T00:00:00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</r>
  <r>
    <s v="MSV-163MS-535-545-ACA-EXE-DE-I2-012"/>
    <s v="R02"/>
    <x v="0"/>
    <x v="8"/>
    <s v="PLANTA"/>
    <s v="PAVIMENTAÇÃO"/>
    <s v="PV"/>
    <s v="MSV-163MS-535-545/28.PV"/>
    <s v="MSV-163MS-535-545-ACA-EXE-DE-I2-012-R02.pdf"/>
    <s v="R02"/>
    <d v="2025-06-30T00:00:00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</r>
  <r>
    <s v="MSV-163MS-535-545-ACA-EXE-DE-I2-013"/>
    <s v="R02"/>
    <x v="0"/>
    <x v="8"/>
    <s v="PLANTA"/>
    <s v="PAVIMENTAÇÃO"/>
    <s v="PV"/>
    <s v="MSV-163MS-535-545/28.PV"/>
    <s v="MSV-163MS-535-545-ACA-EXE-DE-I2-013-R02.pdf"/>
    <s v="R02"/>
    <d v="2025-06-30T00:00:00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</r>
  <r>
    <s v="MSV-163MS-535-545-ACA-EXE-DE-I2-014"/>
    <s v="R02"/>
    <x v="0"/>
    <x v="8"/>
    <s v="PLANTA"/>
    <s v="PAVIMENTAÇÃO"/>
    <s v="PV"/>
    <s v="MSV-163MS-535-545/28.PV"/>
    <s v="MSV-163MS-535-545-ACA-EXE-DE-I2-014-R02.pdf"/>
    <s v="R02"/>
    <d v="2025-06-30T00:00:00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</r>
  <r>
    <s v="MSV-163MS-535-545-ACA-EXE-DE-I2-015"/>
    <s v="R02"/>
    <x v="0"/>
    <x v="8"/>
    <s v="PLANTA"/>
    <s v="PAVIMENTAÇÃO"/>
    <s v="PV"/>
    <s v="MSV-163MS-535-545/28.PV"/>
    <s v="MSV-163MS-535-545-ACA-EXE-DE-I2-015-R02.pdf"/>
    <s v="R02"/>
    <d v="2025-06-30T00:00:00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</r>
  <r>
    <s v="MSV-163MS-535-545-ACA-EXE-DE-I2-016"/>
    <s v="R02"/>
    <x v="0"/>
    <x v="8"/>
    <s v="PLANTA"/>
    <s v="PAVIMENTAÇÃO"/>
    <s v="PV"/>
    <s v="MSV-163MS-535-545/28.PV"/>
    <s v="MSV-163MS-535-545-ACA-EXE-DE-I2-016-R02.pdf"/>
    <s v="R02"/>
    <d v="2025-06-30T00:00:00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</r>
  <r>
    <s v="MSV-163MS-535-545-ACA-EXE-DE-I2-017"/>
    <s v="R02"/>
    <x v="0"/>
    <x v="8"/>
    <s v="PLANTA"/>
    <s v="PAVIMENTAÇÃO"/>
    <s v="PV"/>
    <s v="MSV-163MS-535-545/28.PV"/>
    <s v="MSV-163MS-535-545-ACA-EXE-DE-I2-017-R02.pdf"/>
    <s v="R02"/>
    <d v="2025-06-30T00:00:00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</r>
  <r>
    <s v="MSV-163MS-535-545-ACA-EXE-DE-I2-018"/>
    <s v="R03"/>
    <x v="0"/>
    <x v="8"/>
    <s v="PLANTA"/>
    <s v="PAVIMENTAÇÃO"/>
    <s v="PV"/>
    <s v="MSV-163MS-535-545/28.PV"/>
    <s v="MSV-163MS-535-545-ACA-EXE-DE-I2-018-R03.pdf"/>
    <s v="R03"/>
    <d v="2025-06-30T00:00:00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</r>
  <r>
    <s v="MSV-163MS-535-545-ACA-EXE-DE-I2-019"/>
    <s v="R03"/>
    <x v="0"/>
    <x v="8"/>
    <s v="PLANTA"/>
    <s v="PAVIMENTAÇÃO"/>
    <s v="PV"/>
    <s v="MSV-163MS-535-545/28.PV"/>
    <s v="MSV-163MS-535-545-ACA-EXE-DE-I2-019-R03.pdf"/>
    <s v="R03"/>
    <d v="2025-06-30T00:00:00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</r>
  <r>
    <s v="MSV-163MS-535-545-ACA-EXE-DE-I2-020"/>
    <s v="R02"/>
    <x v="0"/>
    <x v="8"/>
    <s v="PLANTA"/>
    <s v="PAVIMENTAÇÃO"/>
    <s v="PV"/>
    <s v="MSV-163MS-535-545/28.PV"/>
    <s v="MSV-163MS-535-545-ACA-EXE-DE-I2-020-R02.pdf"/>
    <s v="R02"/>
    <d v="2025-06-30T00:00:00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</r>
  <r>
    <s v="MSV-163MS-535-545-ACA-EXE-DE-I2-021"/>
    <s v="R05"/>
    <x v="0"/>
    <x v="8"/>
    <s v="ESTRUTURAS"/>
    <s v="PAVIMENTAÇÃO"/>
    <s v="PV"/>
    <s v="MSV-163MS-535-545/28.PV"/>
    <s v="MSV-163MS-535-545-ACA-EXE-DE-I2-021-R05.pdf"/>
    <s v="R04, R05"/>
    <d v="2025-08-26T00:00:00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</r>
  <r>
    <s v="MSV-163MS-535-545-ACA-EXE-DE-I2-022"/>
    <s v="R05"/>
    <x v="0"/>
    <x v="8"/>
    <s v="SEÇÕES"/>
    <s v="PAVIMENTAÇÃO"/>
    <s v="PV"/>
    <s v="MSV-163MS-535-545/28.PV"/>
    <s v="MSV-163MS-535-545-ACA-EXE-DE-I2-022-R05.pdf"/>
    <s v="R04, R05"/>
    <d v="2025-08-26T00:00:00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</r>
  <r>
    <s v="MSV-163MS-535-545-ACA-EXE-DE-I2-023"/>
    <s v="R05"/>
    <x v="0"/>
    <x v="8"/>
    <s v="DETALHES"/>
    <s v="PAVIMENTAÇÃO"/>
    <s v="PV"/>
    <s v="MSV-163MS-535-545/28.PV"/>
    <s v="MSV-163MS-535-545-ACA-EXE-DE-I2-023-R05.pdf"/>
    <s v="R04, R05"/>
    <d v="2025-08-26T00:00:00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</r>
  <r>
    <s v="MSV-163MS-535-545-ACA-EXE-DE-J1-001"/>
    <s v="R04"/>
    <x v="0"/>
    <x v="8"/>
    <s v="PROJETO EXECUTIVO DE SINALIZAÇÃO - PLANTA"/>
    <s v="SINALIZAÇÃO"/>
    <s v="SI"/>
    <s v="MSV-163MS-535-545/31.SI"/>
    <s v="MSV-163MS-535-545-ACA-EXE-DE-J1-001-R04.pdf"/>
    <s v="R04"/>
    <d v="2025-06-30T00:00:00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</r>
  <r>
    <s v="MSV-163MS-535-545-ACA-EXE-DE-J1-002"/>
    <s v="R05"/>
    <x v="0"/>
    <x v="8"/>
    <s v="PROJETO EXECUTIVO DE SINALIZAÇÃO - PLANTA"/>
    <s v="SINALIZAÇÃO"/>
    <s v="SI"/>
    <s v="MSV-163MS-535-545/31.SI"/>
    <s v="MSV-163MS-535-545-ACA-EXE-DE-J1-002-R05.pdf"/>
    <s v="R05"/>
    <d v="2025-06-30T00:00:00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</r>
  <r>
    <s v="MSV-163MS-535-545-ACA-EXE-DE-J1-003"/>
    <s v="R04"/>
    <x v="0"/>
    <x v="8"/>
    <s v="PROJETO EXECUTIVO DE SINALIZAÇÃO - PLANTA"/>
    <s v="SINALIZAÇÃO"/>
    <s v="SI"/>
    <s v="MSV-163MS-535-545/31.SI"/>
    <s v="MSV-163MS-535-545-ACA-EXE-DE-J1-003-R04.pdf"/>
    <s v="R04"/>
    <d v="2025-06-30T00:00:00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</r>
  <r>
    <s v="MSV-163MS-535-545-ACA-EXE-DE-J1-004"/>
    <s v="R04"/>
    <x v="0"/>
    <x v="8"/>
    <s v="PROJETO EXECUTIVO DE SINALIZAÇÃO - PLANTA"/>
    <s v="SINALIZAÇÃO"/>
    <s v="SI"/>
    <s v="MSV-163MS-535-545/31.SI"/>
    <s v="MSV-163MS-535-545-ACA-EXE-DE-J1-004-R04.pdf"/>
    <s v="R04"/>
    <d v="2025-06-30T00:00:00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</r>
  <r>
    <s v="MSV-163MS-535-545-ACA-EXE-DE-J1-005"/>
    <s v="R04"/>
    <x v="0"/>
    <x v="8"/>
    <s v="PROJETO EXECUTIVO DE SINALIZAÇÃO - PLANTA"/>
    <s v="SINALIZAÇÃO"/>
    <s v="SI"/>
    <s v="MSV-163MS-535-545/31.SI"/>
    <s v="MSV-163MS-535-545-ACA-EXE-DE-J1-005-R04.pdf"/>
    <s v="R04"/>
    <d v="2025-06-30T00:00:00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</r>
  <r>
    <s v="MSV-163MS-535-545-ACA-EXE-DE-J1-006"/>
    <s v="R05"/>
    <x v="0"/>
    <x v="8"/>
    <s v="PROJETO EXECUTIVO DE SINALIZAÇÃO - PLANTA"/>
    <s v="SINALIZAÇÃO"/>
    <s v="SI"/>
    <s v="MSV-163MS-535-545/31.SI"/>
    <s v="MSV-163MS-535-545-ACA-EXE-DE-J1-006-R05.pdf"/>
    <s v="R04, R05"/>
    <d v="2025-08-26T00:00:00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</r>
  <r>
    <s v="MSV-163MS-535-545-ACA-EXE-DE-J1-007"/>
    <s v="R04"/>
    <x v="0"/>
    <x v="8"/>
    <s v="PROJETO EXECUTIVO DE SINALIZAÇÃO - PLANTA"/>
    <s v="SINALIZAÇÃO"/>
    <s v="SI"/>
    <s v="MSV-163MS-535-545/31.SI"/>
    <s v="MSV-163MS-535-545-ACA-EXE-DE-J1-007-R04.pdf"/>
    <s v="R04"/>
    <d v="2025-06-30T00:00:00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</r>
  <r>
    <s v="MSV-163MS-535-545-ACA-EXE-DE-J1-008"/>
    <s v="R04"/>
    <x v="0"/>
    <x v="8"/>
    <s v="PROJETO EXECUTIVO DE SINALIZAÇÃO - PLANTA"/>
    <s v="SINALIZAÇÃO"/>
    <s v="SI"/>
    <s v="MSV-163MS-535-545/31.SI"/>
    <s v="MSV-163MS-535-545-ACA-EXE-DE-J1-008-R04.pdf"/>
    <s v="R04"/>
    <d v="2025-06-30T00:00:00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</r>
  <r>
    <s v="MSV-163MS-535-545-ACA-EXE-DE-J1-009"/>
    <s v="R04"/>
    <x v="0"/>
    <x v="8"/>
    <s v="PROJETO EXECUTIVO DE SINALIZAÇÃO - PLANTA"/>
    <s v="SINALIZAÇÃO"/>
    <s v="SI"/>
    <s v="MSV-163MS-535-545/31.SI"/>
    <s v="MSV-163MS-535-545-ACA-EXE-DE-J1-009-R04.pdf"/>
    <s v="R04"/>
    <d v="2025-06-30T00:00:00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</r>
  <r>
    <s v="MSV-163MS-535-545-ACA-EXE-DE-J1-010"/>
    <s v="R04"/>
    <x v="0"/>
    <x v="8"/>
    <s v="PROJETO EXECUTIVO DE SINALIZAÇÃO - PLANTA"/>
    <s v="SINALIZAÇÃO"/>
    <s v="SI"/>
    <s v="MSV-163MS-535-545/31.SI"/>
    <s v="MSV-163MS-535-545-ACA-EXE-DE-J1-010-R04.pdf"/>
    <s v="R04"/>
    <d v="2025-06-30T00:00:00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</r>
  <r>
    <s v="MSV-163MS-535-545-ACA-EXE-DE-J1-011"/>
    <s v="R01"/>
    <x v="0"/>
    <x v="8"/>
    <s v="DETALHES SINALIZAÇÃO HORIZONTAL"/>
    <s v="SINALIZAÇÃO"/>
    <s v="SI"/>
    <s v="MSV-163MS-535-545/31.SI"/>
    <s v="MSV-163MS-535-545-ACA-EXE-DE-J1-011-R01.pdf"/>
    <s v="R01"/>
    <d v="2025-06-30T00:00:00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</r>
  <r>
    <s v="MSV-163MS-535-545-ACA-EXE-DE-J1-012"/>
    <s v="R02"/>
    <x v="0"/>
    <x v="8"/>
    <s v="DETALHES SINALIZAÇÃO VERTICAL"/>
    <s v="SINALIZAÇÃO"/>
    <s v="SI"/>
    <s v="MSV-163MS-535-545/31.SI"/>
    <s v="MSV-163MS-535-545-ACA-EXE-DE-J1-012-R02.pdf"/>
    <s v="R02"/>
    <d v="2025-06-30T00:00:00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</r>
  <r>
    <s v="MSV-163MS-535-545-ACA-EXE-DE-J1-013"/>
    <s v="R01"/>
    <x v="0"/>
    <x v="8"/>
    <s v="DETALHES SEGURANÇA"/>
    <s v="SINALIZAÇÃO"/>
    <s v="SI"/>
    <s v="MSV-163MS-535-545/31.SI"/>
    <s v="MSV-163MS-535-545-ACA-EXE-DE-J1-013-R01.pdf"/>
    <s v="R01"/>
    <d v="2025-06-30T00:00:00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</r>
  <r>
    <s v="MSV-163MS-535-545-ACA-EXE-DE-J2-001"/>
    <s v="R01"/>
    <x v="0"/>
    <x v="8"/>
    <s v="PROJETO EXECUTIVO DE PASSAGEM DE FAUNA - PLANTA"/>
    <s v="OBRAS COMPLEMENTARES"/>
    <s v="OC"/>
    <s v="MSV-163MS-535-545/35.OC"/>
    <s v="MSV-163MS-535-545-ACA-EXE-DE-J2-001-R01.pdf"/>
    <s v="R01"/>
    <d v="2025-06-30T00:00:00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</r>
  <r>
    <s v="MSV-163MS-535-545-ACA-EXE-DE-J2-002"/>
    <s v="R00"/>
    <x v="0"/>
    <x v="8"/>
    <s v="PROJETO EXECUTIVO DE PASSAGEM DE FAUNA - DETALHES"/>
    <s v="OBRAS COMPLEMENTARES"/>
    <s v="OC"/>
    <s v="MSV-163MS-535-545/35.OC"/>
    <s v="MSV-163MS-535-545-ACA-EXE-DE-J2-002-R00.pdf"/>
    <s v="R00"/>
    <d v="2025-06-30T00:00:00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</r>
  <r>
    <s v="MSV-163MS-535-545-ACA-EXE-DE-J2-003"/>
    <s v="R01"/>
    <x v="0"/>
    <x v="8"/>
    <s v="PROJETO EXECUTIVO DE PASSAGEM DE FAUNA - PLANTA"/>
    <s v="OBRAS COMPLEMENTARES"/>
    <s v="OC"/>
    <s v="MSV-163MS-535-545/35.OC"/>
    <s v="MSV-163MS-535-545-ACA-EXE-DE-J2-003-R01.pdf"/>
    <s v="R00, R01"/>
    <d v="2025-08-26T00:00:00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</r>
  <r>
    <s v="MSV-163MS-535-545-ACA-EXE-DE-K2-001"/>
    <s v="R01"/>
    <x v="0"/>
    <x v="8"/>
    <s v="PROJETO EXECUTIVO DE ELÉTRICA - ENTRADA DE ENERGIA KM 539,62"/>
    <s v="ILUMINAÇÃO E INSTALAÇÕES ELÉTRICAS"/>
    <s v="EL"/>
    <s v="MSV-163MS-535-545/14.EL"/>
    <s v="MSV-163MS-535-545-ACA-EXE-DE-K2-001-R01.pdf"/>
    <s v="R01"/>
    <d v="2025-06-30T00:00:00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</r>
  <r>
    <s v="MSV-163MS-535-545-ACA-EXE-DE-K2-002"/>
    <s v="R03"/>
    <x v="0"/>
    <x v="8"/>
    <s v="PROJETO EXECUTIVO DE ELÉTRICA - ESQUEMA UNIFILAR KM 539,62"/>
    <s v="ILUMINAÇÃO E INSTALAÇÕES ELÉTRICAS"/>
    <s v="EL"/>
    <s v="MSV-163MS-535-545/14.EL"/>
    <s v="MSV-163MS-535-545-ACA-EXE-DE-K2-002-R03.pdf"/>
    <s v="R02, R03"/>
    <d v="2025-08-26T00:00:00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</r>
  <r>
    <s v="MSV-163MS-535-545-ACA-EXE-DE-K2-003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3-R05.pdf"/>
    <s v="R05"/>
    <d v="2025-06-30T00:00:00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</r>
  <r>
    <s v="MSV-163MS-535-545-ACA-EXE-DE-K2-004"/>
    <s v="R05"/>
    <x v="0"/>
    <x v="8"/>
    <s v="PROJETO EXECUTIVO DE ELÉTRICA - PLANTA DE ILUMINAÇÃO KM 539,62"/>
    <s v="ILUMINAÇÃO E INSTALAÇÕES ELÉTRICAS"/>
    <s v="EL"/>
    <s v="MSV-163MS-535-545/14.EL"/>
    <s v="MSV-163MS-535-545-ACA-EXE-DE-K2-004-R05.pdf"/>
    <s v="R05"/>
    <d v="2025-06-30T00:00:00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</r>
  <r>
    <s v="MSV-163MS-535-545-ACA-EXE-DE-K2-005"/>
    <s v="R02"/>
    <x v="0"/>
    <x v="8"/>
    <s v="PROJETO EXECUTIVO DE ELÉTRICA - ENTRADA DE ENERGIA KM 543,82"/>
    <s v="ILUMINAÇÃO E INSTALAÇÕES ELÉTRICAS"/>
    <s v="EL"/>
    <s v="MSV-163MS-535-545/14.EL"/>
    <s v="MSV-163MS-535-545-ACA-EXE-DE-K2-005-R02.pdf"/>
    <s v="R02"/>
    <d v="2025-06-30T00:00:00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</r>
  <r>
    <s v="MSV-163MS-535-545-ACA-EXE-DE-K2-006"/>
    <s v="R03"/>
    <x v="0"/>
    <x v="8"/>
    <s v="PROJETO EXECUTIVO DE ELÉTRICA - ESQUEMA UNIFILAR KM 543,82"/>
    <s v="ILUMINAÇÃO E INSTALAÇÕES ELÉTRICAS"/>
    <s v="EL"/>
    <s v="MSV-163MS-535-545/14.EL"/>
    <s v="MSV-163MS-535-545-ACA-EXE-DE-K2-006-R03.pdf"/>
    <s v="R02, R03"/>
    <d v="2025-08-26T00:00:00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</r>
  <r>
    <s v="MSV-163MS-535-545-ACA-EXE-DE-K2-007"/>
    <s v="R05"/>
    <x v="0"/>
    <x v="8"/>
    <s v="PROJETO EXECUTIVO DE ELÉTRICA - PLANTA DE ILUMINAÇÃO KM 543,82"/>
    <s v="ILUMINAÇÃO E INSTALAÇÕES ELÉTRICAS"/>
    <s v="EL"/>
    <s v="MSV-163MS-535-545/14.EL"/>
    <s v="MSV-163MS-535-545-ACA-EXE-DE-K2-007-R05.pdf"/>
    <s v="R04, R05"/>
    <d v="2025-08-26T00:00:00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</r>
  <r>
    <s v="MSV-163MS-535-545-ACA-EXE-DE-K2-008"/>
    <s v="R03"/>
    <x v="0"/>
    <x v="8"/>
    <s v="PROJETO EXECUTIVO DE ELÉTRICA - CORTES E DETALHES"/>
    <s v="ILUMINAÇÃO E INSTALAÇÕES ELÉTRICAS"/>
    <s v="EL"/>
    <s v="MSV-163MS-535-545/14.EL"/>
    <s v="MSV-163MS-535-545-ACA-EXE-DE-K2-008-R03.pdf"/>
    <s v="R02, R03"/>
    <d v="2025-08-26T00:00:00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</r>
  <r>
    <s v="MSV-163MS-535-545-ACA-EXE-DE-M1-001"/>
    <s v="R03"/>
    <x v="0"/>
    <x v="8"/>
    <s v="PROJETO EXECUTIVO DE INTERFERÊNCIAS - PLANTA"/>
    <s v="INTERFERÊNCIAS (FAIXA DE DOMÍNIO)"/>
    <s v="IN"/>
    <s v="MSV-163MS-535-545/23.IN"/>
    <s v="MSV-163MS-535-545-ACA-EXE-DE-M1-001-R03.pdf"/>
    <s v="R03"/>
    <d v="2025-06-30T00:00:00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</r>
  <r>
    <s v="MSV-163MS-535-545-ACA-EXE-DE-M1-002"/>
    <s v="R03"/>
    <x v="0"/>
    <x v="8"/>
    <s v="PROJETO EXECUTIVO DE INTERFERÊNCIAS - PLANTA"/>
    <s v="INTERFERÊNCIAS (FAIXA DE DOMÍNIO)"/>
    <s v="IN"/>
    <s v="MSV-163MS-535-545/23.IN"/>
    <s v="MSV-163MS-535-545-ACA-EXE-DE-M1-002-R03.pdf"/>
    <s v="R03"/>
    <d v="2025-06-30T00:00:00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</r>
  <r>
    <s v="MSV-163MS-535-545-ACA-EXE-DE-M1-003"/>
    <s v="R03"/>
    <x v="0"/>
    <x v="8"/>
    <s v="PROJETO EXECUTIVO DE INTERFERÊNCIAS - PLANTA"/>
    <s v="INTERFERÊNCIAS (FAIXA DE DOMÍNIO)"/>
    <s v="IN"/>
    <s v="MSV-163MS-535-545/23.IN"/>
    <s v="MSV-163MS-535-545-ACA-EXE-DE-M1-003-R03.pdf"/>
    <s v="R03"/>
    <d v="2025-06-30T00:00:00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</r>
  <r>
    <s v="MSV-163MS-535-545-ACA-EXE-DE-M1-004"/>
    <s v="R04"/>
    <x v="0"/>
    <x v="8"/>
    <s v="PROJETO EXECUTIVO DE INTERFERÊNCIAS - PLANTA"/>
    <s v="INTERFERÊNCIAS (FAIXA DE DOMÍNIO)"/>
    <s v="IN"/>
    <s v="MSV-163MS-535-545/23.IN"/>
    <s v="MSV-163MS-535-545-ACA-EXE-DE-M1-004-R04.pdf"/>
    <s v="R04"/>
    <d v="2025-06-30T00:00:00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</r>
  <r>
    <s v="MSV-163MS-535-545-ACA-EXE-DE-M1-005"/>
    <s v="R04"/>
    <x v="0"/>
    <x v="8"/>
    <s v="PROJETO EXECUTIVO DE INTERFERÊNCIAS - PLANTA"/>
    <s v="INTERFERÊNCIAS (FAIXA DE DOMÍNIO)"/>
    <s v="IN"/>
    <s v="MSV-163MS-535-545/23.IN"/>
    <s v="MSV-163MS-535-545-ACA-EXE-DE-M1-005-R04.pdf"/>
    <s v="R04"/>
    <d v="2025-06-30T00:00:00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</r>
  <r>
    <s v="MSV-163MS-535-545-ACA-EXE-DE-M1-006"/>
    <s v="R03"/>
    <x v="0"/>
    <x v="8"/>
    <s v="PROJETO EXECUTIVO DE INTERFERÊNCIAS - PLANTA"/>
    <s v="INTERFERÊNCIAS (FAIXA DE DOMÍNIO)"/>
    <s v="IN"/>
    <s v="MSV-163MS-535-545/23.IN"/>
    <s v="MSV-163MS-535-545-ACA-EXE-DE-M1-006-R03.pdf"/>
    <s v="R03"/>
    <d v="2025-06-30T00:00:00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</r>
  <r>
    <s v="MSV-163MS-535-545-ACA-EXE-DE-M1-007"/>
    <s v="R03"/>
    <x v="0"/>
    <x v="8"/>
    <s v="PROJETO EXECUTIVO DE INTERFERÊNCIAS - PLANTA"/>
    <s v="INTERFERÊNCIAS (FAIXA DE DOMÍNIO)"/>
    <s v="IN"/>
    <s v="MSV-163MS-535-545/23.IN"/>
    <s v="MSV-163MS-535-545-ACA-EXE-DE-M1-007-R03.pdf"/>
    <s v="R03"/>
    <d v="2025-06-30T00:00:00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</r>
  <r>
    <s v="MSV-163MS-535-545-ACA-EXE-DE-M1-008"/>
    <s v="R04"/>
    <x v="0"/>
    <x v="8"/>
    <s v="PROJETO EXECUTIVO DE INTERFERÊNCIAS - PLANTA"/>
    <s v="INTERFERÊNCIAS (FAIXA DE DOMÍNIO)"/>
    <s v="IN"/>
    <s v="MSV-163MS-535-545/23.IN"/>
    <s v="MSV-163MS-535-545-ACA-EXE-DE-M1-008-R04.pdf"/>
    <s v="R04"/>
    <d v="2025-06-30T00:00:00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</r>
  <r>
    <s v="MSV-163MS-535-545-ACA-EXE-DE-M1-009"/>
    <s v="R03"/>
    <x v="0"/>
    <x v="8"/>
    <s v="PROJETO EXECUTIVO DE INTERFERÊNCIAS - PLANTA"/>
    <s v="INTERFERÊNCIAS (FAIXA DE DOMÍNIO)"/>
    <s v="IN"/>
    <s v="MSV-163MS-535-545/23.IN"/>
    <s v="MSV-163MS-535-545-ACA-EXE-DE-M1-009-R03.pdf"/>
    <s v="R03"/>
    <d v="2025-06-30T00:00:00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</r>
  <r>
    <s v="MSV-163MS-535-545-ACA-EXE-DE-M1-010"/>
    <s v="R03"/>
    <x v="0"/>
    <x v="8"/>
    <s v="PROJETO EXECUTIVO DE INTERFERÊNCIAS - PLANTA"/>
    <s v="INTERFERÊNCIAS (FAIXA DE DOMÍNIO)"/>
    <s v="IN"/>
    <s v="MSV-163MS-535-545/23.IN"/>
    <s v="MSV-163MS-535-545-ACA-EXE-DE-M1-010-R03.pdf"/>
    <s v="R03"/>
    <d v="2025-06-30T00:00:00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</r>
  <r>
    <s v="MSV-163MS-535-545-ACA-EXE-DE-N2-001"/>
    <s v="R04"/>
    <x v="0"/>
    <x v="8"/>
    <s v="PROJETO EXECUTIVO DE REVESTIMENTO VEGETAL - PLANTA"/>
    <s v="PAISAGISMO"/>
    <s v="PA"/>
    <s v="MSV-163MS-535-545/27.PA"/>
    <s v="MSV-163MS-535-545-ACA-EXE-DE-N2-001-R04.pdf"/>
    <s v="R04"/>
    <d v="2025-06-30T00:00:00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</r>
  <r>
    <s v="MSV-163MS-535-545-ACA-EXE-DE-N2-002"/>
    <s v="R04"/>
    <x v="0"/>
    <x v="8"/>
    <s v="PROJETO EXECUTIVO DE REVESTIMENTO VEGETAL - PLANTA"/>
    <s v="PAISAGISMO"/>
    <s v="PA"/>
    <s v="MSV-163MS-535-545/27.PA"/>
    <s v="MSV-163MS-535-545-ACA-EXE-DE-N2-002-R04.pdf"/>
    <s v="R04"/>
    <d v="2025-06-30T00:00:00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</r>
  <r>
    <s v="MSV-163MS-535-545-ACA-EXE-DE-N2-003"/>
    <s v="R04"/>
    <x v="0"/>
    <x v="8"/>
    <s v="PROJETO EXECUTIVO DE REVESTIMENTO VEGETAL - PLANTA"/>
    <s v="PAISAGISMO"/>
    <s v="PA"/>
    <s v="MSV-163MS-535-545/27.PA"/>
    <s v="MSV-163MS-535-545-ACA-EXE-DE-N2-003-R04.pdf"/>
    <s v="R04"/>
    <d v="2025-06-30T00:00:00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</r>
  <r>
    <s v="MSV-163MS-535-545-ACA-EXE-DE-N2-004"/>
    <s v="R04"/>
    <x v="0"/>
    <x v="8"/>
    <s v="PROJETO EXECUTIVO DE REVESTIMENTO VEGETAL - PLANTA"/>
    <s v="PAISAGISMO"/>
    <s v="PA"/>
    <s v="MSV-163MS-535-545/27.PA"/>
    <s v="MSV-163MS-535-545-ACA-EXE-DE-N2-004-R04.pdf"/>
    <s v="R04"/>
    <d v="2025-06-30T00:00:00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</r>
  <r>
    <s v="MSV-163MS-535-545-ACA-EXE-DE-N2-005"/>
    <s v="R04"/>
    <x v="0"/>
    <x v="8"/>
    <s v="PROJETO EXECUTIVO DE REVESTIMENTO VEGETAL - PLANTA"/>
    <s v="PAISAGISMO"/>
    <s v="PA"/>
    <s v="MSV-163MS-535-545/27.PA"/>
    <s v="MSV-163MS-535-545-ACA-EXE-DE-N2-005-R04.pdf"/>
    <s v="R04"/>
    <d v="2025-06-30T00:00:00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</r>
  <r>
    <s v="MSV-163MS-535-545-ACA-EXE-DE-N2-006"/>
    <s v="R04"/>
    <x v="0"/>
    <x v="8"/>
    <s v="PROJETO EXECUTIVO DE REVESTIMENTO VEGETAL - PLANTA"/>
    <s v="PAISAGISMO"/>
    <s v="PA"/>
    <s v="MSV-163MS-535-545/27.PA"/>
    <s v="MSV-163MS-535-545-ACA-EXE-DE-N2-006-R04.pdf"/>
    <s v="R04"/>
    <d v="2025-06-30T00:00:00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</r>
  <r>
    <s v="MSV-163MS-535-545-ACA-EXE-DE-N2-007"/>
    <s v="R04"/>
    <x v="0"/>
    <x v="8"/>
    <s v="PROJETO EXECUTIVO DE REVESTIMENTO VEGETAL - PLANTA"/>
    <s v="PAISAGISMO"/>
    <s v="PA"/>
    <s v="MSV-163MS-535-545/27.PA"/>
    <s v="MSV-163MS-535-545-ACA-EXE-DE-N2-007-R04.pdf"/>
    <s v="R04"/>
    <d v="2025-06-30T00:00:00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</r>
  <r>
    <s v="MSV-163MS-535-545-ACA-EXE-DE-N2-008"/>
    <s v="R04"/>
    <x v="0"/>
    <x v="8"/>
    <s v="PROJETO EXECUTIVO DE REVESTIMENTO VEGETAL - PLANTA"/>
    <s v="PAISAGISMO"/>
    <s v="PA"/>
    <s v="MSV-163MS-535-545/27.PA"/>
    <s v="MSV-163MS-535-545-ACA-EXE-DE-N2-008-R04.pdf"/>
    <s v="R04"/>
    <d v="2025-06-30T00:00:00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</r>
  <r>
    <s v="MSV-163MS-535-545-ACA-EXE-DE-N2-009"/>
    <s v="R04"/>
    <x v="0"/>
    <x v="8"/>
    <s v="PROJETO EXECUTIVO DE REVESTIMENTO VEGETAL - PLANTA"/>
    <s v="PAISAGISMO"/>
    <s v="PA"/>
    <s v="MSV-163MS-535-545/27.PA"/>
    <s v="MSV-163MS-535-545-ACA-EXE-DE-N2-009-R04.pdf"/>
    <s v="R04"/>
    <d v="2025-06-30T00:00:00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</r>
  <r>
    <s v="MSV-163MS-535-545-ACA-EXE-DE-N2-010"/>
    <s v="R04"/>
    <x v="0"/>
    <x v="8"/>
    <s v="PROJETO EXECUTIVO DE REVESTIMENTO VEGETAL - PLANTA"/>
    <s v="PAISAGISMO"/>
    <s v="PA"/>
    <s v="MSV-163MS-535-545/27.PA"/>
    <s v="MSV-163MS-535-545-ACA-EXE-DE-N2-010-R04.pdf"/>
    <s v="R04"/>
    <d v="2025-06-30T00:00:00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</r>
  <r>
    <s v="MSV-163MS-535-545-ACA-EXE-DE-N2-011"/>
    <s v="R00"/>
    <x v="0"/>
    <x v="8"/>
    <s v="PROJETO EXECUTIVO DE REVESTIMENTO VEGETAL - PLANTA"/>
    <s v="PAISAGISMO"/>
    <s v="PA"/>
    <s v="MSV-163MS-535-545/27.PA"/>
    <s v="MSV-163MS-535-545-ACA-EXE-DE-N2-011-R00.pdf"/>
    <s v="R00"/>
    <d v="2025-06-30T00:00:00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</r>
  <r>
    <s v="MSV-163MS-535-545-ACA-EXE-DE-N2-012"/>
    <s v="R00"/>
    <x v="0"/>
    <x v="8"/>
    <s v="PROJETO EXECUTIVO DE REVESTIMENTO VEGETAL - PLANTA"/>
    <s v="PAISAGISMO"/>
    <s v="PA"/>
    <s v="MSV-163MS-535-545/27.PA"/>
    <s v="MSV-163MS-535-545-ACA-EXE-DE-N2-012-R00.pdf"/>
    <s v="R00"/>
    <d v="2025-06-30T00:00:00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</r>
  <r>
    <s v="MSV-163MS-535-545-ACA-EXE-DE-O2-001"/>
    <s v="R02"/>
    <x v="0"/>
    <x v="8"/>
    <s v="PLANTA - FASE 1"/>
    <s v="DESVIO DE TRÁFEGO"/>
    <s v="DV"/>
    <s v="MSV-163MS-535-545/12.DV"/>
    <s v="MSV-163MS-535-545-ACA-EXE-DE-O2-001-R02.pdf"/>
    <s v="R02"/>
    <d v="2025-06-30T00:00:00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</r>
  <r>
    <s v="MSV-163MS-535-545-ACA-EXE-DE-O2-002"/>
    <s v="R02"/>
    <x v="0"/>
    <x v="8"/>
    <s v="PLANTA - FASE 1"/>
    <s v="DESVIO DE TRÁFEGO"/>
    <s v="DV"/>
    <s v="MSV-163MS-535-545/12.DV"/>
    <s v="MSV-163MS-535-545-ACA-EXE-DE-O2-002-R02.pdf"/>
    <s v="R02"/>
    <d v="2025-06-30T00:00:00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</r>
  <r>
    <s v="MSV-163MS-535-545-ACA-EXE-DE-O2-003"/>
    <s v="R01"/>
    <x v="0"/>
    <x v="8"/>
    <s v="PLANTA - FASE 2"/>
    <s v="DESVIO DE TRÁFEGO"/>
    <s v="DV"/>
    <s v="MSV-163MS-535-545/12.DV"/>
    <s v="MSV-163MS-535-545-ACA-EXE-DE-O2-003-R01.pdf"/>
    <s v="R01"/>
    <d v="2025-06-30T00:00:00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</r>
  <r>
    <s v="MSV-163MS-535-545-ACA-EXE-DE-O2-004"/>
    <s v="R01"/>
    <x v="0"/>
    <x v="8"/>
    <s v="PLANTA - FASE 2"/>
    <s v="DESVIO DE TRÁFEGO"/>
    <s v="DV"/>
    <s v="MSV-163MS-535-545/12.DV"/>
    <s v="MSV-163MS-535-545-ACA-EXE-DE-O2-004-R01.pdf"/>
    <s v="R01"/>
    <d v="2025-06-30T00:00:00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</r>
  <r>
    <s v="MSV-163MS-535-545-ACA-EXE-DE-O2-005"/>
    <s v="R01"/>
    <x v="0"/>
    <x v="8"/>
    <s v="DETALHES"/>
    <s v="DESVIO DE TRÁFEGO"/>
    <s v="DV"/>
    <s v="MSV-163MS-535-545/12.DV"/>
    <s v="MSV-163MS-535-545-ACA-EXE-DE-O2-005-R01.pdf"/>
    <s v="R01"/>
    <d v="2025-06-30T00:00:00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</r>
  <r>
    <s v="MSV-163MS-535-545-ACA-EXE-DE-O2-006"/>
    <s v="R01"/>
    <x v="0"/>
    <x v="8"/>
    <s v="PLANTA - FASE 1"/>
    <s v="DESVIO DE TRÁFEGO"/>
    <s v="DV"/>
    <s v="MSV-163MS-535-545/12.DV"/>
    <s v="MSV-163MS-535-545-ACA-EXE-DE-O2-006-R01.pdf"/>
    <s v="R01"/>
    <d v="2025-06-30T00:00:00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</r>
  <r>
    <s v="MSV-163MS-535-545-ACA-EXE-DE-O2-007"/>
    <s v="R01"/>
    <x v="0"/>
    <x v="8"/>
    <s v="PLANTA - FASE 1"/>
    <s v="DESVIO DE TRÁFEGO"/>
    <s v="DV"/>
    <s v="MSV-163MS-535-545/12.DV"/>
    <s v="MSV-163MS-535-545-ACA-EXE-DE-O2-007-R01.pdf"/>
    <s v="R01"/>
    <d v="2025-06-30T00:00:00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</r>
  <r>
    <s v="MSV-163MS-535-545-ACA-EXE-DE-O2-008"/>
    <s v="R01"/>
    <x v="0"/>
    <x v="8"/>
    <s v="PLANTA - FASE 1"/>
    <s v="DESVIO DE TRÁFEGO"/>
    <s v="DV"/>
    <s v="MSV-163MS-535-545/12.DV"/>
    <s v="MSV-163MS-535-545-ACA-EXE-DE-O2-008-R01.pdf"/>
    <s v="R01"/>
    <d v="2025-06-30T00:00:00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</r>
  <r>
    <s v="MSV-163MS-535-545-ACA-EXE-DE-O2-009"/>
    <s v="R02"/>
    <x v="0"/>
    <x v="8"/>
    <s v="PLANTA - FASE 1"/>
    <s v="DESVIO DE TRÁFEGO"/>
    <s v="DV"/>
    <s v="MSV-163MS-535-545/12.DV"/>
    <s v="MSV-163MS-535-545-ACA-EXE-DE-O2-009-R02.pdf"/>
    <s v="R02"/>
    <d v="2025-06-30T00:00:00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</r>
  <r>
    <s v="MSV-163MS-535-545-ACA-EXE-DE-O2-010"/>
    <s v="R02"/>
    <x v="0"/>
    <x v="8"/>
    <s v="PLANTA - FASE 1"/>
    <s v="DESVIO DE TRÁFEGO"/>
    <s v="DV"/>
    <s v="MSV-163MS-535-545/12.DV"/>
    <s v="MSV-163MS-535-545-ACA-EXE-DE-O2-010-R02.pdf"/>
    <s v="R02"/>
    <d v="2025-06-30T00:00:00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</r>
  <r>
    <s v="MSV-163MS-535-545-ACA-EXE-DE-O2-011"/>
    <s v="R01"/>
    <x v="0"/>
    <x v="8"/>
    <s v="PLANTA - FASE 2"/>
    <s v="DESVIO DE TRÁFEGO"/>
    <s v="DV"/>
    <s v="MSV-163MS-535-545/12.DV"/>
    <s v="MSV-163MS-535-545-ACA-EXE-DE-O2-011-R01.pdf"/>
    <s v="R01"/>
    <d v="2025-06-30T00:00:00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</r>
  <r>
    <s v="MSV-163MS-535-545-ACA-EXE-DE-O2-012"/>
    <s v="R01"/>
    <x v="0"/>
    <x v="8"/>
    <s v="PLANTA - FASE 2"/>
    <s v="DESVIO DE TRÁFEGO"/>
    <s v="DV"/>
    <s v="MSV-163MS-535-545/12.DV"/>
    <s v="MSV-163MS-535-545-ACA-EXE-DE-O2-012-R01.pdf"/>
    <s v="R01"/>
    <d v="2025-06-30T00:00:00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</r>
  <r>
    <s v="MSV-163MS-535-545-ACA-EXE-DE-O2-013"/>
    <s v="R01"/>
    <x v="0"/>
    <x v="8"/>
    <s v="PLANTA - FASE 2"/>
    <s v="DESVIO DE TRÁFEGO"/>
    <s v="DV"/>
    <s v="MSV-163MS-535-545/12.DV"/>
    <s v="MSV-163MS-535-545-ACA-EXE-DE-O2-013-R01.pdf"/>
    <s v="R01"/>
    <d v="2025-06-30T00:00:00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</r>
  <r>
    <s v="MSV-163MS-535-545-ACA-EXE-DE-O2-014"/>
    <s v="R01"/>
    <x v="0"/>
    <x v="8"/>
    <s v="PLANTA - FASE 3"/>
    <s v="DESVIO DE TRÁFEGO"/>
    <s v="DV"/>
    <s v="MSV-163MS-535-545/12.DV"/>
    <s v="MSV-163MS-535-545-ACA-EXE-DE-O2-014-R01.pdf"/>
    <s v="R01"/>
    <d v="2025-06-30T00:00:00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</r>
  <r>
    <s v="MSV-163MS-535-545-ACA-EXE-DE-O2-015"/>
    <s v="R01"/>
    <x v="0"/>
    <x v="8"/>
    <s v="PLANTA - FASE 3"/>
    <s v="DESVIO DE TRÁFEGO"/>
    <s v="DV"/>
    <s v="MSV-163MS-535-545/12.DV"/>
    <s v="MSV-163MS-535-545-ACA-EXE-DE-O2-015-R01.pdf"/>
    <s v="R01"/>
    <d v="2025-06-30T00:00:00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</r>
  <r>
    <s v="MSV-163MS-535-545-ACA-EXE-DE-O2-016"/>
    <s v="R01"/>
    <x v="0"/>
    <x v="8"/>
    <s v="PLANTA - FASE 3"/>
    <s v="DESVIO DE TRÁFEGO"/>
    <s v="DV"/>
    <s v="MSV-163MS-535-545/12.DV"/>
    <s v="MSV-163MS-535-545-ACA-EXE-DE-O2-016-R01.pdf"/>
    <s v="R01"/>
    <d v="2025-06-30T00:00:00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</r>
  <r>
    <s v="MSV-163MS-535-545-ACA-EXE-DE-O2-017"/>
    <s v="R01"/>
    <x v="0"/>
    <x v="8"/>
    <s v="PLANTA - FASE 3"/>
    <s v="DESVIO DE TRÁFEGO"/>
    <s v="DV"/>
    <s v="MSV-163MS-535-545/12.DV"/>
    <s v="MSV-163MS-535-545-ACA-EXE-DE-O2-017-R01.pdf"/>
    <s v="R01"/>
    <d v="2025-06-30T00:00:00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</r>
  <r>
    <s v="MSV-163MS-535-545-ACA-EXE-DE-O2-018"/>
    <s v="R01"/>
    <x v="0"/>
    <x v="8"/>
    <s v="PLANTA - FASE 3"/>
    <s v="DESVIO DE TRÁFEGO"/>
    <s v="DV"/>
    <s v="MSV-163MS-535-545/12.DV"/>
    <s v="MSV-163MS-535-545-ACA-EXE-DE-O2-018-R01.pdf"/>
    <s v="R01"/>
    <d v="2025-06-30T00:00:00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</r>
  <r>
    <s v="MSV-163MS-535-545-ACA-EXE-DE-O2-019"/>
    <s v="R01"/>
    <x v="0"/>
    <x v="8"/>
    <s v="PLANTA - FASE 3"/>
    <s v="DESVIO DE TRÁFEGO"/>
    <s v="DV"/>
    <s v="MSV-163MS-535-545/12.DV"/>
    <s v="MSV-163MS-535-545-ACA-EXE-DE-O2-019-R01.pdf"/>
    <s v="R01"/>
    <d v="2025-06-30T00:00:00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</r>
  <r>
    <s v="MSV-163MS-535-545-ACA-EXE-DE-O2-020"/>
    <s v="R00"/>
    <x v="0"/>
    <x v="8"/>
    <s v="PLANTA - FASE 3"/>
    <s v="DESVIO DE TRÁFEGO"/>
    <s v="DV"/>
    <s v="MSV-163MS-535-545/12.DV"/>
    <s v="MSV-163MS-535-545-ACA-EXE-DE-O2-020-R00.pdf"/>
    <s v="R00"/>
    <d v="2025-06-30T00:00:00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</r>
  <r>
    <s v="MSV-163MS-535-545-ACA-EXE-DE-O2-021"/>
    <s v="R01"/>
    <x v="0"/>
    <x v="8"/>
    <s v="PLANTA - FASE 3"/>
    <s v="DESVIO DE TRÁFEGO"/>
    <s v="DV"/>
    <s v="MSV-163MS-535-545/12.DV"/>
    <s v="MSV-163MS-535-545-ACA-EXE-DE-O2-021-R01.pdf"/>
    <s v="R01"/>
    <d v="2025-06-30T00:00:00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</r>
  <r>
    <s v="MSV-163MS-535-545-ACA-EXE-DE-O2-022"/>
    <s v="R01"/>
    <x v="0"/>
    <x v="8"/>
    <s v="PLANTA - FASE 3"/>
    <s v="DESVIO DE TRÁFEGO"/>
    <s v="DV"/>
    <s v="MSV-163MS-535-545/12.DV"/>
    <s v="MSV-163MS-535-545-ACA-EXE-DE-O2-022-R01.pdf"/>
    <s v="R01"/>
    <d v="2025-06-30T00:00:00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</r>
  <r>
    <s v="MSV-163MS-535-545-ACA-EXE-DE-O2-023"/>
    <s v="R01"/>
    <x v="0"/>
    <x v="8"/>
    <s v="PLANTA - FASE 3"/>
    <s v="DESVIO DE TRÁFEGO"/>
    <s v="DV"/>
    <s v="MSV-163MS-535-545/12.DV"/>
    <s v="MSV-163MS-535-545-ACA-EXE-DE-O2-023-R01.pdf"/>
    <s v="R01"/>
    <d v="2025-06-30T00:00:00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</r>
  <r>
    <s v="MSV-163MS-535-545-ACA-EXE-DE-O2-024"/>
    <s v="R02"/>
    <x v="0"/>
    <x v="8"/>
    <s v="DETALHES"/>
    <s v="DESVIO DE TRÁFEGO"/>
    <s v="DV"/>
    <s v="MSV-163MS-535-545/12.DV"/>
    <s v="MSV-163MS-535-545-ACA-EXE-DE-O2-024-R02.pdf"/>
    <s v="R02"/>
    <d v="2025-06-30T00:00:00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</r>
  <r>
    <s v="MSV-163MS-535-545-ACA-EXE-DE-Q1-001"/>
    <s v="R02"/>
    <x v="0"/>
    <x v="8"/>
    <s v="PROJETO EXECUTIVO DE DESAPROPRIAÇÃO - PLANTA"/>
    <s v="DESAPROPRIAÇÃO"/>
    <s v="DS"/>
    <s v="MSV-163MS-535-545/11.DS"/>
    <s v="MSV-163MS-535-545-ACA-EXE-DE-Q1-001-R02.pdf"/>
    <s v="R02"/>
    <d v="2025-06-30T00:00:00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</r>
  <r>
    <s v="MSV-163MS-535-545-ACA-EXE-DE-Q1-002"/>
    <s v="R02"/>
    <x v="0"/>
    <x v="8"/>
    <s v="PROJETO EXECUTIVO DE DESAPROPRIAÇÃO - PLANTA"/>
    <s v="DESAPROPRIAÇÃO"/>
    <s v="DS"/>
    <s v="MSV-163MS-535-545/11.DS"/>
    <s v="MSV-163MS-535-545-ACA-EXE-DE-Q1-002-R02.pdf"/>
    <s v="R02"/>
    <d v="2025-06-30T00:00:00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</r>
  <r>
    <s v="MSV-163MS-535-545-ACA-EXE-DE-Q1-003"/>
    <s v="R02"/>
    <x v="0"/>
    <x v="8"/>
    <s v="PROJETO EXECUTIVO DE DESAPROPRIAÇÃO - PLANTA"/>
    <s v="DESAPROPRIAÇÃO"/>
    <s v="DS"/>
    <s v="MSV-163MS-535-545/11.DS"/>
    <s v="MSV-163MS-535-545-ACA-EXE-DE-Q1-003-R02.pdf"/>
    <s v="R02"/>
    <d v="2025-06-30T00:00:00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</r>
  <r>
    <s v="MSV-163MS-535-545-ACA-EXE-DE-Q1-004"/>
    <s v="R02"/>
    <x v="0"/>
    <x v="8"/>
    <s v="PROJETO EXECUTIVO DE DESAPROPRIAÇÃO - PLANTA"/>
    <s v="DESAPROPRIAÇÃO"/>
    <s v="DS"/>
    <s v="MSV-163MS-535-545/11.DS"/>
    <s v="MSV-163MS-535-545-ACA-EXE-DE-Q1-004-R02.pdf"/>
    <s v="R02"/>
    <d v="2025-06-30T00:00:00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</r>
  <r>
    <s v="MSV-163MS-535-545-ACA-EXE-DE-Q1-005"/>
    <s v="R02"/>
    <x v="0"/>
    <x v="8"/>
    <s v="PROJETO EXECUTIVO DE DESAPROPRIAÇÃO - PLANTA"/>
    <s v="DESAPROPRIAÇÃO"/>
    <s v="DS"/>
    <s v="MSV-163MS-535-545/11.DS"/>
    <s v="MSV-163MS-535-545-ACA-EXE-DE-Q1-005-R02.pdf"/>
    <s v="R02"/>
    <d v="2025-06-30T00:00:00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</r>
  <r>
    <s v="MSV-163MS-535-545-ACA-EXE-DE-Q1-006"/>
    <s v="R02"/>
    <x v="0"/>
    <x v="8"/>
    <s v="PROJETO EXECUTIVO DE DESAPROPRIAÇÃO - PLANTA"/>
    <s v="DESAPROPRIAÇÃO"/>
    <s v="DS"/>
    <s v="MSV-163MS-535-545/11.DS"/>
    <s v="MSV-163MS-535-545-ACA-EXE-DE-Q1-006-R02.pdf"/>
    <s v="R02"/>
    <d v="2025-06-30T00:00:00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</r>
  <r>
    <s v="MSV-163MS-535-545-ACA-EXE-DE-Q1-007"/>
    <s v="R02"/>
    <x v="0"/>
    <x v="8"/>
    <s v="PROJETO EXECUTIVO DE DESAPROPRIAÇÃO - PLANTA"/>
    <s v="DESAPROPRIAÇÃO"/>
    <s v="DS"/>
    <s v="MSV-163MS-535-545/11.DS"/>
    <s v="MSV-163MS-535-545-ACA-EXE-DE-Q1-007-R02.pdf"/>
    <s v="R02"/>
    <d v="2025-06-30T00:00:00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</r>
  <r>
    <s v="MSV-163MS-535-545-ACA-EXE-DE-Q1-008"/>
    <s v="R02"/>
    <x v="0"/>
    <x v="8"/>
    <s v="PROJETO EXECUTIVO DE DESAPROPRIAÇÃO - PLANTA"/>
    <s v="DESAPROPRIAÇÃO"/>
    <s v="DS"/>
    <s v="MSV-163MS-535-545/11.DS"/>
    <s v="MSV-163MS-535-545-ACA-EXE-DE-Q1-008-R02.pdf"/>
    <s v="R02"/>
    <d v="2025-06-30T00:00:00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</r>
  <r>
    <s v="MSV-163MS-535-545-ACA-EXE-DE-Q1-009"/>
    <s v="R03"/>
    <x v="0"/>
    <x v="8"/>
    <s v="PROJETO EXECUTIVO DE DESAPROPRIAÇÃO - PLANTA"/>
    <s v="DESAPROPRIAÇÃO"/>
    <s v="DS"/>
    <s v="MSV-163MS-535-545/11.DS"/>
    <s v="MSV-163MS-535-545-ACA-EXE-DE-Q1-009-R03.pdf"/>
    <s v="R03"/>
    <d v="2025-06-30T00:00:00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</r>
  <r>
    <s v="MSV-163MS-535-545-ACA-EXE-DE-Q1-010"/>
    <s v="R02"/>
    <x v="0"/>
    <x v="8"/>
    <s v="PROJETO EXECUTIVO DE DESAPROPRIAÇÃO - PLANTA"/>
    <s v="DESAPROPRIAÇÃO"/>
    <s v="DS"/>
    <s v="MSV-163MS-535-545/11.DS"/>
    <s v="MSV-163MS-535-545-ACA-EXE-DE-Q1-010-R02.pdf"/>
    <s v="R02"/>
    <d v="2025-06-30T00:00:00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</r>
  <r>
    <s v="MSV-163MS-535-545-ACA-EXE-MC-G1-001"/>
    <s v="R10"/>
    <x v="0"/>
    <x v="8"/>
    <s v="PROJETO EXECUTIVO DE TERRAPLENAGEM – MEMÓRIA DE CÁLCULO DE VOLUMES"/>
    <s v="TERRAPLENAGEM"/>
    <s v="TE"/>
    <s v="MSV-163MS-535-545/32.TE"/>
    <s v="MSV-163MS-535-545-ACA-EXE-MC-G1-001-R10.pdf"/>
    <s v="R10"/>
    <d v="2025-06-30T00:00:00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</r>
  <r>
    <s v="MSV-163MS-535-545-ACA-EXE-MC-H2-001"/>
    <s v="R09"/>
    <x v="0"/>
    <x v="8"/>
    <s v="PROJETO EXECUTIVO DE DRENAGEM – MEMÓRIA DE CALCULO"/>
    <s v="DRENAGEM"/>
    <s v="DR"/>
    <s v="MSV-163MS-535-545/10.DR"/>
    <s v="MSV-163MS-535-545-ACA-EXE-MC-H2-001-R09.pdf"/>
    <s v="R08, R09"/>
    <d v="2025-12-10T00:00:00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</r>
  <r>
    <s v="MSV-163MS-535-545-ACA-EXE-MC-K2-001"/>
    <s v="R05"/>
    <x v="0"/>
    <x v="8"/>
    <s v="PROJETO EXECUTIVO DE ELÉTRICA - MEMORIAL DE CÁLCULOS LUMINOTÉCNICO"/>
    <s v="ILUMINAÇÃO E INSTALAÇÕES ELÉTRICAS"/>
    <s v="EL"/>
    <s v="MSV-163MS-535-545/14.EL"/>
    <s v="MSV-163MS-535-545-ACA-EXE-MC-K2-001-R05.pdf"/>
    <s v="R04, R05"/>
    <d v="2025-10-16T00:00:00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</r>
  <r>
    <s v="MSV-163MS-535-545-ACA-EXE-MC-K2-002"/>
    <s v="R03"/>
    <x v="0"/>
    <x v="8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d v="2025-06-30T00:00:00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</r>
  <r>
    <s v="MSV-163MS-535-545-ACA-EXE-MD-H1-001"/>
    <s v="R02"/>
    <x v="0"/>
    <x v="8"/>
    <s v="PROJETO EXECUTIVO DE DRENAGEM – ESTUDO HIDROLÓGICOS"/>
    <s v="DRENAGEM"/>
    <s v="DR"/>
    <s v="MSV-163MS-535-545/10.DR"/>
    <s v="MSV-163MS-535-545-ACA-EXE-MD-H1-001-R02.pdf"/>
    <s v="R02"/>
    <d v="2025-06-30T00:00:00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</r>
  <r>
    <s v="MSV-163MS-535-545-ACA-EXE-MD-I2-001"/>
    <s v="R04"/>
    <x v="0"/>
    <x v="8"/>
    <s v="MEMORIAL DESCRITIVO E CÁLCULO"/>
    <s v="PAVIMENTAÇÃO"/>
    <s v="PV"/>
    <s v="MSV-163MS-535-545/28.PV"/>
    <s v="MSV-163MS-535-545-ACA-EXE-MD-I2-001-R04.pdf"/>
    <s v="R04"/>
    <d v="2025-06-30T00:00:00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</r>
  <r>
    <s v="MSV-163MS-535-545-ACA-EXE-MD-I2-101"/>
    <s v="R00"/>
    <x v="0"/>
    <x v="8"/>
    <s v="MEMORIAL DESCRITIVO E CÁLCULO DO PROJETO DE PAVIMENTAÇÃO PROVISÓRIA - DESVIO DE TRÁFEGO"/>
    <s v="PAVIMENTAÇÃO"/>
    <s v="PV"/>
    <s v="MSV-163MS-535-545/28.PV"/>
    <s v="MSV-163MS-535-545-ACA-EXE-MD-I2-101-R00.pdf"/>
    <s v="R00"/>
    <d v="2025-06-30T00:00:00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</r>
  <r>
    <s v="MSV-163MS-535-545-ACA-EXE-MD-J1-001"/>
    <s v="R00"/>
    <x v="0"/>
    <x v="8"/>
    <s v="PROJETO EXECUTIVO DE SINALIZAÇÃO - PLANTA"/>
    <s v="SINALIZAÇÃO"/>
    <s v="SI"/>
    <s v="MSV-163MS-535-545/31.SI"/>
    <s v="MSV-163MS-535-545-ACA-EXE-MD-J1-001-R00.pdf"/>
    <s v="R00"/>
    <d v="2025-08-26T00:00:00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</r>
  <r>
    <s v="MSV-163MS-535-545-ACA-EXE-MD-J2-001"/>
    <s v="R01"/>
    <x v="0"/>
    <x v="8"/>
    <s v="MEMORIAL DESCRITIVO DO PROJETO DE SINALIZAÇÃO E DISPOSITIVOS DE SEGURANÇA"/>
    <s v="OBRAS COMPLEMENTARES"/>
    <s v="OC"/>
    <s v="MSV-163MS-535-545/35.OC"/>
    <s v="MSV-163MS-535-545-ACA-EXE-MD-J2-001-R01.pdf"/>
    <s v="R01"/>
    <d v="2025-08-26T00:00:00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</r>
  <r>
    <s v="MSV-163MS-535-545-ACA-EXE-MD-K2-001"/>
    <s v="R04"/>
    <x v="0"/>
    <x v="8"/>
    <s v="PROJETO EXECUTIVO DE ELÉTRICA - MEMORIAL DESCRITIVO"/>
    <s v="ILUMINAÇÃO E INSTALAÇÕES ELÉTRICAS"/>
    <s v="EL"/>
    <s v="MSV-163MS-535-545/14.EL"/>
    <s v="MSV-163MS-535-545-ACA-EXE-MD-K2-001-R04.pdf"/>
    <s v="R02, R04"/>
    <d v="2025-10-16T00:00:00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</r>
  <r>
    <s v="MSV-163MS-535-545-ACA-EXE-MD-N2-001"/>
    <s v="R00"/>
    <x v="0"/>
    <x v="8"/>
    <s v="MEMORIAL DESCRITIVO DO PROJETO DE REVESTIMENTO VEGETAL"/>
    <s v="PAISAGISMO"/>
    <s v="PA"/>
    <s v="MSV-163MS-535-545/27.PA"/>
    <s v="MSV-163MS-535-545-ACA-EXE-MD-N2-001-R00.pdf"/>
    <s v="R00"/>
    <d v="2025-06-30T00:00:00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</r>
  <r>
    <s v="MSV-163MS-535-545-ACA-EXE-MD-O2-001"/>
    <s v="R00"/>
    <x v="0"/>
    <x v="8"/>
    <s v="MEMORIAL DESCRITIVO DO PROJETO DE DESVIO DE TRÁFEGO"/>
    <s v="DESVIO DE TRÁFEGO"/>
    <s v="DV"/>
    <s v="MSV-163MS-535-545/12.DV"/>
    <s v="MSV-163MS-535-545-ACA-EXE-MD-O2-001-R00.pdf"/>
    <s v="R00"/>
    <d v="2025-06-30T00:00:00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</r>
  <r>
    <s v="MSV-163MS-535-545-ACA-EXE-MD-Q1-001"/>
    <s v="R01"/>
    <x v="0"/>
    <x v="8"/>
    <s v="MEMORIAL DESCRITIVO DE DESAPROPRIAÇÃO"/>
    <s v="DESAPROPRIAÇÃO"/>
    <s v="DS"/>
    <s v="MSV-163MS-535-545/11.DS"/>
    <s v="MSV-163MS-535-545-ACA-EXE-MD-Q1-001-R01.pdf"/>
    <s v="R00, R01"/>
    <d v="2025-10-16T00:00:00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</r>
  <r>
    <s v="MSV-163MS-535-545-ACA-EXE-NS-C3-001"/>
    <s v="R03"/>
    <x v="0"/>
    <x v="8"/>
    <s v="NOTAS DE SERVIÇOS DE PAVIMENTO ACABADO"/>
    <s v="PAVIMENTAÇÃO"/>
    <s v="PV"/>
    <s v="MSV-163MS-535-545/28.PV"/>
    <s v="MSV-163MS-535-545-ACA-EXE-NS-C3-001-R03.pdf"/>
    <s v="R01, R02, R03"/>
    <d v="2026-03-10T00:00:00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</r>
  <r>
    <s v="MSV-163MS-535-545-ACA-EXE-NS-C3-002"/>
    <s v="R03"/>
    <x v="0"/>
    <x v="8"/>
    <s v="NOTAS DE SERVIÇOS DE PAVIMENTO ACABADO"/>
    <s v="PAVIMENTAÇÃO"/>
    <s v="PV"/>
    <s v="MSV-163MS-535-545/28.PV"/>
    <s v="MSV-163MS-535-545-ACA-EXE-NS-C3-002-R03.pdf"/>
    <s v="R03"/>
    <d v="2025-06-30T00:00:00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</r>
  <r>
    <s v="MSV-163MS-535-545-ACA-EXE-NS-C3-003"/>
    <s v="R01"/>
    <x v="0"/>
    <x v="8"/>
    <s v="NOTAS DE SERVIÇOS DE PAVIMENTO ACABADO"/>
    <s v="PAVIMENTAÇÃO"/>
    <s v="PV"/>
    <s v="MSV-163MS-535-545/28.PV"/>
    <s v="MSV-163MS-535-545-ACA-EXE-NS-C3-003-R01.pdf"/>
    <s v="R01"/>
    <d v="2025-06-30T00:00:00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</r>
  <r>
    <s v="MSV-163MS-535-545-ACA-EXE-RT-C1-001"/>
    <s v="R01"/>
    <x v="0"/>
    <x v="8"/>
    <s v="RELATÓRIO DE LEVANTAMENTO TOPOGRÁFICO"/>
    <s v="TOPOGRAFIA"/>
    <s v="TO"/>
    <s v="MSV-163MS-535-545/33.TO"/>
    <s v="MSV-163MS-535-545-ACA-EXE-RT-C1-001-R01.pdf"/>
    <s v="R01"/>
    <d v="2025-06-30T00:00:00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</r>
  <r>
    <s v="MSV-163MS-535-545-ACA-EXE-RT-D3-001"/>
    <s v="R02"/>
    <x v="0"/>
    <x v="8"/>
    <s v="RELATÓRIO DE INVESTIGAÇÕES GEOTÉCNICAS"/>
    <s v="GEOTECNIA E GEOLOGIA"/>
    <s v="GG"/>
    <s v="MSV-163MS-535-545/19.GG"/>
    <s v="MSV-163MS-535-545-ACA-EXE-RT-D3-001-R02.pdf"/>
    <s v="R02"/>
    <d v="2025-06-30T00:00:00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</r>
  <r>
    <s v="MSV-163MS-535-545-ACA-EXE-RT-D3-002"/>
    <s v="R01"/>
    <x v="0"/>
    <x v="8"/>
    <s v="RELATÓRIO DE INVESTIGAÇÕES GEOTÉCNICAS"/>
    <s v="GEOTECNIA E GEOLOGIA"/>
    <s v="GG"/>
    <s v="MSV-163MS-535-545/19.GG"/>
    <s v="MSV-163MS-535-545-ACA-EXE-RT-D3-002-R01.pdf"/>
    <s v="R01"/>
    <d v="2025-06-30T00:00:00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</r>
  <r>
    <s v="MSV-163MS-535-545-ACA-EXE-RT-D3-003"/>
    <s v="R01"/>
    <x v="0"/>
    <x v="8"/>
    <s v="RELATÓRIO DE INVESTIGAÇÕES GEOTÉCNICAS"/>
    <s v="GEOTECNIA E GEOLOGIA"/>
    <s v="GG"/>
    <s v="MSV-163MS-535-545/19.GG"/>
    <s v="MSV-163MS-535-545-ACA-EXE-RT-D3-003-R01.pdf"/>
    <s v="R01"/>
    <d v="2025-06-30T00:00:00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</r>
  <r>
    <s v="MSV-163MS-535-545-ACA-EXE-RT-D3-004"/>
    <s v="R01"/>
    <x v="0"/>
    <x v="8"/>
    <s v="RELATÓRIO DE INVESTIGAÇÕES GEOTÉCNICAS"/>
    <s v="GEOTECNIA E GEOLOGIA"/>
    <s v="GG"/>
    <s v="MSV-163MS-535-545/19.GG"/>
    <s v="MSV-163MS-535-545-ACA-EXE-RT-D3-004-R01.pdf"/>
    <s v="R01"/>
    <d v="2025-06-30T00:00:00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</r>
  <r>
    <s v="MSV-163MS-535-545-ACA-EXE-RT-D3-005"/>
    <s v="R00"/>
    <x v="0"/>
    <x v="8"/>
    <s v="RELATÓRIO DE INVESTIGAÇÕES GEOTÉCNICAS"/>
    <s v="GEOTECNIA E GEOLOGIA"/>
    <s v="GG"/>
    <s v="MSV-163MS-535-545/19.GG"/>
    <s v="MSV-163MS-535-545-ACA-EXE-RT-D3-005-R00.pdf"/>
    <s v="R00"/>
    <d v="2025-06-30T00:00:00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</r>
  <r>
    <s v="MSV-163MS-535-545-ACA-EXE-RT-D3-006"/>
    <s v="R01"/>
    <x v="0"/>
    <x v="8"/>
    <s v="RELATÓRIO DE INVESTIGAÇÕES GEOTÉCNICAS"/>
    <s v="GEOTECNIA E GEOLOGIA"/>
    <s v="GG"/>
    <s v="MSV-163MS-535-545/19.GG"/>
    <s v="MSV-163MS-535-545-ACA-EXE-RT-D3-006-R01.pdf"/>
    <s v="R01"/>
    <d v="2025-06-30T00:00:00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</r>
  <r>
    <s v="MSV-163MS-535-545-ACA-EXE-RT-D3-007"/>
    <s v="R00"/>
    <x v="0"/>
    <x v="8"/>
    <s v="RELATÓRIO DE INVESTIGAÇÕES GEOTÉCNICAS - ENSAIOS ESPECIAIS"/>
    <s v="GEOTECNIA E GEOLOGIA"/>
    <s v="GG"/>
    <s v="MSV-163MS-535-545/19.GG"/>
    <s v="MSV-163MS-535-545-ACA-EXE-RT-D3-007-R00.pdf"/>
    <s v="R00"/>
    <d v="2025-06-30T00:00:00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</r>
  <r>
    <s v="MSV-163MS-535-545-ACA-EXE-RT-D3-101"/>
    <s v="R04"/>
    <x v="0"/>
    <x v="8"/>
    <s v="RELATÓRIO GEOTÉCNICO DE ESTABILIDADE DE TALUDES"/>
    <s v="GEOTECNIA E GEOLOGIA"/>
    <s v="GG"/>
    <s v="MSV-163MS-535-545/19.GG"/>
    <s v="MSV-163MS-535-545-ACA-EXE-RT-D3-101-R04.pdf"/>
    <s v="R04"/>
    <d v="2025-06-30T00:00:00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</r>
  <r>
    <s v="MSV-163MS-535-545-ACA-EXE-RT-D3-201"/>
    <s v="R00"/>
    <x v="0"/>
    <x v="8"/>
    <s v="RELATÓRIO DE INVESTIGAÇÕES GEOTÉCNICAS PARA JAZIDA"/>
    <s v="GEOTECNIA E GEOLOGIA"/>
    <s v="GG"/>
    <s v="MSV-163MS-535-545/19.GG"/>
    <s v="MSV-163MS-535-545-ACA-EXE-RT-D3-201-R00.pdf"/>
    <s v="R00"/>
    <d v="2025-06-30T00:00:00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</r>
  <r>
    <s v="MSV-163MS-535-545-ACA-EXE-RT-E1-001"/>
    <s v="R00"/>
    <x v="0"/>
    <x v="8"/>
    <s v="ESTUDOS DE TRÁFEGO"/>
    <s v="ESTUDO DE TRÁFEGO"/>
    <s v="TR"/>
    <s v="MSV-163MS-535-545/34.TR"/>
    <s v="MSV-163MS-535-545-ACA-EXE-RT-E1-001-R00.pdf"/>
    <s v="R00"/>
    <d v="2025-06-30T00:00:00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</r>
  <r>
    <s v="MSV-163MS-535-545-ACA-EXE-RT-F1-001"/>
    <s v="R04"/>
    <x v="0"/>
    <x v="8"/>
    <s v="PROJETO EXECUTIVO DE GEOMETRIA - ALINHAMENTOS HORIZONTAIS E VERTICAIS"/>
    <s v="GEOMÉTRICO"/>
    <s v="GE"/>
    <s v="MSV-163MS-535-545/18.GE"/>
    <s v="MSV-163MS-535-545-ACA-EXE-RT-F1-001-R04.pdf"/>
    <s v="R04"/>
    <d v="2025-06-30T00:00:00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</r>
  <r>
    <s v="MSV-163MS-535-545-ACA-EXE-RT-M1-001"/>
    <s v="R00"/>
    <x v="0"/>
    <x v="8"/>
    <s v="CADASTRO DE INTERFERÊNCIAS"/>
    <s v="INTERFERÊNCIAS (FAIXA DE DOMÍNIO)"/>
    <s v="IN"/>
    <s v="MSV-163MS-535-545/23.IN"/>
    <s v="MSV-163MS-535-545-ACA-EXE-RT-M1-001-R00.pdf"/>
    <s v="R00"/>
    <d v="2025-06-30T00:00:00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</r>
  <r>
    <s v="MSV-163MS-626-628-ACA-EXE-DE-C1-001"/>
    <s v="R00"/>
    <x v="0"/>
    <x v="9"/>
    <s v="LEVANTAMENTO TOPOGRÁFICO - PLANTA"/>
    <s v="TOPOGRAFIA"/>
    <s v="TO"/>
    <s v="MSV-163MS-626-628/33.TO"/>
    <s v="MSV-163MS-626-628-ACA-EXE-DE-C1-001-R00.pdf"/>
    <s v="R00"/>
    <d v="2025-06-30T00:00:00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</r>
  <r>
    <s v="MSV-163MS-626-628-ACA-EXE-DE-C1-002"/>
    <s v="R00"/>
    <x v="0"/>
    <x v="9"/>
    <s v="LEVANTAMENTO TOPOGRÁFICO - PLANTA"/>
    <s v="TOPOGRAFIA"/>
    <s v="TO"/>
    <s v="MSV-163MS-626-628/33.TO"/>
    <s v="MSV-163MS-626-628-ACA-EXE-DE-C1-002-R00.pdf"/>
    <s v="R00"/>
    <d v="2025-06-30T00:00:00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</r>
  <r>
    <s v="MSV-163MS-626-628-ACA-EXE-DE-C1-003"/>
    <s v="R00"/>
    <x v="0"/>
    <x v="9"/>
    <s v="LEVANTAMENTO TOPOGRÁFICO - PLANTA"/>
    <s v="TOPOGRAFIA"/>
    <s v="TO"/>
    <s v="MSV-163MS-626-628/33.TO"/>
    <s v="MSV-163MS-626-628-ACA-EXE-DE-C1-003-R00.pdf"/>
    <s v="R00"/>
    <d v="2025-06-30T00:00:00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</r>
  <r>
    <s v="MSV-163MS-626-628-ACA-EXE-DE-D3-001"/>
    <s v="R03"/>
    <x v="0"/>
    <x v="9"/>
    <s v="PLANTA E PERFIL LONGITUDINAL"/>
    <s v="GEOTECNIA E GEOLOGIA"/>
    <s v="GG"/>
    <s v="MSV-163MS-626-628/19.GG"/>
    <s v="MSV-163MS-626-628-ACA-EXE-DE-D3-001-R03.pdf"/>
    <s v="R03"/>
    <d v="2025-06-30T00:00:00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</r>
  <r>
    <s v="MSV-163MS-626-628-ACA-EXE-DE-D3-002"/>
    <s v="R03"/>
    <x v="0"/>
    <x v="9"/>
    <s v="PLANTA E PERFIL LONGITUDINAL"/>
    <s v="GEOTECNIA E GEOLOGIA"/>
    <s v="GG"/>
    <s v="MSV-163MS-626-628/19.GG"/>
    <s v="MSV-163MS-626-628-ACA-EXE-DE-D3-002-R03.pdf"/>
    <s v="R03"/>
    <d v="2025-06-30T00:00:00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</r>
  <r>
    <s v="MSV-163MS-626-628-ACA-EXE-DE-D3-003"/>
    <s v="R03"/>
    <x v="0"/>
    <x v="9"/>
    <s v="PLANTA E PERFIL LONGITUDINAL"/>
    <s v="GEOTECNIA E GEOLOGIA"/>
    <s v="GG"/>
    <s v="MSV-163MS-626-628/19.GG"/>
    <s v="MSV-163MS-626-628-ACA-EXE-DE-D3-003-R03.pdf"/>
    <s v="R03"/>
    <d v="2025-06-30T00:00:00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</r>
  <r>
    <s v="MSV-163MS-626-628-ACA-EXE-DE-D3-004"/>
    <s v="R03"/>
    <x v="0"/>
    <x v="9"/>
    <s v="PLANTA E PERFIL LONGITUDINAL"/>
    <s v="GEOTECNIA E GEOLOGIA"/>
    <s v="GG"/>
    <s v="MSV-163MS-626-628/19.GG"/>
    <s v="MSV-163MS-626-628-ACA-EXE-DE-D3-004-R03.pdf"/>
    <s v="R03"/>
    <d v="2025-06-30T00:00:00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</r>
  <r>
    <s v="MSV-163MS-626-628-ACA-EXE-DE-D3-005"/>
    <s v="R02"/>
    <x v="0"/>
    <x v="9"/>
    <s v="PERFIL LONGITUDINAL"/>
    <s v="GEOTECNIA E GEOLOGIA"/>
    <s v="GG"/>
    <s v="MSV-163MS-626-628/19.GG"/>
    <s v="MSV-163MS-626-628-ACA-EXE-DE-D3-005-R02.pdf"/>
    <s v="R02"/>
    <d v="2025-06-30T00:00:00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</r>
  <r>
    <s v="MSV-163MS-626-628-ACA-EXE-DE-D3-006"/>
    <s v="R01"/>
    <x v="0"/>
    <x v="9"/>
    <s v="PERFIL LONGITUDINAL"/>
    <s v="GEOTECNIA E GEOLOGIA"/>
    <s v="GG"/>
    <s v="MSV-163MS-626-628/19.GG"/>
    <s v="MSV-163MS-626-628-ACA-EXE-DE-D3-006-R01.pdf"/>
    <s v="R01"/>
    <d v="2025-06-30T00:00:00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</r>
  <r>
    <s v="MSV-163MS-626-628-ACA-EXE-DE-F1-001"/>
    <s v="R06"/>
    <x v="0"/>
    <x v="9"/>
    <s v="PROJETO EXECUTIVO DE GEOMETRIA - PLANTA E PERFIL LONGITUDINAL"/>
    <s v="GEOMÉTRICO"/>
    <s v="GE"/>
    <s v="MSV-163MS-626-628/18.GE"/>
    <s v="MSV-163MS-626-628-ACA-EXE-DE-F1-001-R06.pdf"/>
    <s v="R05, R06"/>
    <d v="2025-10-16T00:00:00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</r>
  <r>
    <s v="MSV-163MS-626-628-ACA-EXE-DE-F1-002"/>
    <s v="R06"/>
    <x v="0"/>
    <x v="9"/>
    <s v="PROJETO EXECUTIVO DE GEOMETRIA - PLANTA E PERFIL LONGITUDINAL"/>
    <s v="GEOMÉTRICO"/>
    <s v="GE"/>
    <s v="MSV-163MS-626-628/18.GE"/>
    <s v="MSV-163MS-626-628-ACA-EXE-DE-F1-002-R06.pdf"/>
    <s v="R05, R06"/>
    <d v="2025-10-16T00:00:00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</r>
  <r>
    <s v="MSV-163MS-626-628-ACA-EXE-DE-F1-003"/>
    <s v="R07"/>
    <x v="0"/>
    <x v="9"/>
    <s v="PROJETO EXECUTIVO DE GEOMETRIA - PLANTA E PERFIL LONGITUDINAL"/>
    <s v="GEOMÉTRICO"/>
    <s v="GE"/>
    <s v="MSV-163MS-626-628/18.GE"/>
    <s v="MSV-163MS-626-628-ACA-EXE-DE-F1-003-R07.pdf"/>
    <s v="R06, R07"/>
    <d v="2025-10-16T00:00:00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</r>
  <r>
    <s v="MSV-163MS-626-628-ACA-EXE-DE-F1-004"/>
    <s v="R06"/>
    <x v="0"/>
    <x v="9"/>
    <s v="PROJETO EXECUTIVO DE GEOMETRIA - PLANTA E PERFIL LONGITUDINAL"/>
    <s v="GEOMÉTRICO"/>
    <s v="GE"/>
    <s v="MSV-163MS-626-628/18.GE"/>
    <s v="MSV-163MS-626-628-ACA-EXE-DE-F1-004-R06.pdf"/>
    <s v="R06"/>
    <d v="2025-06-30T00:00:00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</r>
  <r>
    <s v="MSV-163MS-626-628-ACA-EXE-DE-F1-005"/>
    <s v="R05"/>
    <x v="0"/>
    <x v="9"/>
    <s v="PROJETO EXECUTIVO DE GEOMETRIA - PLANTA E PERFIL LONGITUDINAL"/>
    <s v="GEOMÉTRICO"/>
    <s v="GE"/>
    <s v="MSV-163MS-626-628/18.GE"/>
    <s v="MSV-163MS-626-628-ACA-EXE-DE-F1-005-R05.pdf"/>
    <s v="R05"/>
    <d v="2025-06-30T00:00:00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</r>
  <r>
    <s v="MSV-163MS-626-628-ACA-EXE-DE-F1-006"/>
    <s v="R02"/>
    <x v="0"/>
    <x v="9"/>
    <s v="PROJETO EXECUTIVO DE GEOMETRIA - PERFIL LONGITUDINAL"/>
    <s v="GEOMÉTRICO"/>
    <s v="GE"/>
    <s v="MSV-163MS-626-628/18.GE"/>
    <s v="MSV-163MS-626-628-ACA-EXE-DE-F1-006-R02.pdf"/>
    <s v="R02"/>
    <d v="2025-06-30T00:00:00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</r>
  <r>
    <s v="MSV-163MS-626-628-ACA-EXE-DE-F1-007"/>
    <s v="R05"/>
    <x v="0"/>
    <x v="9"/>
    <s v="PROJETO EXECUTIVO DE GEOMETRIA - SEÇÕES TIPO"/>
    <s v="GEOMÉTRICO"/>
    <s v="GE"/>
    <s v="MSV-163MS-626-628/18.GE"/>
    <s v="MSV-163MS-626-628-ACA-EXE-DE-F1-007-R05.pdf"/>
    <s v="R05"/>
    <d v="2025-06-30T00:00:00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</r>
  <r>
    <s v="MSV-163MS-626-628-ACA-EXE-DE-G1-001"/>
    <s v="R01"/>
    <x v="0"/>
    <x v="9"/>
    <s v="PROJETO DE TERRAPLENAGEM - PLANTA DE DISTRIBUIÇÃO"/>
    <s v="TERRAPLENAGEM"/>
    <s v="TE"/>
    <s v="MSV-163MS-626-628/32.TE"/>
    <s v="MSV-163MS-626-628-ACA-EXE-DE-G1-001-R01.pdf"/>
    <s v="R01"/>
    <d v="2025-06-30T00:00:00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</r>
  <r>
    <s v="MSV-163MS-626-628-ACA-EXE-DE-G1-002"/>
    <s v="R01"/>
    <x v="0"/>
    <x v="9"/>
    <s v="PROJETO DE TERRAPLENAGEM - PLANTA DE DISTRIBUIÇÃO"/>
    <s v="TERRAPLENAGEM"/>
    <s v="TE"/>
    <s v="MSV-163MS-626-628/32.TE"/>
    <s v="MSV-163MS-626-628-ACA-EXE-DE-G1-002-R01.pdf"/>
    <s v="R01"/>
    <d v="2025-06-30T00:00:00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</r>
  <r>
    <s v="MSV-163MS-626-628-ACA-EXE-DE-G1-003"/>
    <s v="R01"/>
    <x v="0"/>
    <x v="9"/>
    <s v="PROJETO DE TERRAPLENAGEM - PLANTA DE DISTRIBUIÇÃO"/>
    <s v="TERRAPLENAGEM"/>
    <s v="TE"/>
    <s v="MSV-163MS-626-628/32.TE"/>
    <s v="MSV-163MS-626-628-ACA-EXE-DE-G1-003-R01.pdf"/>
    <s v="R01"/>
    <d v="2025-06-30T00:00:00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</r>
  <r>
    <s v="MSV-163MS-626-628-ACA-EXE-DE-G1-004"/>
    <s v="R01"/>
    <x v="0"/>
    <x v="9"/>
    <s v="PROJETO DE TERRAPLENAGEM - PLANTA DE DISTRIBUIÇÃO"/>
    <s v="TERRAPLENAGEM"/>
    <s v="TE"/>
    <s v="MSV-163MS-626-628/32.TE"/>
    <s v="MSV-163MS-626-628-ACA-EXE-DE-G1-004-R01.pdf"/>
    <s v="R01"/>
    <d v="2025-06-30T00:00:00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</r>
  <r>
    <s v="MSV-163MS-626-628-ACA-EXE-DE-G1-005"/>
    <s v="R01"/>
    <x v="0"/>
    <x v="9"/>
    <s v="PROJETO DE TERRAPLENAGEM - PLANTA DE DISTRIBUIÇÃO"/>
    <s v="TERRAPLENAGEM"/>
    <s v="TE"/>
    <s v="MSV-163MS-626-628/32.TE"/>
    <s v="MSV-163MS-626-628-ACA-EXE-DE-G1-005-R01.pdf"/>
    <s v="R01"/>
    <d v="2025-06-30T00:00:00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</r>
  <r>
    <s v="MSV-163MS-626-628-ACA-EXE-DE-G1-006"/>
    <s v="R01"/>
    <x v="0"/>
    <x v="9"/>
    <s v="PROJETO DE TERRAPLENAGEM - PLANTA DE DISTRIBUIÇÃO"/>
    <s v="TERRAPLENAGEM"/>
    <s v="TE"/>
    <s v="MSV-163MS-626-628/32.TE"/>
    <s v="MSV-163MS-626-628-ACA-EXE-DE-G1-006-R01.pdf"/>
    <s v="R01"/>
    <d v="2025-06-30T00:00:00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</r>
  <r>
    <s v="MSV-163MS-626-628-ACA-EXE-DE-G1-007"/>
    <s v="R01"/>
    <x v="0"/>
    <x v="9"/>
    <s v="PROJETO DE TERRAPLENAGEM - PLANTA DE DISTRIBUIÇÃO"/>
    <s v="TERRAPLENAGEM"/>
    <s v="TE"/>
    <s v="MSV-163MS-626-628/32.TE"/>
    <s v="MSV-163MS-626-628-ACA-EXE-DE-G1-007-R01.pdf"/>
    <s v="R01"/>
    <d v="2025-06-30T00:00:00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</r>
  <r>
    <s v="MSV-163MS-626-628-ACA-EXE-DE-G1-008"/>
    <s v="R01"/>
    <x v="0"/>
    <x v="9"/>
    <s v="PROJETO DE TERRAPLENAGEM - PLANTA DE DISTRIBUIÇÃO"/>
    <s v="TERRAPLENAGEM"/>
    <s v="TE"/>
    <s v="MSV-163MS-626-628/32.TE"/>
    <s v="MSV-163MS-626-628-ACA-EXE-DE-G1-008-R01.pdf"/>
    <s v="R01"/>
    <d v="2025-06-30T00:00:00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</r>
  <r>
    <s v="MSV-163MS-626-628-ACA-EXE-DE-G1-009"/>
    <s v="R03"/>
    <x v="0"/>
    <x v="9"/>
    <s v="PROJETO DE TERRAPLENAGEM - PLANTA DE DISTRIBUIÇÃO"/>
    <s v="TERRAPLENAGEM"/>
    <s v="TE"/>
    <s v="MSV-163MS-626-628/32.TE"/>
    <s v="MSV-163MS-626-628-ACA-EXE-DE-G1-009-R03.pdf"/>
    <s v="R03"/>
    <d v="2025-06-30T00:00:00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</r>
  <r>
    <s v="MSV-163MS-626-628-ACA-EXE-DE-G1-010"/>
    <s v="R01"/>
    <x v="0"/>
    <x v="9"/>
    <s v="PROJETO DE TERRAPLENAGEM - PLANTA DE DISTRIBUIÇÃO"/>
    <s v="TERRAPLENAGEM"/>
    <s v="TE"/>
    <s v="MSV-163MS-626-628/32.TE"/>
    <s v="MSV-163MS-626-628-ACA-EXE-DE-G1-010-R01.pdf"/>
    <s v="R01"/>
    <d v="2025-06-30T00:00:00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</r>
  <r>
    <s v="MSV-163MS-626-628-ACA-EXE-DE-G1-101"/>
    <s v="R02"/>
    <x v="0"/>
    <x v="9"/>
    <s v="PROJETO DE DUPLICAÇÃO"/>
    <s v="TERRAPLENAGEM"/>
    <s v="TE"/>
    <s v="MSV-163MS-626-628/32.TE"/>
    <s v="MSV-163MS-626-628-ACA-EXE-DE-G1-101-R02.pdf"/>
    <s v="R02"/>
    <d v="2025-06-30T00:00:00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</r>
  <r>
    <s v="MSV-163MS-626-628-ACA-EXE-DE-H2-001"/>
    <s v="R02"/>
    <x v="0"/>
    <x v="9"/>
    <s v="PLANTA E PERFIL LONGITUDINAL"/>
    <s v="DRENAGEM"/>
    <s v="DR"/>
    <s v="MSV-163MS-626-628/10.DR"/>
    <s v="MSV-163MS-626-628-ACA-EXE-DE-H2-001-R02.pdf"/>
    <s v="R02"/>
    <d v="2025-06-30T00:00:00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</r>
  <r>
    <s v="MSV-163MS-626-628-ACA-EXE-DE-H2-002"/>
    <s v="R02"/>
    <x v="0"/>
    <x v="9"/>
    <s v="PLANTA E PERFIL LONGITUDINAL"/>
    <s v="DRENAGEM"/>
    <s v="DR"/>
    <s v="MSV-163MS-626-628/10.DR"/>
    <s v="MSV-163MS-626-628-ACA-EXE-DE-H2-002-R02.pdf"/>
    <s v="R02"/>
    <d v="2025-06-30T00:00:00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</r>
  <r>
    <s v="MSV-163MS-626-628-ACA-EXE-DE-H2-003"/>
    <s v="R03"/>
    <x v="0"/>
    <x v="9"/>
    <s v="PLANTA E PERFIL LONGITUDINAL"/>
    <s v="DRENAGEM"/>
    <s v="DR"/>
    <s v="MSV-163MS-626-628/10.DR"/>
    <s v="MSV-163MS-626-628-ACA-EXE-DE-H2-003-R03.pdf"/>
    <s v="R03"/>
    <d v="2025-06-30T00:00:00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</r>
  <r>
    <s v="MSV-163MS-626-628-ACA-EXE-DE-H2-004"/>
    <s v="R03"/>
    <x v="0"/>
    <x v="9"/>
    <s v="PLANTA E PERFIL LONGITUDINAL"/>
    <s v="DRENAGEM"/>
    <s v="DR"/>
    <s v="MSV-163MS-626-628/10.DR"/>
    <s v="MSV-163MS-626-628-ACA-EXE-DE-H2-004-R03.pdf"/>
    <s v="R03"/>
    <d v="2025-06-30T00:00:00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</r>
  <r>
    <s v="MSV-163MS-626-628-ACA-EXE-DE-H2-005"/>
    <s v="R03"/>
    <x v="0"/>
    <x v="9"/>
    <s v="PLANTA E PERFIL LONGITUDINAL"/>
    <s v="DRENAGEM"/>
    <s v="DR"/>
    <s v="MSV-163MS-626-628/10.DR"/>
    <s v="MSV-163MS-626-628-ACA-EXE-DE-H2-005-R03.pdf"/>
    <s v="R03"/>
    <d v="2025-06-30T00:00:00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</r>
  <r>
    <s v="MSV-163MS-626-628-ACA-EXE-DE-H2-006"/>
    <s v="R02"/>
    <x v="0"/>
    <x v="9"/>
    <s v="PERFIS DE BUEIROS"/>
    <s v="DRENAGEM"/>
    <s v="DR"/>
    <s v="MSV-163MS-626-628/10.DR"/>
    <s v="MSV-163MS-626-628-ACA-EXE-DE-H2-006-R02.pdf"/>
    <s v="R02"/>
    <d v="2025-06-30T00:00:00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</r>
  <r>
    <s v="MSV-163MS-626-628-ACA-EXE-DE-H2-101"/>
    <s v="R02"/>
    <x v="0"/>
    <x v="9"/>
    <s v="PROJETO EXECUTIVO DE DRENAGEM - DETALHES TIPO DE DRENAGEM SARJETAS DE PROTEÇÃO E VALETAS DE PROTEÇÃO"/>
    <s v="DRENAGEM"/>
    <s v="DR"/>
    <s v="MSV-163MS-626-628/10.DR"/>
    <s v="MSV-163MS-626-628-ACA-EXE-DE-H2-101-R02.pdf"/>
    <s v="R02"/>
    <d v="2025-06-30T00:00:00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</r>
  <r>
    <s v="MSV-163MS-626-628-ACA-EXE-DE-H2-102"/>
    <s v="R00"/>
    <x v="0"/>
    <x v="9"/>
    <s v="PROJETO EXECUTIVO DE DRENAGEM - DETALHES TIPO DE DRENAGEM DRENOS E DETALHES COMPLEMENTARES"/>
    <s v="DRENAGEM"/>
    <s v="DR"/>
    <s v="MSV-163MS-626-628/10.DR"/>
    <s v="MSV-163MS-626-628-ACA-EXE-DE-H2-102-R00.pdf"/>
    <s v="R00"/>
    <d v="2025-06-30T00:00:00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</r>
  <r>
    <s v="MSV-163MS-626-628-ACA-EXE-DE-I2-001"/>
    <s v="R04"/>
    <x v="0"/>
    <x v="9"/>
    <s v="PLANTA"/>
    <s v="PAVIMENTAÇÃO"/>
    <s v="PV"/>
    <s v="MSV-163MS-626-628/28.PV"/>
    <s v="MSV-163MS-626-628-ACA-EXE-DE-I2-001-R04.pdf"/>
    <s v="R02, R04"/>
    <d v="2025-08-26T00:00:00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</r>
  <r>
    <s v="MSV-163MS-626-628-ACA-EXE-DE-I2-002"/>
    <s v="R04"/>
    <x v="0"/>
    <x v="9"/>
    <s v="PLANTA"/>
    <s v="PAVIMENTAÇÃO"/>
    <s v="PV"/>
    <s v="MSV-163MS-626-628/28.PV"/>
    <s v="MSV-163MS-626-628-ACA-EXE-DE-I2-002-R04.pdf"/>
    <s v="R02, R04"/>
    <d v="2025-08-26T00:00:00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</r>
  <r>
    <s v="MSV-163MS-626-628-ACA-EXE-DE-I2-003"/>
    <s v="R06"/>
    <x v="0"/>
    <x v="9"/>
    <s v="PLANTA"/>
    <s v="PAVIMENTAÇÃO"/>
    <s v="PV"/>
    <s v="MSV-163MS-626-628/28.PV"/>
    <s v="MSV-163MS-626-628-ACA-EXE-DE-I2-003-R06.pdf"/>
    <s v="R04, R06"/>
    <d v="2025-08-26T00:00:00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</r>
  <r>
    <s v="MSV-163MS-626-628-ACA-EXE-DE-I2-004"/>
    <s v="R06"/>
    <x v="0"/>
    <x v="9"/>
    <s v="PLANTA"/>
    <s v="PAVIMENTAÇÃO"/>
    <s v="PV"/>
    <s v="MSV-163MS-626-628/28.PV"/>
    <s v="MSV-163MS-626-628-ACA-EXE-DE-I2-004-R06.pdf"/>
    <s v="R04, R06"/>
    <d v="2025-08-26T00:00:00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</r>
  <r>
    <s v="MSV-163MS-626-628-ACA-EXE-DE-I2-005"/>
    <s v="R06"/>
    <x v="0"/>
    <x v="9"/>
    <s v="PLANTA"/>
    <s v="PAVIMENTAÇÃO"/>
    <s v="PV"/>
    <s v="MSV-163MS-626-628/28.PV"/>
    <s v="MSV-163MS-626-628-ACA-EXE-DE-I2-005-R06.pdf"/>
    <s v="R04, R06"/>
    <d v="2025-08-26T00:00:00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</r>
  <r>
    <s v="MSV-163MS-626-628-ACA-EXE-DE-I2-006"/>
    <s v="R07"/>
    <x v="0"/>
    <x v="9"/>
    <s v="ESTRUTURAS"/>
    <s v="PAVIMENTAÇÃO"/>
    <s v="PV"/>
    <s v="MSV-163MS-626-628/28.PV"/>
    <s v="MSV-163MS-626-628-ACA-EXE-DE-I2-006-R07.pdf"/>
    <s v="R04, R07"/>
    <d v="2025-08-26T00:00:00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</r>
  <r>
    <s v="MSV-163MS-626-628-ACA-EXE-DE-I2-007"/>
    <s v="R05"/>
    <x v="0"/>
    <x v="9"/>
    <s v="ESTRUTURAS"/>
    <s v="PAVIMENTAÇÃO"/>
    <s v="PV"/>
    <s v="MSV-163MS-626-628/28.PV"/>
    <s v="MSV-163MS-626-628-ACA-EXE-DE-I2-007-R05.pdf"/>
    <s v="R04, R05"/>
    <d v="2025-08-26T00:00:00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</r>
  <r>
    <s v="MSV-163MS-626-628-ACA-EXE-DE-I2-008"/>
    <s v="R05"/>
    <x v="0"/>
    <x v="9"/>
    <s v="ESTRUTURAS"/>
    <s v="PAVIMENTAÇÃO"/>
    <s v="PV"/>
    <s v="MSV-163MS-626-628/28.PV"/>
    <s v="MSV-163MS-626-628-ACA-EXE-DE-I2-008-R05.pdf"/>
    <s v="R04, R05"/>
    <d v="2025-08-26T00:00:00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</r>
  <r>
    <s v="MSV-163MS-626-628-ACA-EXE-DE-J1-001"/>
    <s v="R03"/>
    <x v="0"/>
    <x v="9"/>
    <s v="PROJETO EXECUTIVO DE SINALIZAÇÃO - PLANTA"/>
    <s v="SINALIZAÇÃO"/>
    <s v="SI"/>
    <s v="MSV-163MS-626-628/31.SI"/>
    <s v="MSV-163MS-626-628-ACA-EXE-DE-J1-001-R03.pdf"/>
    <s v="R03"/>
    <d v="2025-06-30T00:00:00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</r>
  <r>
    <s v="MSV-163MS-626-628-ACA-EXE-DE-J1-002"/>
    <s v="R04"/>
    <x v="0"/>
    <x v="9"/>
    <s v="PROJETO EXECUTIVO DE SINALIZAÇÃO - PLANTA"/>
    <s v="SINALIZAÇÃO"/>
    <s v="SI"/>
    <s v="MSV-163MS-626-628/31.SI"/>
    <s v="MSV-163MS-626-628-ACA-EXE-DE-J1-002-R04.pdf"/>
    <s v="R04"/>
    <d v="2025-06-30T00:00:00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</r>
  <r>
    <s v="MSV-163MS-626-628-ACA-EXE-DE-J1-003"/>
    <s v="R03"/>
    <x v="0"/>
    <x v="9"/>
    <s v="PROJETO EXECUTIVO DE SINALIZAÇÃO - PLANTA"/>
    <s v="SINALIZAÇÃO"/>
    <s v="SI"/>
    <s v="MSV-163MS-626-628/31.SI"/>
    <s v="MSV-163MS-626-628-ACA-EXE-DE-J1-003-R03.pdf"/>
    <s v="R03"/>
    <d v="2025-06-30T00:00:00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</r>
  <r>
    <s v="MSV-163MS-626-628-ACA-EXE-DE-J1-004"/>
    <s v="R01"/>
    <x v="0"/>
    <x v="9"/>
    <s v="DETALHES SINALIZAÇÃO HORIZONTAL"/>
    <s v="SINALIZAÇÃO"/>
    <s v="SI"/>
    <s v="MSV-163MS-626-628/31.SI"/>
    <s v="MSV-163MS-626-628-ACA-EXE-DE-J1-004-R01.pdf"/>
    <s v="R01"/>
    <d v="2025-06-30T00:00:00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</r>
  <r>
    <s v="MSV-163MS-626-628-ACA-EXE-DE-J1-005"/>
    <s v="R01"/>
    <x v="0"/>
    <x v="9"/>
    <s v="DETALHES SINALIZAÇÃO VERTICAL"/>
    <s v="SINALIZAÇÃO"/>
    <s v="SI"/>
    <s v="MSV-163MS-626-628/31.SI"/>
    <s v="MSV-163MS-626-628-ACA-EXE-DE-J1-005-R01.pdf"/>
    <s v="R01"/>
    <d v="2025-06-30T00:00:00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</r>
  <r>
    <s v="MSV-163MS-626-628-ACA-EXE-DE-J1-006"/>
    <s v="R00"/>
    <x v="0"/>
    <x v="9"/>
    <s v="DETALHES SEGURANÇA"/>
    <s v="SINALIZAÇÃO"/>
    <s v="SI"/>
    <s v="MSV-163MS-626-628/31.SI"/>
    <s v="MSV-163MS-626-628-ACA-EXE-DE-J1-006-R00.pdf"/>
    <s v="R00"/>
    <d v="2025-06-30T00:00:00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</r>
  <r>
    <s v="MSV-163MS-626-628-ACA-EXE-DE-K2-001"/>
    <s v="R02"/>
    <x v="0"/>
    <x v="9"/>
    <s v="ENTRADA DE ENERGIA"/>
    <s v="ILUMINAÇÃO E INSTALAÇÕES ELÉTRICAS"/>
    <s v="EL"/>
    <s v="MSV-163MS-626-628/14.EL"/>
    <s v="MSV-163MS-626-628-ACA-EXE-DE-K2-001-R02.pdf"/>
    <s v="R02"/>
    <d v="2025-06-30T00:00:00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</r>
  <r>
    <s v="MSV-163MS-626-628-ACA-EXE-DE-K2-002"/>
    <s v="R03"/>
    <x v="0"/>
    <x v="9"/>
    <s v="PROJETO DE DUPLICAÇÃO"/>
    <s v="ILUMINAÇÃO E INSTALAÇÕES ELÉTRICAS"/>
    <s v="EL"/>
    <s v="MSV-163MS-626-628/14.EL"/>
    <s v="MSV-163MS-626-628-ACA-EXE-DE-K2-002-R03.pdf"/>
    <s v="R02, R03"/>
    <d v="2025-08-26T00:00:00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</r>
  <r>
    <s v="MSV-163MS-626-628-ACA-EXE-DE-K2-003"/>
    <s v="R05"/>
    <x v="0"/>
    <x v="9"/>
    <s v="PLANTA DE ILUMINAÇÃO"/>
    <s v="ILUMINAÇÃO E INSTALAÇÕES ELÉTRICAS"/>
    <s v="EL"/>
    <s v="MSV-163MS-626-628/14.EL"/>
    <s v="MSV-163MS-626-628-ACA-EXE-DE-K2-003-R05.pdf"/>
    <s v="R04, R05"/>
    <d v="2025-10-16T00:00:00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</r>
  <r>
    <s v="MSV-163MS-626-628-ACA-EXE-DE-K2-004"/>
    <s v="R05"/>
    <x v="0"/>
    <x v="9"/>
    <s v="PLANTA DE ILUMINAÇÃO"/>
    <s v="ILUMINAÇÃO E INSTALAÇÕES ELÉTRICAS"/>
    <s v="EL"/>
    <s v="MSV-163MS-626-628/14.EL"/>
    <s v="MSV-163MS-626-628-ACA-EXE-DE-K2-004-R05.pdf"/>
    <s v="R04, R05"/>
    <d v="2025-10-16T00:00:00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</r>
  <r>
    <s v="MSV-163MS-626-628-ACA-EXE-DE-K2-005"/>
    <s v="R03"/>
    <x v="0"/>
    <x v="9"/>
    <s v="PLANTA DE ILUMINAÇÃO"/>
    <s v="ILUMINAÇÃO E INSTALAÇÕES ELÉTRICAS"/>
    <s v="EL"/>
    <s v="MSV-163MS-626-628/14.EL"/>
    <s v="MSV-163MS-626-628-ACA-EXE-DE-K2-005-R03.pdf"/>
    <s v="R02, R03"/>
    <d v="2025-08-26T00:00:00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</r>
  <r>
    <s v="MSV-163MS-626-628-ACA-EXE-DE-M1-001"/>
    <s v="R03"/>
    <x v="0"/>
    <x v="9"/>
    <s v="PROJETO EXECUTIVO DE INTERFERÊNCIAS - PLANTA"/>
    <s v="INTERFERÊNCIAS (FAIXA DE DOMÍNIO)"/>
    <s v="IN"/>
    <s v="MSV-163MS-626-628/23.IN"/>
    <s v="MSV-163MS-626-628-ACA-EXE-DE-M1-001-R03.pdf"/>
    <s v="R03"/>
    <d v="2025-06-30T00:00:00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</r>
  <r>
    <s v="MSV-163MS-626-628-ACA-EXE-DE-M1-002"/>
    <s v="R03"/>
    <x v="0"/>
    <x v="9"/>
    <s v="PROJETO EXECUTIVO DE INTERFERÊNCIAS - PLANTA"/>
    <s v="INTERFERÊNCIAS (FAIXA DE DOMÍNIO)"/>
    <s v="IN"/>
    <s v="MSV-163MS-626-628/23.IN"/>
    <s v="MSV-163MS-626-628-ACA-EXE-DE-M1-002-R03.pdf"/>
    <s v="R03"/>
    <d v="2025-06-30T00:00:00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</r>
  <r>
    <s v="MSV-163MS-626-628-ACA-EXE-DE-M1-003"/>
    <s v="R03"/>
    <x v="0"/>
    <x v="9"/>
    <s v="PROJETO EXECUTIVO DE INTERFERÊNCIAS - PLANTA"/>
    <s v="INTERFERÊNCIAS (FAIXA DE DOMÍNIO)"/>
    <s v="IN"/>
    <s v="MSV-163MS-626-628/23.IN"/>
    <s v="MSV-163MS-626-628-ACA-EXE-DE-M1-003-R03.pdf"/>
    <s v="R03"/>
    <d v="2025-06-30T00:00:00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</r>
  <r>
    <s v="MSV-163MS-626-628-ACA-EXE-DE-N2-001"/>
    <s v="R03"/>
    <x v="0"/>
    <x v="9"/>
    <s v="PLANTA"/>
    <s v="PAISAGISMO"/>
    <s v="PA"/>
    <s v="MSV-163MS-626-628/27.PA"/>
    <s v="MSV-163MS-626-628-ACA-EXE-DE-N2-001-R03.pdf"/>
    <s v="R03"/>
    <d v="2025-06-30T00:00:00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</r>
  <r>
    <s v="MSV-163MS-626-628-ACA-EXE-DE-N2-002"/>
    <s v="R03"/>
    <x v="0"/>
    <x v="9"/>
    <s v="PLANTA"/>
    <s v="PAISAGISMO"/>
    <s v="PA"/>
    <s v="MSV-163MS-626-628/27.PA"/>
    <s v="MSV-163MS-626-628-ACA-EXE-DE-N2-002-R03.pdf"/>
    <s v="R03"/>
    <d v="2025-06-30T00:00:00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</r>
  <r>
    <s v="MSV-163MS-626-628-ACA-EXE-DE-N2-003"/>
    <s v="R04"/>
    <x v="0"/>
    <x v="9"/>
    <s v="PLANTA"/>
    <s v="PAISAGISMO"/>
    <s v="PA"/>
    <s v="MSV-163MS-626-628/27.PA"/>
    <s v="MSV-163MS-626-628-ACA-EXE-DE-N2-003-R04.pdf"/>
    <s v="R04"/>
    <d v="2025-06-30T00:00:00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</r>
  <r>
    <s v="MSV-163MS-626-628-ACA-EXE-DE-O2-001"/>
    <s v="R02"/>
    <x v="0"/>
    <x v="9"/>
    <s v="PLANTA - FASE 1"/>
    <s v="DESVIO DE TRÁFEGO"/>
    <s v="DV"/>
    <s v="MSV-163MS-626-628/12.DV"/>
    <s v="MSV-163MS-626-628-ACA-EXE-DE-O2-001-R02.pdf"/>
    <s v="R02"/>
    <d v="2025-06-30T00:00:00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</r>
  <r>
    <s v="MSV-163MS-626-628-ACA-EXE-DE-O2-002"/>
    <s v="R02"/>
    <x v="0"/>
    <x v="9"/>
    <s v="PLANTA - FASE 1"/>
    <s v="DESVIO DE TRÁFEGO"/>
    <s v="DV"/>
    <s v="MSV-163MS-626-628/12.DV"/>
    <s v="MSV-163MS-626-628-ACA-EXE-DE-O2-002-R02.pdf"/>
    <s v="R02"/>
    <d v="2025-06-30T00:00:00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</r>
  <r>
    <s v="MSV-163MS-626-628-ACA-EXE-DE-O2-003"/>
    <s v="R01"/>
    <x v="0"/>
    <x v="9"/>
    <s v="PLANTA - FASE 1"/>
    <s v="DESVIO DE TRÁFEGO"/>
    <s v="DV"/>
    <s v="MSV-163MS-626-628/12.DV"/>
    <s v="MSV-163MS-626-628-ACA-EXE-DE-O2-003-R01.pdf"/>
    <s v="R01"/>
    <d v="2025-06-30T00:00:00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</r>
  <r>
    <s v="MSV-163MS-626-628-ACA-EXE-DE-O2-004"/>
    <s v="R01"/>
    <x v="0"/>
    <x v="9"/>
    <s v="PLANTA - FASE 2"/>
    <s v="DESVIO DE TRÁFEGO"/>
    <s v="DV"/>
    <s v="MSV-163MS-626-628/12.DV"/>
    <s v="MSV-163MS-626-628-ACA-EXE-DE-O2-004-R01.pdf"/>
    <s v="R01"/>
    <d v="2025-06-30T00:00:00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</r>
  <r>
    <s v="MSV-163MS-626-628-ACA-EXE-DE-O2-005"/>
    <s v="R01"/>
    <x v="0"/>
    <x v="9"/>
    <s v="PLANTA - FASE 2"/>
    <s v="DESVIO DE TRÁFEGO"/>
    <s v="DV"/>
    <s v="MSV-163MS-626-628/12.DV"/>
    <s v="MSV-163MS-626-628-ACA-EXE-DE-O2-005-R01.pdf"/>
    <s v="R01"/>
    <d v="2025-06-30T00:00:00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</r>
  <r>
    <s v="MSV-163MS-626-628-ACA-EXE-DE-O2-006"/>
    <s v="R01"/>
    <x v="0"/>
    <x v="9"/>
    <s v="PLANTA - FASE 2"/>
    <s v="DESVIO DE TRÁFEGO"/>
    <s v="DV"/>
    <s v="MSV-163MS-626-628/12.DV"/>
    <s v="MSV-163MS-626-628-ACA-EXE-DE-O2-006-R01.pdf"/>
    <s v="R01"/>
    <d v="2025-06-30T00:00:00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</r>
  <r>
    <s v="MSV-163MS-626-628-ACA-EXE-DE-O2-007"/>
    <s v="R02"/>
    <x v="0"/>
    <x v="9"/>
    <s v="DETALHES"/>
    <s v="DESVIO DE TRÁFEGO"/>
    <s v="DV"/>
    <s v="MSV-163MS-626-628/12.DV"/>
    <s v="MSV-163MS-626-628-ACA-EXE-DE-O2-007-R02.pdf"/>
    <s v="R02"/>
    <d v="2025-06-30T00:00:00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</r>
  <r>
    <s v="MSV-163MS-626-628-ACA-EXE-MC-G1-001"/>
    <s v="R06"/>
    <x v="0"/>
    <x v="9"/>
    <s v="PROJETO EXECUTIVO DE TERRAPLENAGEM – MEMÓRIA DE CÁLCULO DE VOLUMES"/>
    <s v="TERRAPLENAGEM"/>
    <s v="TE"/>
    <s v="MSV-163MS-626-628/32.TE"/>
    <s v="MSV-163MS-626-628-ACA-EXE-MC-G1-001-R06.pdf"/>
    <s v="R06"/>
    <d v="2025-06-30T00:00:00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</r>
  <r>
    <s v="MSV-163MS-626-628-ACA-EXE-MC-H2-001"/>
    <s v="R03"/>
    <x v="0"/>
    <x v="9"/>
    <s v="PROJETO EXECUTIVO DE DRENAGEM – MEMÓRIA DE CALCULO"/>
    <s v="DRENAGEM"/>
    <s v="DR"/>
    <s v="MSV-163MS-626-628/10.DR"/>
    <s v="MSV-163MS-626-628-ACA-EXE-MC-H2-001-R03.pdf"/>
    <s v="R03"/>
    <d v="2025-06-30T00:00:00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</r>
  <r>
    <s v="MSV-163MS-626-628-ACA-EXE-MC-K2-001"/>
    <s v="R03"/>
    <x v="0"/>
    <x v="9"/>
    <s v="PLANTA DE ILUMINAÇÃO"/>
    <s v="ILUMINAÇÃO E INSTALAÇÕES ELÉTRICAS"/>
    <s v="EL"/>
    <s v="MSV-163MS-626-628/14.EL"/>
    <s v="MSV-163MS-626-628-ACA-EXE-MC-K2-001-R03.pdf"/>
    <s v="R03"/>
    <d v="2025-06-30T00:00:00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</r>
  <r>
    <s v="MSV-163MS-626-628-ACA-EXE-MC-K2-002"/>
    <s v="R02"/>
    <x v="0"/>
    <x v="9"/>
    <s v="CORTES E DETALHES"/>
    <s v="ILUMINAÇÃO E INSTALAÇÕES ELÉTRICAS"/>
    <s v="EL"/>
    <s v="MSV-163MS-626-628/14.EL"/>
    <s v="MSV-163MS-626-628-ACA-EXE-MC-K2-002-R02.pdf"/>
    <s v="R02"/>
    <d v="2025-06-30T00:00:00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</r>
  <r>
    <s v="MSV-163MS-626-628-ACA-EXE-MD-H1-001"/>
    <s v="R01"/>
    <x v="0"/>
    <x v="9"/>
    <s v="PROJETO EXECUTIVO DE DRENAGEM – ESTUDO HIDROLÓGICOS"/>
    <s v="DRENAGEM"/>
    <s v="DR"/>
    <s v="MSV-163MS-626-628/10.DR"/>
    <s v="MSV-163MS-626-628-ACA-EXE-MD-H1-001-R01.pdf"/>
    <s v="R01"/>
    <d v="2025-06-30T00:00:00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</r>
  <r>
    <s v="MSV-163MS-626-628-ACA-EXE-MD-I2-001"/>
    <s v="R04"/>
    <x v="0"/>
    <x v="9"/>
    <s v="MEMORIAL DESCRITIVO E CÁLCULO"/>
    <s v="PAVIMENTAÇÃO"/>
    <s v="PV"/>
    <s v="MSV-163MS-626-628/28.PV"/>
    <s v="MSV-163MS-626-628-ACA-EXE-MD-I2-001-R04.pdf"/>
    <s v="R04"/>
    <d v="2025-06-30T00:00:00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</r>
  <r>
    <s v="MSV-163MS-626-628-ACA-EXE-MD-J1-001"/>
    <s v="R00"/>
    <x v="0"/>
    <x v="9"/>
    <s v="MEMORIAL DESCRITIVO DO PROJETO DE REVESTIMENTO VEGETAL"/>
    <s v="SINALIZAÇÃO"/>
    <s v="SI"/>
    <s v="MSV-163MS-626-628/31.SI"/>
    <s v="MSV-163MS-626-628-ACA-EXE-MD-J1-001-R00.pdf"/>
    <s v="R00"/>
    <d v="2025-08-26T00:00:00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</r>
  <r>
    <s v="MSV-163MS-626-628-ACA-EXE-MD-K2-001"/>
    <s v="R06"/>
    <x v="0"/>
    <x v="9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d v="2025-10-16T00:00:00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</r>
  <r>
    <s v="MSV-163MS-626-628-ACA-EXE-MD-N2-001"/>
    <s v="R00"/>
    <x v="0"/>
    <x v="9"/>
    <s v="PLANTA"/>
    <s v="PAISAGISMO"/>
    <s v="PA"/>
    <s v="MSV-163MS-626-628/27.PA"/>
    <s v="MSV-163MS-626-628-ACA-EXE-MD-N2-001-R00.pdf"/>
    <s v="R00"/>
    <d v="2025-06-30T00:00:00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</r>
  <r>
    <s v="MSV-163MS-626-628-ACA-EXE-MD-O2-001"/>
    <s v="R00"/>
    <x v="0"/>
    <x v="9"/>
    <s v="PLANTA - FASE"/>
    <s v="DESVIO DE TRÁFEGO"/>
    <s v="DV"/>
    <s v="MSV-163MS-626-628/12.DV"/>
    <s v="MSV-163MS-626-628-ACA-EXE-MD-O2-001-R00.pdf"/>
    <s v="R00"/>
    <d v="2025-06-30T00:00:00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</r>
  <r>
    <s v="MSV-163MS-626-628-ACA-EXE-NS-C3-001"/>
    <s v="R03"/>
    <x v="0"/>
    <x v="9"/>
    <s v="NOTAS DE SERVIÇOS DE PAVIMENTO ACABADO"/>
    <s v="PAVIMENTAÇÃO"/>
    <s v="PV"/>
    <s v="MSV-163MS-626-628/28.PV"/>
    <s v="MSV-163MS-626-628-ACA-EXE-NS-C3-001-R03.pdf"/>
    <s v="R02, R03"/>
    <d v="2025-10-16T00:00:00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</r>
  <r>
    <s v="MSV-163MS-626-628-ACA-EXE-RT-C1-001"/>
    <s v="R01"/>
    <x v="0"/>
    <x v="9"/>
    <s v="RELATÓRIO DE LEVANTAMENTO TOPOGRÁFICO"/>
    <s v="TOPOGRAFIA"/>
    <s v="TO"/>
    <s v="MSV-163MS-626-628/33.TO"/>
    <s v="MSV-163MS-626-628-ACA-EXE-RT-C1-001-R01.pdf"/>
    <s v="R01"/>
    <d v="2025-06-30T00:00:00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</r>
  <r>
    <s v="MSV-163MS-626-628-ACA-EXE-RT-D3-001"/>
    <s v="R02"/>
    <x v="0"/>
    <x v="9"/>
    <s v="RELATÓRIO DE INVESTIGAÇÕES GEOTÉCNICAS"/>
    <s v="GEOTECNIA E GEOLOGIA"/>
    <s v="GG"/>
    <s v="MSV-163MS-626-628/19.GG"/>
    <s v="MSV-163MS-626-628-ACA-EXE-RT-D3-001-R02.pdf"/>
    <s v="R02"/>
    <d v="2025-06-30T00:00:00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</r>
  <r>
    <s v="MSV-163MS-626-628-ACA-EXE-RT-D3-002"/>
    <s v="R00"/>
    <x v="0"/>
    <x v="9"/>
    <s v="RELATÓRIO DE INVESTIGAÇÕES GEOTÉCNICAS"/>
    <s v="GEOTECNIA E GEOLOGIA"/>
    <s v="GG"/>
    <s v="MSV-163MS-626-628/19.GG"/>
    <s v="MSV-163MS-626-628-ACA-EXE-RT-D3-002-R00.pdf"/>
    <s v="R00"/>
    <d v="2025-06-30T00:00:00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</r>
  <r>
    <s v="MSV-163MS-626-628-ACA-EXE-RT-D3-101"/>
    <s v="R00"/>
    <x v="0"/>
    <x v="9"/>
    <s v="RELATÓRIO GEOTÉCNICO DE ESTABILIDADE DE TALUDES"/>
    <s v="GEOTECNIA E GEOLOGIA"/>
    <s v="GG"/>
    <s v="MSV-163MS-626-628/19.GG"/>
    <s v="MSV-163MS-626-628-ACA-EXE-RT-D3-101-R00.pdf"/>
    <s v="R00"/>
    <d v="2025-06-30T00:00:00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</r>
  <r>
    <s v="MSV-163MS-626-628-ACA-EXE-RT-D3-201"/>
    <s v="R00"/>
    <x v="0"/>
    <x v="9"/>
    <s v="PLANTA E PERFIL LONGITUDINAL"/>
    <s v="GEOTECNIA E GEOLOGIA"/>
    <s v="GG"/>
    <s v="MSV-163MS-626-628/19.GG"/>
    <s v="MSV-163MS-626-628-ACA-EXE-RT-D3-201-R00.pdf"/>
    <s v="R00"/>
    <d v="2025-06-30T00:00:00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</r>
  <r>
    <s v="MSV-163MS-626-628-ACA-EXE-RT-E1-001"/>
    <s v="R00"/>
    <x v="0"/>
    <x v="9"/>
    <s v="ESTUDOS DE TRÁFEGO"/>
    <s v="ESTUDO DE TRÁFEGO"/>
    <s v="TR"/>
    <s v="MSV-163MS-626-628/34.TR"/>
    <s v="MSV-163MS-626-628-ACA-EXE-RT-E1-001-R00.pdf"/>
    <s v="R00"/>
    <d v="2025-06-30T00:00:00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</r>
  <r>
    <s v="MSV-163MS-626-628-ACA-EXE-RT-F1-001"/>
    <s v="R04"/>
    <x v="0"/>
    <x v="9"/>
    <s v="PROJETO EXECUTIVO DE GEOMETRIA - ALINHAMENTOS HORIZONTAIS E VERTICAIS"/>
    <s v="GEOMÉTRICO"/>
    <s v="GE"/>
    <s v="MSV-163MS-626-628/18.GE"/>
    <s v="MSV-163MS-626-628-ACA-EXE-RT-F1-001-R04.pdf"/>
    <s v="R03, R04"/>
    <d v="2025-10-16T00:00:00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</r>
  <r>
    <s v="MSV-163MS-626-628-ACA-EXE-RT-M1-001"/>
    <s v="R00"/>
    <x v="0"/>
    <x v="9"/>
    <s v="PLANTA"/>
    <s v="INTERFERÊNCIAS (FAIXA DE DOMÍNIO)"/>
    <s v="IN"/>
    <s v="MSV-163MS-626-628/23.IN"/>
    <s v="MSV-163MS-626-628-ACA-EXE-RT-M1-001-R00.pdf"/>
    <s v="R00"/>
    <d v="2025-06-30T00:00:00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</r>
  <r>
    <s v="MSV-163MS-634+900-RET-EXE-DE-C1-001"/>
    <s v="R00"/>
    <x v="0"/>
    <x v="10"/>
    <s v="ESTUDOS TOPOGRÁFICOS  - PLANTA"/>
    <s v="TOPOGRAFIA"/>
    <s v="TO"/>
    <s v="MSV-163MS-634-RET/33.TO"/>
    <s v="MSV-163MS-634+900-RET-EXE-DE-C1-001-R00.pdf"/>
    <s v="R00"/>
    <d v="2025-06-30T00:00:00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</r>
  <r>
    <s v="MSV-163MS-634+900-RET-EXE-DE-C1-002"/>
    <s v="R00"/>
    <x v="0"/>
    <x v="10"/>
    <s v="ESTUDOS TOPOGRÁFICOS  - PLANTA"/>
    <s v="TOPOGRAFIA"/>
    <s v="TO"/>
    <s v="MSV-163MS-634-RET/33.TO"/>
    <s v="MSV-163MS-634+900-RET-EXE-DE-C1-002-R00.pdf"/>
    <s v="R00"/>
    <d v="2025-06-30T00:00:00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</r>
  <r>
    <s v="MSV-163MS-634+900-RET-EXE-DE-D3-001"/>
    <s v="R01"/>
    <x v="0"/>
    <x v="10"/>
    <s v="PLANTA E PERFIL"/>
    <s v="GEOTECNIA E GEOLOGIA"/>
    <s v="GG"/>
    <s v="MSV-163MS-634-RET/19.GG"/>
    <s v="MSV-163MS-634+900-RET-EXE-DE-D3-001-R01.pdf"/>
    <s v="R01"/>
    <d v="2025-06-30T00:00:00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</r>
  <r>
    <s v="MSV-163MS-634+900-RET-EXE-DE-D3-002"/>
    <s v="R01"/>
    <x v="0"/>
    <x v="10"/>
    <s v="PLANTA E PERFIL"/>
    <s v="GEOTECNIA E GEOLOGIA"/>
    <s v="GG"/>
    <s v="MSV-163MS-634-RET/19.GG"/>
    <s v="MSV-163MS-634+900-RET-EXE-DE-D3-002-R01.pdf"/>
    <s v="R01"/>
    <d v="2025-06-30T00:00:00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</r>
  <r>
    <s v="MSV-163MS-634+900-RET-EXE-DE-D3-003"/>
    <s v="R01"/>
    <x v="0"/>
    <x v="10"/>
    <s v="PLANTA E PERFIL"/>
    <s v="GEOTECNIA E GEOLOGIA"/>
    <s v="GG"/>
    <s v="MSV-163MS-634-RET/19.GG"/>
    <s v="MSV-163MS-634+900-RET-EXE-DE-D3-003-R01.pdf"/>
    <s v="R01"/>
    <d v="2025-06-30T00:00:00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</r>
  <r>
    <s v="MSV-163MS-634+900-RET-EXE-DE-F1-001"/>
    <s v="R03"/>
    <x v="0"/>
    <x v="10"/>
    <s v="SEÇÕES TIPO"/>
    <s v="GEOMÉTRICO"/>
    <s v="GE"/>
    <s v="MSV-163MS-634-RET/18.GE"/>
    <s v="MSV-163MS-634+900-RET-EXE-DE-F1-001-R03.pdf"/>
    <s v="R02, R03"/>
    <d v="2025-07-21T00:00:00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</r>
  <r>
    <s v="MSV-163MS-634+900-RET-EXE-DE-F1-002"/>
    <s v="R04"/>
    <x v="0"/>
    <x v="10"/>
    <s v="PLANTA E PERFIL - ACESSO (R300 E R400)"/>
    <s v="GEOMÉTRICO"/>
    <s v="GE"/>
    <s v="MSV-163MS-634-RET/18.GE"/>
    <s v="MSV-163MS-634+900-RET-EXE-DE-F1-002-R04.pdf"/>
    <s v="R02, R04"/>
    <d v="2025-07-21T00:00:00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</r>
  <r>
    <s v="MSV-163MS-634+900-RET-EXE-DE-F1-003"/>
    <s v="R04"/>
    <x v="0"/>
    <x v="10"/>
    <s v="PLANTA E PERFIL - PISTA SUL (R2000)"/>
    <s v="GEOMÉTRICO"/>
    <s v="GE"/>
    <s v="MSV-163MS-634-RET/18.GE"/>
    <s v="MSV-163MS-634+900-RET-EXE-DE-F1-003-R04.pdf"/>
    <s v="R02, R04"/>
    <d v="2025-07-21T00:00:00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</r>
  <r>
    <s v="MSV-163MS-634+900-RET-EXE-DE-F1-004"/>
    <s v="R03"/>
    <x v="0"/>
    <x v="10"/>
    <s v="PLANTA E PERFIL - PISTA SUL (R2000)"/>
    <s v="GEOMÉTRICO"/>
    <s v="GE"/>
    <s v="MSV-163MS-634-RET/18.GE"/>
    <s v="MSV-163MS-634+900-RET-EXE-DE-F1-004-R03.pdf"/>
    <s v="R02, R03"/>
    <d v="2025-07-21T00:00:00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</r>
  <r>
    <s v="MSV-163MS-634+900-RET-EXE-DE-F1-005"/>
    <s v="R03"/>
    <x v="0"/>
    <x v="10"/>
    <s v="PLANTA E PERFIL - PISTA SUL (R2000)"/>
    <s v="GEOMÉTRICO"/>
    <s v="GE"/>
    <s v="MSV-163MS-634-RET/18.GE"/>
    <s v="MSV-163MS-634+900-RET-EXE-DE-F1-005-R03.pdf"/>
    <s v="R02, R03"/>
    <d v="2025-07-21T00:00:00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</r>
  <r>
    <s v="MSV-163MS-634+900-RET-EXE-DE-F1-006"/>
    <s v="R03"/>
    <x v="0"/>
    <x v="10"/>
    <s v="PLANTA E PERFIL - PISTA NORTE (R1000)"/>
    <s v="GEOMÉTRICO"/>
    <s v="GE"/>
    <s v="MSV-163MS-634-RET/18.GE"/>
    <s v="MSV-163MS-634+900-RET-EXE-DE-F1-006-R03.pdf"/>
    <s v="R02, R03"/>
    <d v="2025-07-21T00:00:00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</r>
  <r>
    <s v="MSV-163MS-634+900-RET-EXE-DE-F1-007"/>
    <s v="R03"/>
    <x v="0"/>
    <x v="10"/>
    <s v="PERFIL - PISTA NORTE (R1000), ALÇAS DE RETORNO (R300 E R400)"/>
    <s v="GEOMÉTRICO"/>
    <s v="GE"/>
    <s v="MSV-163MS-634-RET/18.GE"/>
    <s v="MSV-163MS-634+900-RET-EXE-DE-F1-007-R03.pdf"/>
    <s v="R02, R03"/>
    <d v="2025-07-21T00:00:00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</r>
  <r>
    <s v="MSV-163MS-634+900-RET-EXE-DE-G1-001"/>
    <s v="R01"/>
    <x v="0"/>
    <x v="10"/>
    <s v="SEÇÕES TRANSVERSAIS TIPO"/>
    <s v="TERRAPLENAGEM"/>
    <s v="TE"/>
    <s v="MSV-163MS-634-RET/32.TE"/>
    <s v="MSV-163MS-634+900-RET-EXE-DE-G1-001-R01.pdf"/>
    <s v="R00, R01"/>
    <d v="2025-07-21T00:00:00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</r>
  <r>
    <s v="MSV-163MS-634+900-RET-EXE-DE-G1-002"/>
    <s v="R01"/>
    <x v="0"/>
    <x v="10"/>
    <s v="SEÇÕES TRANSVERSAIS TIPO"/>
    <s v="TERRAPLENAGEM"/>
    <s v="TE"/>
    <s v="MSV-163MS-634-RET/32.TE"/>
    <s v="MSV-163MS-634+900-RET-EXE-DE-G1-002-R01.pdf"/>
    <s v="R00, R01"/>
    <d v="2025-07-21T00:00:00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</r>
  <r>
    <s v="MSV-163MS-634+900-RET-EXE-DE-G1-003"/>
    <s v="R01"/>
    <x v="0"/>
    <x v="10"/>
    <s v="SEÇÕES TRANSVERSAIS TIPO"/>
    <s v="TERRAPLENAGEM"/>
    <s v="TE"/>
    <s v="MSV-163MS-634-RET/32.TE"/>
    <s v="MSV-163MS-634+900-RET-EXE-DE-G1-003-R01.pdf"/>
    <s v="R00, R01"/>
    <d v="2025-07-21T00:00:00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</r>
  <r>
    <s v="MSV-163MS-634+900-RET-EXE-DE-G1-004"/>
    <s v="R02"/>
    <x v="0"/>
    <x v="10"/>
    <s v="DIAGRAMA UNIFILAR DE DISTRIBUIÇÃO DOS MATERIAIS"/>
    <s v="TERRAPLENAGEM"/>
    <s v="TE"/>
    <s v="MSV-163MS-634-RET/32.TE"/>
    <s v="MSV-163MS-634+900-RET-EXE-DE-G1-004-R02.pdf"/>
    <s v="R01, R02"/>
    <d v="2025-07-21T00:00:00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</r>
  <r>
    <s v="MSV-163MS-634+900-RET-EXE-DE-G1-005"/>
    <s v="R02"/>
    <x v="0"/>
    <x v="10"/>
    <s v="DIAGRAMA UNIFILAR DE DISTRIBUIÇÃO DOS MATERIAIS"/>
    <s v="TERRAPLENAGEM"/>
    <s v="TE"/>
    <s v="MSV-163MS-634-RET/32.TE"/>
    <s v="MSV-163MS-634+900-RET-EXE-DE-G1-005-R02.pdf"/>
    <s v="R01, R02"/>
    <d v="2025-07-21T00:00:00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</r>
  <r>
    <s v="MSV-163MS-634+900-RET-EXE-DE-G1-006"/>
    <s v="R02"/>
    <x v="0"/>
    <x v="10"/>
    <s v="DIAGRAMA UNIFILAR DE DISTRIBUIÇÃO DOS MATERIAIS"/>
    <s v="TERRAPLENAGEM"/>
    <s v="TE"/>
    <s v="MSV-163MS-634-RET/32.TE"/>
    <s v="MSV-163MS-634+900-RET-EXE-DE-G1-006-R02.pdf"/>
    <s v="R01, R02"/>
    <d v="2025-07-21T00:00:00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</r>
  <r>
    <s v="MSV-163MS-634+900-RET-EXE-DE-G1-007"/>
    <s v="R02"/>
    <x v="0"/>
    <x v="10"/>
    <s v="DIAGRAMA UNIFILAR DE DISTRIBUIÇÃO DOS MATERIAIS"/>
    <s v="TERRAPLENAGEM"/>
    <s v="TE"/>
    <s v="MSV-163MS-634-RET/32.TE"/>
    <s v="MSV-163MS-634+900-RET-EXE-DE-G1-007-R02.pdf"/>
    <s v="R01, R02"/>
    <d v="2025-07-21T00:00:00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</r>
  <r>
    <s v="MSV-163MS-634+900-RET-EXE-DE-G1-008"/>
    <s v="R02"/>
    <x v="0"/>
    <x v="10"/>
    <s v="DIAGRAMA LINEAR/QUADRO DE OCORRÊNCIA DE MATERIAIS (AE,DME)"/>
    <s v="TERRAPLENAGEM"/>
    <s v="TE"/>
    <s v="MSV-163MS-634-RET/32.TE"/>
    <s v="MSV-163MS-634+900-RET-EXE-DE-G1-008-R02.pdf"/>
    <s v="R01, R02"/>
    <d v="2025-07-21T00:00:00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</r>
  <r>
    <s v="MSV-163MS-634+900-RET-EXE-DE-G1-009"/>
    <s v="R00"/>
    <x v="0"/>
    <x v="10"/>
    <s v="PLANTA DE LOCALIZAÇÃO DE OCORRÊNCIAS"/>
    <s v="TERRAPLENAGEM"/>
    <s v="TE"/>
    <s v="MSV-163MS-634-RET/32.TE"/>
    <s v="MSV-163MS-634+900-RET-EXE-DE-G1-009-R00.pdf"/>
    <s v="R00"/>
    <d v="2025-06-30T00:00:00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</r>
  <r>
    <s v="MSV-163MS-634+900-RET-EXE-DE-G1-010"/>
    <s v="R00"/>
    <x v="0"/>
    <x v="10"/>
    <s v="PLANTA DE LOCALIZAÇÃO DE OCORRÊNCIAS"/>
    <s v="TERRAPLENAGEM"/>
    <s v="TE"/>
    <s v="MSV-163MS-634-RET/32.TE"/>
    <s v="MSV-163MS-634+900-RET-EXE-DE-G1-010-R00.pdf"/>
    <s v="R00"/>
    <d v="2025-06-30T00:00:00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</r>
  <r>
    <s v="MSV-163MS-634+900-RET-EXE-DE-G1-011"/>
    <s v="R00"/>
    <x v="0"/>
    <x v="10"/>
    <s v="PLANTA DE LOCALIZAÇÃO DE ÁREAS DE TRATAMENTO DE FUNDO DE ATERROS"/>
    <s v="TERRAPLENAGEM"/>
    <s v="TE"/>
    <s v="MSV-163MS-634-RET/32.TE"/>
    <s v="MSV-163MS-634+900-RET-EXE-DE-G1-011-R00.pdf"/>
    <s v="R00"/>
    <d v="2025-07-21T00:00:00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</r>
  <r>
    <s v="MSV-163MS-634+900-RET-EXE-DE-H1-001"/>
    <s v="R00"/>
    <x v="0"/>
    <x v="10"/>
    <s v="PLANTA DE BACIAS"/>
    <s v="DRENAGEM"/>
    <s v="DR"/>
    <s v="MSV-163MS-634-RET/10.DR"/>
    <s v="MSV-163MS-634+900-RET-EXE-DE-H1-001-R00.pdf"/>
    <s v="R00"/>
    <d v="2025-06-30T00:00:00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</r>
  <r>
    <s v="MSV-163MS-634+900-RET-EXE-DE-H2-001"/>
    <s v="R03"/>
    <x v="0"/>
    <x v="10"/>
    <s v="PLANTA E PERFIL"/>
    <s v="DRENAGEM"/>
    <s v="DR"/>
    <s v="MSV-163MS-634-RET/10.DR"/>
    <s v="MSV-163MS-634+900-RET-EXE-DE-H2-001-R03.pdf"/>
    <s v="R02, R03"/>
    <d v="2025-07-21T00:00:00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</r>
  <r>
    <s v="MSV-163MS-634+900-RET-EXE-DE-H2-002"/>
    <s v="R03"/>
    <x v="0"/>
    <x v="10"/>
    <s v="PLANTA E PERFIL"/>
    <s v="DRENAGEM"/>
    <s v="DR"/>
    <s v="MSV-163MS-634-RET/10.DR"/>
    <s v="MSV-163MS-634+900-RET-EXE-DE-H2-002-R03.pdf"/>
    <s v="R02, R03"/>
    <d v="2025-07-21T00:00:00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</r>
  <r>
    <s v="MSV-163MS-634+900-RET-EXE-DE-H2-003"/>
    <s v="R01"/>
    <x v="0"/>
    <x v="10"/>
    <s v="PLANTA E PERFIL"/>
    <s v="DRENAGEM"/>
    <s v="DR"/>
    <s v="MSV-163MS-634-RET/10.DR"/>
    <s v="MSV-163MS-634+900-RET-EXE-DE-H2-003-R01.pdf"/>
    <s v="R01"/>
    <d v="2025-06-30T00:00:00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</r>
  <r>
    <s v="MSV-163MS-634+900-RET-EXE-DE-H2-004"/>
    <s v="R01"/>
    <x v="0"/>
    <x v="10"/>
    <s v="PROJETO TIPO"/>
    <s v="DRENAGEM"/>
    <s v="DR"/>
    <s v="MSV-163MS-634-RET/10.DR"/>
    <s v="MSV-163MS-634+900-RET-EXE-DE-H2-004-R01.pdf"/>
    <s v="R01"/>
    <d v="2025-06-30T00:00:00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</r>
  <r>
    <s v="MSV-163MS-634+900-RET-EXE-DE-H2-005"/>
    <s v="R01"/>
    <x v="0"/>
    <x v="10"/>
    <s v="PROJETO TIPO"/>
    <s v="DRENAGEM"/>
    <s v="DR"/>
    <s v="MSV-163MS-634-RET/10.DR"/>
    <s v="MSV-163MS-634+900-RET-EXE-DE-H2-005-R01.pdf"/>
    <s v="R01"/>
    <d v="2025-06-30T00:00:00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</r>
  <r>
    <s v="MSV-163MS-634+900-RET-EXE-DE-H2-006"/>
    <s v="R01"/>
    <x v="0"/>
    <x v="10"/>
    <s v="PROJETO TIPO"/>
    <s v="DRENAGEM"/>
    <s v="DR"/>
    <s v="MSV-163MS-634-RET/10.DR"/>
    <s v="MSV-163MS-634+900-RET-EXE-DE-H2-006-R01.pdf"/>
    <s v="R01"/>
    <d v="2025-06-30T00:00:00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</r>
  <r>
    <s v="MSV-163MS-634+900-RET-EXE-DE-H2-007"/>
    <s v="R02"/>
    <x v="0"/>
    <x v="10"/>
    <s v="PERFIL DE BUEIROS"/>
    <s v="DRENAGEM"/>
    <s v="DR"/>
    <s v="MSV-163MS-634-RET/10.DR"/>
    <s v="MSV-163MS-634+900-RET-EXE-DE-H2-007-R02.pdf"/>
    <s v="R01, R02"/>
    <d v="2025-07-21T00:00:00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</r>
  <r>
    <s v="MSV-163MS-634+900-RET-EXE-DE-H2-008"/>
    <s v="R02"/>
    <x v="0"/>
    <x v="10"/>
    <s v="PERFIL DE BUEIROS"/>
    <s v="DRENAGEM"/>
    <s v="DR"/>
    <s v="MSV-163MS-634-RET/10.DR"/>
    <s v="MSV-163MS-634+900-RET-EXE-DE-H2-008-R02.pdf"/>
    <s v="R01, R02"/>
    <d v="2025-07-21T00:00:00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</r>
  <r>
    <s v="MSV-163MS-634+900-RET-EXE-DE-I2-001"/>
    <s v="R02"/>
    <x v="0"/>
    <x v="10"/>
    <s v="PLANTA"/>
    <s v="PAVIMENTAÇÃO"/>
    <s v="PV"/>
    <s v="MSV-163MS-634-RET/28.PV"/>
    <s v="MSV-163MS-634+900-RET-EXE-DE-I2-001-R02.pdf"/>
    <s v="R01, R02"/>
    <d v="2025-07-21T00:00:00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</r>
  <r>
    <s v="MSV-163MS-634+900-RET-EXE-DE-I2-002"/>
    <s v="R02"/>
    <x v="0"/>
    <x v="10"/>
    <s v="PLANTA"/>
    <s v="PAVIMENTAÇÃO"/>
    <s v="PV"/>
    <s v="MSV-163MS-634-RET/28.PV"/>
    <s v="MSV-163MS-634+900-RET-EXE-DE-I2-002-R02.pdf"/>
    <s v="R01, R02"/>
    <d v="2025-07-21T00:00:00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</r>
  <r>
    <s v="MSV-163MS-634+900-RET-EXE-DE-I2-003"/>
    <s v="R02"/>
    <x v="0"/>
    <x v="10"/>
    <s v="PLANTA"/>
    <s v="PAVIMENTAÇÃO"/>
    <s v="PV"/>
    <s v="MSV-163MS-634-RET/28.PV"/>
    <s v="MSV-163MS-634+900-RET-EXE-DE-I2-003-R02.pdf"/>
    <s v="R01, R02"/>
    <d v="2025-07-21T00:00:00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</r>
  <r>
    <s v="MSV-163MS-634+900-RET-EXE-DE-I2-004"/>
    <s v="R02"/>
    <x v="0"/>
    <x v="10"/>
    <s v="PLANTA"/>
    <s v="PAVIMENTAÇÃO"/>
    <s v="PV"/>
    <s v="MSV-163MS-634-RET/28.PV"/>
    <s v="MSV-163MS-634+900-RET-EXE-DE-I2-004-R02.pdf"/>
    <s v="R01, R02"/>
    <d v="2025-07-21T00:00:00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</r>
  <r>
    <s v="MSV-163MS-634+900-RET-EXE-DE-I2-005"/>
    <s v="R03"/>
    <x v="0"/>
    <x v="10"/>
    <s v="SEÇÕES TIPO"/>
    <s v="PAVIMENTAÇÃO"/>
    <s v="PV"/>
    <s v="MSV-163MS-634-RET/28.PV"/>
    <s v="MSV-163MS-634+900-RET-EXE-DE-I2-005-R03.pdf"/>
    <s v="R01, R03"/>
    <d v="2025-07-21T00:00:00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</r>
  <r>
    <s v="MSV-163MS-634+900-RET-EXE-DE-I2-006"/>
    <s v="R03"/>
    <x v="0"/>
    <x v="10"/>
    <s v="SEÇÕES TIPO"/>
    <s v="PAVIMENTAÇÃO"/>
    <s v="PV"/>
    <s v="MSV-163MS-634-RET/28.PV"/>
    <s v="MSV-163MS-634+900-RET-EXE-DE-I2-006-R03.pdf"/>
    <s v="R01, R03"/>
    <d v="2025-07-21T00:00:00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</r>
  <r>
    <s v="MSV-163MS-634+900-RET-EXE-DE-I2-007"/>
    <s v="R03"/>
    <x v="0"/>
    <x v="10"/>
    <s v="SEÇÕES TIPO"/>
    <s v="PAVIMENTAÇÃO"/>
    <s v="PV"/>
    <s v="MSV-163MS-634-RET/28.PV"/>
    <s v="MSV-163MS-634+900-RET-EXE-DE-I2-007-R03.pdf"/>
    <s v="R01, R03"/>
    <d v="2025-07-21T00:00:00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</r>
  <r>
    <s v="MSV-163MS-634+900-RET-EXE-DE-I2-008"/>
    <s v="R03"/>
    <x v="0"/>
    <x v="10"/>
    <s v="SEÇÕES TIPO"/>
    <s v="PAVIMENTAÇÃO"/>
    <s v="PV"/>
    <s v="MSV-163MS-634-RET/28.PV"/>
    <s v="MSV-163MS-634+900-RET-EXE-DE-I2-008-R03.pdf"/>
    <s v="R01, R03"/>
    <d v="2025-07-21T00:00:00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</r>
  <r>
    <s v="MSV-163MS-634+900-RET-EXE-DE-J1-001"/>
    <s v="R02"/>
    <x v="0"/>
    <x v="10"/>
    <s v="PLANTA"/>
    <s v="SINALIZAÇÃO"/>
    <s v="SI"/>
    <s v="MSV-163MS-634-RET/31.SI"/>
    <s v="MSV-163MS-634+900-RET-EXE-DE-J1-001-R02.pdf"/>
    <s v="R01, R02"/>
    <d v="2025-08-26T00:00:00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</r>
  <r>
    <s v="MSV-163MS-634+900-RET-EXE-DE-J1-002"/>
    <s v="R02"/>
    <x v="0"/>
    <x v="10"/>
    <s v="PLANTA"/>
    <s v="SINALIZAÇÃO"/>
    <s v="SI"/>
    <s v="MSV-163MS-634-RET/31.SI"/>
    <s v="MSV-163MS-634+900-RET-EXE-DE-J1-002-R02.pdf"/>
    <s v="R01, R02"/>
    <d v="2025-08-26T00:00:00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</r>
  <r>
    <s v="MSV-163MS-634+900-RET-EXE-DE-J1-003"/>
    <s v="R02"/>
    <x v="0"/>
    <x v="10"/>
    <s v="PLANTA"/>
    <s v="SINALIZAÇÃO"/>
    <s v="SI"/>
    <s v="MSV-163MS-634-RET/31.SI"/>
    <s v="MSV-163MS-634+900-RET-EXE-DE-J1-003-R02.pdf"/>
    <s v="R01, R02"/>
    <d v="2025-08-26T00:00:00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</r>
  <r>
    <s v="MSV-163MS-634+900-RET-EXE-DE-J1-004"/>
    <s v="R02"/>
    <x v="0"/>
    <x v="10"/>
    <s v="DETALHES TIPO DE SINALIZAÇÃO HORIZONTAL"/>
    <s v="SINALIZAÇÃO"/>
    <s v="SI"/>
    <s v="MSV-163MS-634-RET/31.SI"/>
    <s v="MSV-163MS-634+900-RET-EXE-DE-J1-004-R02.pdf"/>
    <s v="R01, R02"/>
    <d v="2025-08-26T00:00:00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</r>
  <r>
    <s v="MSV-163MS-634+900-RET-EXE-DE-J1-005"/>
    <s v="R00"/>
    <x v="0"/>
    <x v="10"/>
    <s v="DETALHES TIPO DE SINALIZAÇÃO HORIZONTAL"/>
    <s v="SINALIZAÇÃO"/>
    <s v="SI"/>
    <s v="MSV-163MS-634-RET/31.SI"/>
    <s v="MSV-163MS-634+900-RET-EXE-DE-J1-005-R00.pdf"/>
    <s v="R00"/>
    <d v="2025-06-30T00:00:00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</r>
  <r>
    <s v="MSV-163MS-634+900-RET-EXE-DE-J1-006"/>
    <s v="R01"/>
    <x v="0"/>
    <x v="10"/>
    <s v="DETALHES TIPO DE SINALIZAÇÃO VERTICAL"/>
    <s v="SINALIZAÇÃO"/>
    <s v="SI"/>
    <s v="MSV-163MS-634-RET/31.SI"/>
    <s v="MSV-163MS-634+900-RET-EXE-DE-J1-006-R01.pdf"/>
    <s v="R01"/>
    <d v="2025-06-30T00:00:00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</r>
  <r>
    <s v="MSV-163MS-634+900-RET-EXE-DE-J1-007"/>
    <s v="R00"/>
    <x v="0"/>
    <x v="10"/>
    <s v="DETALHES DE SINALIZAÇÃO VERTICAL"/>
    <s v="SINALIZAÇÃO"/>
    <s v="SI"/>
    <s v="MSV-163MS-634-RET/31.SI"/>
    <s v="MSV-163MS-634+900-RET-EXE-DE-J1-007-R00.pdf"/>
    <s v="R00"/>
    <d v="2025-06-30T00:00:00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</r>
  <r>
    <s v="MSV-163MS-634+900-RET-EXE-DE-J1-008"/>
    <s v="R00"/>
    <x v="0"/>
    <x v="10"/>
    <s v="DETALHES TIPOS DE SINALIZAÇÃO VERTICAL"/>
    <s v="SINALIZAÇÃO"/>
    <s v="SI"/>
    <s v="MSV-163MS-634-RET/31.SI"/>
    <s v="MSV-163MS-634+900-RET-EXE-DE-J1-008-R00.pdf"/>
    <s v="R00"/>
    <d v="2025-06-30T00:00:00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</r>
  <r>
    <s v="MSV-163MS-634+900-RET-EXE-DE-J1-009"/>
    <s v="R00"/>
    <x v="0"/>
    <x v="10"/>
    <s v="DETALHES TIPO DE SINALIZAÇÃO VERTICAL"/>
    <s v="SINALIZAÇÃO"/>
    <s v="SI"/>
    <s v="MSV-163MS-634-RET/31.SI"/>
    <s v="MSV-163MS-634+900-RET-EXE-DE-J1-009-R00.pdf"/>
    <s v="R00"/>
    <d v="2025-06-30T00:00:00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</r>
  <r>
    <s v="MSV-163MS-634+900-RET-EXE-DE-J1-010"/>
    <s v="R00"/>
    <x v="0"/>
    <x v="10"/>
    <s v="DIAGRAMAÇÃO TIPO DISPOSITIVO DE SEGURANÇA"/>
    <s v="SINALIZAÇÃO"/>
    <s v="SI"/>
    <s v="MSV-163MS-634-RET/31.SI"/>
    <s v="MSV-163MS-634+900-RET-EXE-DE-J1-010-R00.pdf"/>
    <s v="R00"/>
    <d v="2025-06-30T00:00:00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</r>
  <r>
    <s v="MSV-163MS-634+900-RET-EXE-DE-K2-001"/>
    <s v="R03"/>
    <x v="0"/>
    <x v="10"/>
    <s v="IMPLANTAÇÃO"/>
    <s v="ILUMINAÇÃO E INSTALAÇÕES ELÉTRICAS"/>
    <s v="EL"/>
    <s v="MSV-163MS-634-RET/14.EL"/>
    <s v="MSV-163MS-634+900-RET-EXE-DE-K2-001-R03.pdf"/>
    <s v="R01, R02, R03"/>
    <d v="2025-10-01T00:00:00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</r>
  <r>
    <s v="MSV-163MS-634+900-RET-EXE-DE-K2-002"/>
    <s v="R03"/>
    <x v="0"/>
    <x v="10"/>
    <s v="DETALHES DE IMPLANTAÇÃO"/>
    <s v="ILUMINAÇÃO E INSTALAÇÕES ELÉTRICAS"/>
    <s v="EL"/>
    <s v="MSV-163MS-634-RET/14.EL"/>
    <s v="MSV-163MS-634+900-RET-EXE-DE-K2-002-R03.pdf"/>
    <s v="R01, R02, R03"/>
    <d v="2025-10-01T00:00:00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</r>
  <r>
    <s v="MSV-163MS-634+900-RET-EXE-DE-M1-001"/>
    <s v="R01"/>
    <x v="0"/>
    <x v="10"/>
    <s v="PLANTA"/>
    <s v="INTERFERÊNCIAS (FAIXA DE DOMÍNIO)"/>
    <s v="IN"/>
    <s v="MSV-163MS-634-RET/23.IN"/>
    <s v="MSV-163MS-634+900-RET-EXE-DE-M1-001-R01.pdf"/>
    <s v="R01"/>
    <d v="2025-06-30T00:00:00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</r>
  <r>
    <s v="MSV-163MS-634+900-RET-EXE-DE-N2-001"/>
    <s v="R03"/>
    <x v="0"/>
    <x v="10"/>
    <s v="PROJETO TIPO"/>
    <s v="PAISAGISMO"/>
    <s v="PA"/>
    <s v="MSV-163MS-634-RET/27.PA"/>
    <s v="MSV-163MS-634+900-RET-EXE-DE-N2-001-R03.pdf"/>
    <s v="R02, R03"/>
    <d v="2025-07-21T00:00:00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</r>
  <r>
    <s v="MSV-163MS-634+900-RET-EXE-DE-N2-002"/>
    <s v="R03"/>
    <x v="0"/>
    <x v="10"/>
    <s v="PROJETO TIPO"/>
    <s v="PAISAGISMO"/>
    <s v="PA"/>
    <s v="MSV-163MS-634-RET/27.PA"/>
    <s v="MSV-163MS-634+900-RET-EXE-DE-N2-002-R03.pdf"/>
    <s v="R02, R03"/>
    <d v="2025-07-21T00:00:00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</r>
  <r>
    <s v="MSV-163MS-634+900-RET-EXE-DE-N2-003"/>
    <s v="R03"/>
    <x v="0"/>
    <x v="10"/>
    <s v="PLANTA"/>
    <s v="PAISAGISMO"/>
    <s v="PA"/>
    <s v="MSV-163MS-634-RET/27.PA"/>
    <s v="MSV-163MS-634+900-RET-EXE-DE-N2-003-R03.pdf"/>
    <s v="R02, R03"/>
    <d v="2025-07-21T00:00:00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</r>
  <r>
    <s v="MSV-163MS-634+900-RET-EXE-DE-N2-004"/>
    <s v="R03"/>
    <x v="0"/>
    <x v="10"/>
    <s v="PLANTA"/>
    <s v="PAISAGISMO"/>
    <s v="PA"/>
    <s v="MSV-163MS-634-RET/27.PA"/>
    <s v="MSV-163MS-634+900-RET-EXE-DE-N2-004-R03.pdf"/>
    <s v="R02, R03"/>
    <d v="2025-07-21T00:00:00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</r>
  <r>
    <s v="MSV-163MS-634+900-RET-EXE-DE-N2-005"/>
    <s v="R03"/>
    <x v="0"/>
    <x v="10"/>
    <s v="PLANTA"/>
    <s v="PAISAGISMO"/>
    <s v="PA"/>
    <s v="MSV-163MS-634-RET/27.PA"/>
    <s v="MSV-163MS-634+900-RET-EXE-DE-N2-005-R03.pdf"/>
    <s v="R02, R03"/>
    <d v="2025-07-21T00:00:00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</r>
  <r>
    <s v="MSV-163MS-634+900-RET-EXE-DE-O2-001"/>
    <s v="R02"/>
    <x v="0"/>
    <x v="10"/>
    <s v="PLANTA"/>
    <s v="DESVIO DE TRÁFEGO"/>
    <s v="DV"/>
    <s v="MSV-163MS-634-RET/12.DV"/>
    <s v="MSV-163MS-634+900-RET-EXE-DE-O2-001-R02.pdf"/>
    <s v="R01, R02"/>
    <d v="2025-07-21T00:00:00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</r>
  <r>
    <s v="MSV-163MS-634+900-RET-EXE-DE-O2-002"/>
    <s v="R02"/>
    <x v="0"/>
    <x v="10"/>
    <s v="PLANTA"/>
    <s v="DESVIO DE TRÁFEGO"/>
    <s v="DV"/>
    <s v="MSV-163MS-634-RET/12.DV"/>
    <s v="MSV-163MS-634+900-RET-EXE-DE-O2-002-R02.pdf"/>
    <s v="R01, R02"/>
    <d v="2025-07-21T00:00:00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</r>
  <r>
    <s v="MSV-163MS-634+900-RET-EXE-DE-O2-003"/>
    <s v="R02"/>
    <x v="0"/>
    <x v="10"/>
    <s v="PLANTA"/>
    <s v="DESVIO DE TRÁFEGO"/>
    <s v="DV"/>
    <s v="MSV-163MS-634-RET/12.DV"/>
    <s v="MSV-163MS-634+900-RET-EXE-DE-O2-003-R02.pdf"/>
    <s v="R01, R02"/>
    <d v="2025-07-21T00:00:00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</r>
  <r>
    <s v="MSV-163MS-634+900-RET-EXE-DE-O2-004"/>
    <s v="R02"/>
    <x v="0"/>
    <x v="10"/>
    <s v="PLANTA"/>
    <s v="DESVIO DE TRÁFEGO"/>
    <s v="DV"/>
    <s v="MSV-163MS-634-RET/12.DV"/>
    <s v="MSV-163MS-634+900-RET-EXE-DE-O2-004-R02.pdf"/>
    <s v="R01, R02"/>
    <d v="2025-07-21T00:00:00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</r>
  <r>
    <s v="MSV-163MS-634+900-RET-EXE-DE-O2-005"/>
    <s v="R02"/>
    <x v="0"/>
    <x v="10"/>
    <s v="PLANTA"/>
    <s v="DESVIO DE TRÁFEGO"/>
    <s v="DV"/>
    <s v="MSV-163MS-634-RET/12.DV"/>
    <s v="MSV-163MS-634+900-RET-EXE-DE-O2-005-R02.pdf"/>
    <s v="R01, R02"/>
    <d v="2025-07-21T00:00:00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</r>
  <r>
    <s v="MSV-163MS-634+900-RET-EXE-DE-O2-006"/>
    <s v="R02"/>
    <x v="0"/>
    <x v="10"/>
    <s v="PLANTA"/>
    <s v="DESVIO DE TRÁFEGO"/>
    <s v="DV"/>
    <s v="MSV-163MS-634-RET/12.DV"/>
    <s v="MSV-163MS-634+900-RET-EXE-DE-O2-006-R02.pdf"/>
    <s v="R01, R02"/>
    <d v="2025-07-21T00:00:00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</r>
  <r>
    <s v="MSV-163MS-634+900-RET-EXE-DE-O2-007"/>
    <s v="R01"/>
    <x v="0"/>
    <x v="10"/>
    <s v="DETALHES"/>
    <s v="DESVIO DE TRÁFEGO"/>
    <s v="DV"/>
    <s v="MSV-163MS-634-RET/12.DV"/>
    <s v="MSV-163MS-634+900-RET-EXE-DE-O2-007-R01.pdf"/>
    <s v="R01"/>
    <d v="2025-06-30T00:00:00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</r>
  <r>
    <s v="MSV-163MS-634+900-RET-EXE-DE-O2-008"/>
    <s v="R01"/>
    <x v="0"/>
    <x v="10"/>
    <s v="PROJETO"/>
    <s v="DESVIO DE TRÁFEGO"/>
    <s v="DV"/>
    <s v="MSV-163MS-634-RET/12.DV"/>
    <s v="MSV-163MS-634+900-RET-EXE-DE-O2-008-R01.pdf"/>
    <s v="R01"/>
    <d v="2025-06-30T00:00:00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</r>
  <r>
    <s v="MSV-163MS-634+900-RET-EXE-DE-O2-009"/>
    <s v="R00"/>
    <x v="0"/>
    <x v="10"/>
    <s v="DIAGRAMAÇÃO DA PLACA DE OBRAS"/>
    <s v="DESVIO DE TRÁFEGO"/>
    <s v="DV"/>
    <s v="MSV-163MS-634-RET/12.DV"/>
    <s v="MSV-163MS-634+900-RET-EXE-DE-O2-009-R00.pdf"/>
    <s v="R00"/>
    <d v="2025-06-30T00:00:00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</r>
  <r>
    <s v="MSV-163MS-634+900-RET-EXE-MC-G1-001"/>
    <s v="R02"/>
    <x v="0"/>
    <x v="10"/>
    <s v="SEÇÕES TRANSVERSAIS TIPO"/>
    <s v="TERRAPLENAGEM"/>
    <s v="TE"/>
    <s v="MSV-163MS-634-RET/32.TE"/>
    <s v="MSV-163MS-634+900-RET-EXE-MC-G1-001-R02.pdf"/>
    <s v="R01, R02"/>
    <d v="2025-07-21T00:00:00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</r>
  <r>
    <s v="MSV-163MS-634+900-RET-EXE-MC-H2-001"/>
    <s v="R02"/>
    <x v="0"/>
    <x v="10"/>
    <s v="PROJETO EXECUTIVO DE DRENAGEM – MEMÓRIA DE CALCULO"/>
    <s v="DRENAGEM"/>
    <s v="DR"/>
    <s v="MSV-163MS-634-RET/10.DR"/>
    <s v="MSV-163MS-634+900-RET-EXE-MC-H2-001-R02.pdf"/>
    <s v="R00, R01, R02"/>
    <d v="2025-10-16T00:00:00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</r>
  <r>
    <s v="MSV-163MS-634+900-RET-EXE-MC-I2-001"/>
    <s v="R01"/>
    <x v="0"/>
    <x v="10"/>
    <s v="MEMÓRIA DE CÁLCULO"/>
    <s v="PAVIMENTAÇÃO"/>
    <s v="PV"/>
    <s v="MSV-163MS-634-RET/28.PV"/>
    <s v="MSV-163MS-634+900-RET-EXE-MC-I2-001-R01.pdf"/>
    <s v="R01"/>
    <d v="2025-06-30T00:00:00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</r>
  <r>
    <s v="MSV-163MS-634+900-RET-EXE-MD-D3-001"/>
    <s v="R01"/>
    <x v="0"/>
    <x v="10"/>
    <s v="PERFIL ESTRATIGRÁFICO"/>
    <s v="GEOTECNIA E GEOLOGIA"/>
    <s v="GG"/>
    <s v="MSV-163MS-634-RET/19.GG"/>
    <s v="MSV-163MS-634+900-RET-EXE-MD-D3-001-R01.pdf"/>
    <s v="R01"/>
    <d v="2025-06-30T00:00:00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</r>
  <r>
    <s v="MSV-163MS-634+900-RET-EXE-MD-H1-001"/>
    <s v="R01"/>
    <x v="0"/>
    <x v="10"/>
    <s v="PLANTA E PERFIL"/>
    <s v="DRENAGEM"/>
    <s v="DR"/>
    <s v="MSV-163MS-634-RET/10.DR"/>
    <s v="MSV-163MS-634+900-RET-EXE-MD-H1-001-R01.pdf"/>
    <s v="R00, R01"/>
    <d v="2025-10-16T00:00:00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</r>
  <r>
    <s v="MSV-163MS-634+900-RET-EXE-NS-C3-001"/>
    <s v="R03"/>
    <x v="0"/>
    <x v="10"/>
    <s v="SEÇÕES TRANSVERSAIS TIPO"/>
    <s v="TERRAPLENAGEM"/>
    <s v="TE"/>
    <s v="MSV-163MS-634-RET/32.TE"/>
    <s v="MSV-163MS-634+900-RET-EXE-NS-C3-001-R03.pdf"/>
    <s v="R01, R02, R03"/>
    <d v="2025-08-26T00:00:00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</r>
  <r>
    <s v="MSV-163MS-634+900-RET-EXE-RT-C1-001"/>
    <s v="R00"/>
    <x v="0"/>
    <x v="10"/>
    <s v="RELATÓRIO DE TOPOGRAFIA"/>
    <s v="TOPOGRAFIA"/>
    <s v="TO"/>
    <s v="MSV-163MS-634-RET/33.TO"/>
    <s v="MSV-163MS-634+900-RET-EXE-RT-C1-001-R00.pdf"/>
    <s v="R00"/>
    <d v="2025-06-30T00:00:00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</r>
  <r>
    <s v="MSV-163MS-634+900-RET-EXE-RT-D3-001"/>
    <s v="R01"/>
    <x v="0"/>
    <x v="10"/>
    <s v="ESTUDOS GEOTÉCNICOS – MEMORIAL DESCRITIVO"/>
    <s v="GEOTECNIA E GEOLOGIA"/>
    <s v="GG"/>
    <s v="MSV-163MS-634-RET/19.GG"/>
    <s v="MSV-163MS-634+900-RET-EXE-RT-D3-001-R01.pdf"/>
    <s v="R01"/>
    <d v="2025-06-30T00:00:00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</r>
  <r>
    <s v="MSV-163MS-634+900-RET-EXE-RT-E1-001"/>
    <s v="R00"/>
    <x v="0"/>
    <x v="10"/>
    <s v="RELATÓRIO DE ESTUDOS DE TRÁFEGO"/>
    <s v="ESTUDO DE TRÁFEGO"/>
    <s v="TR"/>
    <s v="MSV-163MS-634-RET/34.TR"/>
    <s v="MSV-163MS-634+900-RET-EXE-RT-E1-001-R00.pdf"/>
    <s v="R00"/>
    <d v="2025-06-30T00:00:00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</r>
  <r>
    <s v="MSV-163MS-634+900-RET-EXE-RT-F1-001"/>
    <s v="R01"/>
    <x v="0"/>
    <x v="10"/>
    <s v="SEÇÕES TIPO"/>
    <s v="GEOMÉTRICO"/>
    <s v="GE"/>
    <s v="MSV-163MS-634-RET/18.GE"/>
    <s v="MSV-163MS-634+900-RET-EXE-RT-F1-001-R01.pdf"/>
    <s v="R00, R01"/>
    <d v="2025-07-21T00:00:00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</r>
  <r>
    <s v="MSV-163MS-634+900-RET-EXE-RT-J1-001"/>
    <s v="R00"/>
    <x v="0"/>
    <x v="10"/>
    <s v="RELATÓRIO DE SINALIZAÇÃO E SEGURANÇA VIÁRIA"/>
    <s v="SINALIZAÇÃO"/>
    <s v="SI"/>
    <s v="MSV-163MS-634-RET/31.SI"/>
    <s v="MSV-163MS-634+900-RET-EXE-RT-J1-001-R00.pdf"/>
    <s v="R00"/>
    <d v="2025-06-30T00:00:00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</r>
  <r>
    <s v="MSV-163MS-634+900-RET-EXE-RT-K2-001"/>
    <s v="R02"/>
    <x v="0"/>
    <x v="10"/>
    <s v="RELATÓRIO DE ILUMINAÇÃO PÚBLICA"/>
    <s v="ILUMINAÇÃO E INSTALAÇÕES ELÉTRICAS"/>
    <s v="EL"/>
    <s v="MSV-163MS-634-RET/14.EL"/>
    <s v="MSV-163MS-634+900-RET-EXE-RT-K2-001-R02.pdf"/>
    <s v="R01, R02"/>
    <d v="2025-10-01T00:00:00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</r>
  <r>
    <s v="MSV-163MS-634+900-RET-EXE-RT-M1-001"/>
    <s v="R00"/>
    <x v="0"/>
    <x v="10"/>
    <s v="ESTUDOS GEOTÉCNICOS - RELATÓRIO DE INVESTIGAÇÕES GEOTÉCNICAS PARA JAZIDAS"/>
    <s v="INTERFERÊNCIAS (FAIXA DE DOMÍNIO)"/>
    <s v="IN"/>
    <s v="MSV-163MS-634-RET/23.IN"/>
    <s v="MSV-163MS-634+900-RET-EXE-RT-M1-001-R00.pdf"/>
    <s v="R00"/>
    <d v="2025-06-30T00:00:00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</r>
  <r>
    <s v="MSV-163MS-634+900-RET-EXE-RT-N2-001"/>
    <s v="R03"/>
    <x v="0"/>
    <x v="10"/>
    <s v="RELATÓRIO DE PAISAGISMO"/>
    <s v="PAISAGISMO"/>
    <s v="PA"/>
    <s v="MSV-163MS-634-RET/27.PA"/>
    <s v="MSV-163MS-634+900-RET-EXE-RT-N2-001-R03.pdf"/>
    <s v="R02, R03"/>
    <d v="2025-07-21T00:00:00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</r>
  <r>
    <s v="MSV-163MS-634+900-RET-EXE-RT-O2-001"/>
    <s v="R01"/>
    <x v="0"/>
    <x v="10"/>
    <s v="DETALHES E DIAGRAMAÇÃO DA PLACA DE OBRAS"/>
    <s v="DESVIO DE TRÁFEGO"/>
    <s v="DV"/>
    <s v="MSV-163MS-634-RET/12.DV"/>
    <s v="MSV-163MS-634+900-RET-EXE-RT-O2-001-R01.pdf"/>
    <s v="R01"/>
    <d v="2025-06-30T00:00:00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</r>
  <r>
    <s v="MSV-163MS-638+600-EDI-EXE-DE-C1-001"/>
    <s v="R01"/>
    <x v="0"/>
    <x v="11"/>
    <s v="ESTUDOS TOPOGRÁFICOS  - PLANTA"/>
    <s v="TOPOGRAFIA"/>
    <s v="TO"/>
    <s v="MSV-163MS-638-NORTE/33.TO"/>
    <s v="MSV-163MS-638+600-EDI-EXE-DE-C1-001-R01.pdf"/>
    <s v="R01"/>
    <d v="2025-06-30T00:00:00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</r>
  <r>
    <s v="MSV-163MS-638+600-EDI-EXE-DE-C1-002"/>
    <s v="R01"/>
    <x v="0"/>
    <x v="11"/>
    <s v="ESTUDOS TOPOGRÁFICOS  - PLANTA"/>
    <s v="TOPOGRAFIA"/>
    <s v="TO"/>
    <s v="MSV-163MS-638-NORTE/33.TO"/>
    <s v="MSV-163MS-638+600-EDI-EXE-DE-C1-002-R01.pdf"/>
    <s v="R01"/>
    <d v="2025-06-30T00:00:00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</r>
  <r>
    <s v="MSV-163MS-638+600-EDI-EXE-DE-D3-001"/>
    <s v="R01"/>
    <x v="0"/>
    <x v="11"/>
    <s v="ESTUDOS GEOTÉCNICOS - PLANTA E PERFIL"/>
    <s v="GEOTECNIA E GEOLOGIA"/>
    <s v="GG"/>
    <s v="MSV-163MS-638-NORTE/19.GG"/>
    <s v="MSV-163MS-638+600-EDI-EXE-DE-D3-001-R01.pdf"/>
    <s v="R00, R01"/>
    <d v="2025-10-01T00:00:00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</r>
  <r>
    <s v="MSV-163MS-638+600-EDI-EXE-DE-D3-002"/>
    <s v="R01"/>
    <x v="0"/>
    <x v="11"/>
    <s v="ESTUDOS GEOTÉCNICOS - PLANTA E PERFIL"/>
    <s v="GEOTECNIA E GEOLOGIA"/>
    <s v="GG"/>
    <s v="MSV-163MS-638-NORTE/19.GG"/>
    <s v="MSV-163MS-638+600-EDI-EXE-DE-D3-002-R01.pdf"/>
    <s v="R00, R01"/>
    <d v="2025-10-01T00:00:00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</r>
  <r>
    <s v="MSV-163MS-638+600-EDI-EXE-DE-D3-003"/>
    <s v="R01"/>
    <x v="0"/>
    <x v="11"/>
    <s v="ESTUDOS GEOTÉCNICOS - PLANTA E PERFIL"/>
    <s v="GEOTECNIA E GEOLOGIA"/>
    <s v="GG"/>
    <s v="MSV-163MS-638-NORTE/19.GG"/>
    <s v="MSV-163MS-638+600-EDI-EXE-DE-D3-003-R01.pdf"/>
    <s v="R01"/>
    <d v="2025-10-01T00:00:00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</r>
  <r>
    <s v="MSV-163MS-638+600-EDI-EXE-DE-D3-004"/>
    <s v="R01"/>
    <x v="0"/>
    <x v="11"/>
    <s v="ESTUDOS GEOTÉCNICOS - PLANTA E PERFIL"/>
    <s v="GEOTECNIA E GEOLOGIA"/>
    <s v="GG"/>
    <s v="MSV-163MS-638-NORTE/19.GG"/>
    <s v="MSV-163MS-638+600-EDI-EXE-DE-D3-004-R01.pdf"/>
    <s v="R01"/>
    <d v="2025-10-01T00:00:00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</r>
  <r>
    <s v="MSV-163MS-638+600-EDI-EXE-DE-D3-005"/>
    <s v="R01"/>
    <x v="0"/>
    <x v="11"/>
    <s v="ESTUDOS GEOTÉCNICOS - PLANTA E PERFIL"/>
    <s v="GEOTECNIA E GEOLOGIA"/>
    <s v="GG"/>
    <s v="MSV-163MS-638-NORTE/19.GG"/>
    <s v="MSV-163MS-638+600-EDI-EXE-DE-D3-005-R01.pdf"/>
    <s v="R01"/>
    <d v="2025-10-01T00:00:00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</r>
  <r>
    <s v="MSV-163MS-638+600-EDI-EXE-DE-F1-001"/>
    <s v="R03"/>
    <x v="0"/>
    <x v="11"/>
    <s v="PROJETO GEOMÉTRICO - SEÇÃO TIPO - MELHORIA DE ACESSO"/>
    <s v="GEOMÉTRICO"/>
    <s v="GE"/>
    <s v="MSV-163MS-638-NORTE/18.GE"/>
    <s v="MSV-163MS-638+600-EDI-EXE-DE-F1-001-R03.pdf"/>
    <s v="R02, R03"/>
    <d v="2025-07-21T00:00:00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</r>
  <r>
    <s v="MSV-163MS-638+600-EDI-EXE-DE-F1-002"/>
    <s v="R03"/>
    <x v="0"/>
    <x v="11"/>
    <s v="PROJETO GEOMÉTRICO - SEÇÃO TIPO - MELHORIA DE ACESSO"/>
    <s v="GEOMÉTRICO"/>
    <s v="GE"/>
    <s v="MSV-163MS-638-NORTE/18.GE"/>
    <s v="MSV-163MS-638+600-EDI-EXE-DE-F1-002-R03.pdf"/>
    <s v="R02, R03"/>
    <d v="2025-07-21T00:00:00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</r>
  <r>
    <s v="MSV-163MS-638+600-EDI-EXE-DE-F1-003"/>
    <s v="R04"/>
    <x v="0"/>
    <x v="11"/>
    <s v="PROJETO GEOMÉTRICO - PLANTA E PERFIL - MELHORIA DE ACESSO"/>
    <s v="GEOMÉTRICO"/>
    <s v="GE"/>
    <s v="MSV-163MS-638-NORTE/18.GE"/>
    <s v="MSV-163MS-638+600-EDI-EXE-DE-F1-003-R04.pdf"/>
    <s v="R02, R03, R04"/>
    <d v="2025-08-26T00:00:00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</r>
  <r>
    <s v="MSV-163MS-638+600-EDI-EXE-DE-F1-004"/>
    <s v="R03"/>
    <x v="0"/>
    <x v="11"/>
    <s v="PROJETO GEOMÉTRICO - PERFIL - MELHORIA DE ACESSO"/>
    <s v="GEOMÉTRICO"/>
    <s v="GE"/>
    <s v="MSV-163MS-638-NORTE/18.GE"/>
    <s v="MSV-163MS-638+600-EDI-EXE-DE-F1-004-R03.pdf"/>
    <s v="R02, R03"/>
    <d v="2025-07-21T00:00:00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</r>
  <r>
    <s v="MSV-163MS-638+600-EDI-EXE-DE-F1-005"/>
    <s v="R04"/>
    <x v="0"/>
    <x v="11"/>
    <s v="PROJETO GEOMÉTRICO - PLANTA E PERFIL - MELHORIA DE ACESSO"/>
    <s v="GEOMÉTRICO"/>
    <s v="GE"/>
    <s v="MSV-163MS-638-NORTE/18.GE"/>
    <s v="MSV-163MS-638+600-EDI-EXE-DE-F1-005-R04.pdf"/>
    <s v="R02, R03, R04"/>
    <d v="2025-08-26T00:00:00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</r>
  <r>
    <s v="MSV-163MS-638+600-EDI-EXE-DE-F1-006"/>
    <s v="R04"/>
    <x v="0"/>
    <x v="11"/>
    <s v="PROJETO GEOMÉTRICO - PLANTA"/>
    <s v="GEOMÉTRICO"/>
    <s v="GE"/>
    <s v="MSV-163MS-638-NORTE/18.GE"/>
    <s v="MSV-163MS-638+600-EDI-EXE-DE-F1-006-R04.pdf"/>
    <s v="R02, R03, R04"/>
    <d v="2025-08-26T00:00:00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</r>
  <r>
    <s v="MSV-163MS-638+600-EDI-EXE-DE-F1-007"/>
    <s v="R02"/>
    <x v="0"/>
    <x v="11"/>
    <s v="PROJETO GEOMÉTRICO - PERFIL"/>
    <s v="GEOMÉTRICO"/>
    <s v="GE"/>
    <s v="MSV-163MS-638-NORTE/18.GE"/>
    <s v="MSV-163MS-638+600-EDI-EXE-DE-F1-007-R02.pdf"/>
    <s v="R01, R02"/>
    <d v="2025-07-21T00:00:00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</r>
  <r>
    <s v="MSV-163MS-638+600-EDI-EXE-DE-F1-008"/>
    <s v="R01"/>
    <x v="0"/>
    <x v="11"/>
    <s v="PROJETO GEOMÉTRICO - PLANTA"/>
    <s v="GEOMÉTRICO"/>
    <s v="GE"/>
    <s v="MSV-163MS-638-NORTE/18.GE"/>
    <s v="MSV-163MS-638+600-EDI-EXE-DE-F1-008-R01.pdf"/>
    <s v="R01"/>
    <d v="2025-06-30T00:00:00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</r>
  <r>
    <s v="MSV-163MS-638+600-EDI-EXE-DE-G1-001"/>
    <s v="R01"/>
    <x v="0"/>
    <x v="11"/>
    <s v="PROJETO TERRAPLANAGEM - SEÇÕES TRANSVERSAIS TIPO"/>
    <s v="TERRAPLENAGEM"/>
    <s v="TE"/>
    <s v="MSV-163MS-638-NORTE/32.TE"/>
    <s v="MSV-163MS-638+600-EDI-EXE-DE-G1-001-R01.pdf"/>
    <s v="R00, R01"/>
    <d v="2025-07-21T00:00:00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</r>
  <r>
    <s v="MSV-163MS-638+600-EDI-EXE-DE-G1-002"/>
    <s v="R02"/>
    <x v="0"/>
    <x v="11"/>
    <s v="PROJETO TERRAPLANAGEM - SEÇÕES TRANSVERSAIS TIPO"/>
    <s v="TERRAPLENAGEM"/>
    <s v="TE"/>
    <s v="MSV-163MS-638-NORTE/32.TE"/>
    <s v="MSV-163MS-638+600-EDI-EXE-DE-G1-002-R02.pdf"/>
    <s v="R00, R01, R02"/>
    <d v="2025-10-01T00:00:00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</r>
  <r>
    <s v="MSV-163MS-638+600-EDI-EXE-DE-G1-003"/>
    <s v="R02"/>
    <x v="0"/>
    <x v="11"/>
    <s v="PROJETO TERRAPLANAGEM - SEÇÕES TRANSVERSAIS TIPO"/>
    <s v="TERRAPLENAGEM"/>
    <s v="TE"/>
    <s v="MSV-163MS-638-NORTE/32.TE"/>
    <s v="MSV-163MS-638+600-EDI-EXE-DE-G1-003-R02.pdf"/>
    <s v="R00, R01, R02"/>
    <d v="2025-10-01T00:00:00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</r>
  <r>
    <s v="MSV-163MS-638+600-EDI-EXE-DE-G1-004"/>
    <s v="R02"/>
    <x v="0"/>
    <x v="11"/>
    <s v="PROJETO TERRAPLANAGEM - SEÇÕES TRANSVERSAIS TIPO"/>
    <s v="TERRAPLENAGEM"/>
    <s v="TE"/>
    <s v="MSV-163MS-638-NORTE/32.TE"/>
    <s v="MSV-163MS-638+600-EDI-EXE-DE-G1-004-R02.pdf"/>
    <s v="R00, R01, R02"/>
    <d v="2025-10-01T00:00:00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</r>
  <r>
    <s v="MSV-163MS-638+600-EDI-EXE-DE-G1-005"/>
    <s v="R01"/>
    <x v="0"/>
    <x v="11"/>
    <s v="PROJETO TERRAPLANAGEM - SEÇÕES TRANSVERSAIS TIPO"/>
    <s v="TERRAPLENAGEM"/>
    <s v="TE"/>
    <s v="MSV-163MS-638-NORTE/32.TE"/>
    <s v="MSV-163MS-638+600-EDI-EXE-DE-G1-005-R01.pdf"/>
    <s v="R00, R01"/>
    <d v="2025-07-21T00:00:00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</r>
  <r>
    <s v="MSV-163MS-638+600-EDI-EXE-DE-G1-006"/>
    <s v="R02"/>
    <x v="0"/>
    <x v="11"/>
    <s v="PROJETO DE TERRAPLANAGEM - DIAGRAMA UNIFILAR DE DISTRIBUIÇÃO DOS MATERIAIS"/>
    <s v="TERRAPLENAGEM"/>
    <s v="TE"/>
    <s v="MSV-163MS-638-NORTE/32.TE"/>
    <s v="MSV-163MS-638+600-EDI-EXE-DE-G1-006-R02.pdf"/>
    <s v="R00, R01, R02"/>
    <d v="2025-10-01T00:00:00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</r>
  <r>
    <s v="MSV-163MS-638+600-EDI-EXE-DE-G1-007"/>
    <s v="R02"/>
    <x v="0"/>
    <x v="11"/>
    <s v="PROJETO DE TERRAPLANAGEM - DIAGRAMA UNIFILAR DE DISTRIBUIÇÃO DOS MATERIAIS"/>
    <s v="TERRAPLENAGEM"/>
    <s v="TE"/>
    <s v="MSV-163MS-638-NORTE/32.TE"/>
    <s v="MSV-163MS-638+600-EDI-EXE-DE-G1-007-R02.pdf"/>
    <s v="R00, R01, R02"/>
    <d v="2025-10-01T00:00:00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</r>
  <r>
    <s v="MSV-163MS-638+600-EDI-EXE-DE-G1-008"/>
    <s v="R02"/>
    <x v="0"/>
    <x v="11"/>
    <s v="PROJETO DE TERRAPLANAGEM - DIAGRAMA UNIFILAR DE DISTRIBUIÇÃO DOS MATERIAIS"/>
    <s v="TERRAPLENAGEM"/>
    <s v="TE"/>
    <s v="MSV-163MS-638-NORTE/32.TE"/>
    <s v="MSV-163MS-638+600-EDI-EXE-DE-G1-008-R02.pdf"/>
    <s v="R00, R01, R02"/>
    <d v="2025-10-01T00:00:00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</r>
  <r>
    <s v="MSV-163MS-638+600-EDI-EXE-DE-G1-009"/>
    <s v="R02"/>
    <x v="0"/>
    <x v="11"/>
    <s v="PROJETO DE TERRAPLANAGEM - DIAGRAMA UNIFILAR DE DISTRIBUIÇÃO DOS MATERIAIS"/>
    <s v="TERRAPLENAGEM"/>
    <s v="TE"/>
    <s v="MSV-163MS-638-NORTE/32.TE"/>
    <s v="MSV-163MS-638+600-EDI-EXE-DE-G1-009-R02.pdf"/>
    <s v="R00, R01, R02"/>
    <d v="2025-10-01T00:00:00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</r>
  <r>
    <s v="MSV-163MS-638+600-EDI-EXE-DE-G1-010"/>
    <s v="R02"/>
    <x v="0"/>
    <x v="11"/>
    <s v="PROJETO DE TERRAPLANAGEM - DIAGRAMA LINEAR/QUADRO DE OCORRÊNCIA DE MATERIAIS (AE,DME)"/>
    <s v="TERRAPLENAGEM"/>
    <s v="TE"/>
    <s v="MSV-163MS-638-NORTE/32.TE"/>
    <s v="MSV-163MS-638+600-EDI-EXE-DE-G1-010-R02.pdf"/>
    <s v="R00, R01, R02"/>
    <d v="2025-10-01T00:00:00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</r>
  <r>
    <s v="MSV-163MS-638+600-EDI-EXE-DE-G1-011"/>
    <s v="R01"/>
    <x v="0"/>
    <x v="11"/>
    <s v="PROJETO DE TERRAPLANAGEM - PLANTA DE LOCALIZAÇÃO DE OCORRÊNCIAS"/>
    <s v="TERRAPLENAGEM"/>
    <s v="TE"/>
    <s v="MSV-163MS-638-NORTE/32.TE"/>
    <s v="MSV-163MS-638+600-EDI-EXE-DE-G1-011-R01.pdf"/>
    <s v="R00, R01"/>
    <d v="2025-07-21T00:00:00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</r>
  <r>
    <s v="MSV-163MS-638+600-EDI-EXE-DE-G1-012"/>
    <s v="R00"/>
    <x v="0"/>
    <x v="11"/>
    <s v="PROJETO DE TERRAPLANAGEM - QUADRO DE DISTRIBUIÇÃO E RESUMOS"/>
    <s v="TERRAPLENAGEM"/>
    <s v="TE"/>
    <s v="MSV-163MS-638-NORTE/32.TE"/>
    <s v="MSV-163MS-638+600-EDI-EXE-DE-G1-012-R00.pdf"/>
    <s v="R00"/>
    <d v="2025-06-30T00:00:00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</r>
  <r>
    <s v="MSV-163MS-638+600-EDI-EXE-DE-G1-013"/>
    <s v="R00"/>
    <x v="0"/>
    <x v="11"/>
    <s v="PROJETO DE TERRAPLANAGEM - QUADRO DE DISTRIBUIÇÃO E RESUMOS"/>
    <s v="TERRAPLENAGEM"/>
    <s v="TE"/>
    <s v="MSV-163MS-638-NORTE/32.TE"/>
    <s v="MSV-163MS-638+600-EDI-EXE-DE-G1-013-R00.pdf"/>
    <s v="R00"/>
    <d v="2025-06-30T00:00:00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</r>
  <r>
    <s v="MSV-163MS-638+600-EDI-EXE-DE-G1-014"/>
    <s v="R00"/>
    <x v="0"/>
    <x v="11"/>
    <s v="PROJETO DE TERRAPLANAGEM - DIAGRAMA LINEAR/QUADRO DE OCORRÊNCIA DE MATERIAIS (AE,DME)"/>
    <s v="TERRAPLENAGEM"/>
    <s v="TE"/>
    <s v="MSV-163MS-638-NORTE/32.TE"/>
    <s v="MSV-163MS-638+600-EDI-EXE-DE-G1-014-R00.pdf"/>
    <s v="R00"/>
    <d v="2025-06-30T00:00:00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</r>
  <r>
    <s v="MSV-163MS-638+600-EDI-EXE-DE-G1-015"/>
    <s v="R00"/>
    <x v="0"/>
    <x v="11"/>
    <s v="PROJETO DE TERRAPLANAGEM - PLANTA DE LOCALIZAÇÃO DE OCORRÊNCIAS"/>
    <s v="TERRAPLENAGEM"/>
    <s v="TE"/>
    <s v="MSV-163MS-638-NORTE/32.TE"/>
    <s v="MSV-163MS-638+600-EDI-EXE-DE-G1-015-R00.pdf"/>
    <s v="R00"/>
    <d v="2025-06-30T00:00:00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</r>
  <r>
    <s v="MSV-163MS-638+600-EDI-EXE-DE-G1-016"/>
    <s v="R02"/>
    <x v="0"/>
    <x v="11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d v="2025-10-01T00:00:00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</r>
  <r>
    <s v="MSV-163MS-638+600-EDI-EXE-DE-G1-017"/>
    <s v="R00"/>
    <x v="0"/>
    <x v="11"/>
    <s v="PROJETO DE TERRAPLANAGEM - PLANTA"/>
    <s v="TERRAPLENAGEM"/>
    <s v="TE"/>
    <s v="MSV-163MS-638-NORTE/32.TE"/>
    <s v="MSV-163MS-638+600-EDI-EXE-DE-G1-017-R00.pdf"/>
    <s v="R00"/>
    <d v="2025-06-30T00:00:00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</r>
  <r>
    <s v="MSV-163MS-638+600-EDI-EXE-DE-G1-018"/>
    <s v="R00"/>
    <x v="0"/>
    <x v="11"/>
    <s v="PROJETO DE TERRAPLANAGEM - SEÇÕES TRANSVERSAIS GABARITADAS"/>
    <s v="TERRAPLENAGEM"/>
    <s v="TE"/>
    <s v="MSV-163MS-638-NORTE/32.TE"/>
    <s v="MSV-163MS-638+600-EDI-EXE-DE-G1-018-R00.pdf"/>
    <s v="R00"/>
    <d v="2025-06-30T00:00:00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</r>
  <r>
    <s v="MSV-163MS-638+600-EDI-EXE-DE-G1-019"/>
    <s v="R00"/>
    <x v="0"/>
    <x v="11"/>
    <s v="PROJETO DE TERRAPLANAGEM - SEÇÕES TRANSVERSAIS GABARITADAS"/>
    <s v="TERRAPLENAGEM"/>
    <s v="TE"/>
    <s v="MSV-163MS-638-NORTE/32.TE"/>
    <s v="MSV-163MS-638+600-EDI-EXE-DE-G1-019-R00.pdf"/>
    <s v="R00"/>
    <d v="2025-06-30T00:00:00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</r>
  <r>
    <s v="MSV-163MS-638+600-EDI-EXE-DE-G1-020"/>
    <s v="R00"/>
    <x v="0"/>
    <x v="11"/>
    <s v="PROJETO DE TERRAPLANAGEM - SEÇÕES TRANSVERSAIS GABARITADAS"/>
    <s v="TERRAPLENAGEM"/>
    <s v="TE"/>
    <s v="MSV-163MS-638-NORTE/32.TE"/>
    <s v="MSV-163MS-638+600-EDI-EXE-DE-G1-020-R00.pdf"/>
    <s v="R00"/>
    <d v="2025-06-30T00:00:00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</r>
  <r>
    <s v="MSV-163MS-638+600-EDI-EXE-DE-H1-001"/>
    <s v="R01"/>
    <x v="0"/>
    <x v="11"/>
    <s v="ESTUDOS HIDROLÓGICOS - PLANTA DE BACIAS"/>
    <s v="DRENAGEM"/>
    <s v="DR"/>
    <s v="MSV-163MS-638-NORTE/10.DR"/>
    <s v="MSV-163MS-638+600-EDI-EXE-DE-H1-001-R01.pdf"/>
    <s v="R00, R01"/>
    <d v="2025-08-26T00:00:00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</r>
  <r>
    <s v="MSV-163MS-638+600-EDI-EXE-DE-H2-001"/>
    <s v="R06"/>
    <x v="0"/>
    <x v="11"/>
    <s v="PROJETO DE DRENAGEM - PLANTA E PERFIL"/>
    <s v="DRENAGEM"/>
    <s v="DR"/>
    <s v="MSV-163MS-638-NORTE/10.DR"/>
    <s v="MSV-163MS-638+600-EDI-EXE-DE-H2-001-R06.pdf"/>
    <s v="R01, R02, R03, R06, R05"/>
    <d v="2025-10-01T00:00:00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</r>
  <r>
    <s v="MSV-163MS-638+600-EDI-EXE-DE-H2-002"/>
    <s v="R02"/>
    <x v="0"/>
    <x v="11"/>
    <s v="PROJETO DE DRENAGEM - PERFIL"/>
    <s v="DRENAGEM"/>
    <s v="DR"/>
    <s v="MSV-163MS-638-NORTE/10.DR"/>
    <s v="MSV-163MS-638+600-EDI-EXE-DE-H2-002-R02.pdf"/>
    <s v="R01, R02"/>
    <d v="2025-07-21T00:00:00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</r>
  <r>
    <s v="MSV-163MS-638+600-EDI-EXE-DE-H2-003"/>
    <s v="R04"/>
    <x v="0"/>
    <x v="11"/>
    <s v="PROJETO DE DRENAGEM - PLANTA E PERFIL"/>
    <s v="DRENAGEM"/>
    <s v="DR"/>
    <s v="MSV-163MS-638-NORTE/10.DR"/>
    <s v="MSV-163MS-638+600-EDI-EXE-DE-H2-003-R04.pdf"/>
    <s v="R01, R02, R03, R04"/>
    <d v="2025-10-16T00:00:00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</r>
  <r>
    <s v="MSV-163MS-638+600-EDI-EXE-DE-H2-004"/>
    <s v="R05"/>
    <x v="0"/>
    <x v="11"/>
    <s v="PROJETO DE DRENAGEM - PLANTA"/>
    <s v="DRENAGEM"/>
    <s v="DR"/>
    <s v="MSV-163MS-638-NORTE/10.DR"/>
    <s v="MSV-163MS-638+600-EDI-EXE-DE-H2-004-R05.pdf"/>
    <s v="R01, R02, R03, R05, R04"/>
    <d v="2025-10-01T00:00:00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</r>
  <r>
    <s v="MSV-163MS-638+600-EDI-EXE-DE-H2-005"/>
    <s v="R02"/>
    <x v="0"/>
    <x v="11"/>
    <s v="PROJETO DE DRENAGEM - PERFIL"/>
    <s v="DRENAGEM"/>
    <s v="DR"/>
    <s v="MSV-163MS-638-NORTE/10.DR"/>
    <s v="MSV-163MS-638+600-EDI-EXE-DE-H2-005-R02.pdf"/>
    <s v="R01, R02"/>
    <d v="2025-07-21T00:00:00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</r>
  <r>
    <s v="MSV-163MS-638+600-EDI-EXE-DE-H2-006"/>
    <s v="R03"/>
    <x v="0"/>
    <x v="11"/>
    <s v="PROJETO DE DRENAGEM - PERFIL DE BUEIRO - KM 637+831 AO KM 637+843 - KM 638+029"/>
    <s v="DRENAGEM"/>
    <s v="DR"/>
    <s v="MSV-163MS-638-NORTE/10.DR"/>
    <s v="MSV-163MS-638+600-EDI-EXE-DE-H2-006-R03.pdf"/>
    <s v="R01, R02, R03"/>
    <d v="2025-08-26T00:00:00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</r>
  <r>
    <s v="MSV-163MS-638+600-EDI-EXE-DE-H2-007"/>
    <s v="R04"/>
    <x v="0"/>
    <x v="11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d v="2025-10-16T00:00:00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</r>
  <r>
    <s v="MSV-163MS-638+600-EDI-EXE-DE-H2-008"/>
    <s v="R03"/>
    <x v="0"/>
    <x v="11"/>
    <s v="PROJETO DE DRENAGEM - PERFIL DE BUEIRO - KM 638+206 AO KM 638+202 - KM 638+534 AO KM 638+538"/>
    <s v="DRENAGEM"/>
    <s v="DR"/>
    <s v="MSV-163MS-638-NORTE/10.DR"/>
    <s v="MSV-163MS-638+600-EDI-EXE-DE-H2-008-R03.pdf"/>
    <s v="R01, R02, R03"/>
    <d v="2025-08-26T00:00:00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</r>
  <r>
    <s v="MSV-163MS-638+600-EDI-EXE-DE-H2-009"/>
    <s v="R03"/>
    <x v="0"/>
    <x v="11"/>
    <s v="PROJETO DE DRENAGEM - PROJETO TIPO"/>
    <s v="DRENAGEM"/>
    <s v="DR"/>
    <s v="MSV-163MS-638-NORTE/10.DR"/>
    <s v="MSV-163MS-638+600-EDI-EXE-DE-H2-009-R03.pdf"/>
    <s v="R00, R02, R03"/>
    <d v="2025-08-26T00:00:00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</r>
  <r>
    <s v="MSV-163MS-638+600-EDI-EXE-DE-H2-010"/>
    <s v="R00"/>
    <x v="0"/>
    <x v="11"/>
    <s v="PROJETO DE DRENAGEM - PROJETO TIPO"/>
    <s v="DRENAGEM"/>
    <s v="DR"/>
    <s v="MSV-163MS-638-NORTE/10.DR"/>
    <s v="MSV-163MS-638+600-EDI-EXE-DE-H2-010-R00.pdf"/>
    <s v="R00"/>
    <d v="2025-06-30T00:00:00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</r>
  <r>
    <s v="MSV-163MS-638+600-EDI-EXE-DE-H2-011"/>
    <s v="R01"/>
    <x v="0"/>
    <x v="11"/>
    <s v="PROJETO DE DRENAGEM - PERFIL DE CANAL - KM 637+831 AO KM 637+843 - KM 638+029"/>
    <s v="DRENAGEM"/>
    <s v="DR"/>
    <s v="MSV-163MS-638-NORTE/10.DR"/>
    <s v="MSV-163MS-638+600-EDI-EXE-DE-H2-011-R01.pdf"/>
    <s v="R00, R01"/>
    <d v="2025-07-21T00:00:00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</r>
  <r>
    <s v="MSV-163MS-638+600-EDI-EXE-DE-H2-012"/>
    <s v="R01"/>
    <x v="0"/>
    <x v="11"/>
    <s v="PROJETO DE DRENAGEM - PROJETO TIPO"/>
    <s v="DRENAGEM"/>
    <s v="DR"/>
    <s v="MSV-163MS-638-NORTE/10.DR"/>
    <s v="MSV-163MS-638+600-EDI-EXE-DE-H2-012-R01.pdf"/>
    <s v="R00, R01"/>
    <d v="2025-10-16T00:00:00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</r>
  <r>
    <s v="MSV-163MS-638+600-EDI-EXE-DE-I2-001"/>
    <s v="R03"/>
    <x v="0"/>
    <x v="11"/>
    <s v="PLANTA"/>
    <s v="PAVIMENTAÇÃO"/>
    <s v="PV"/>
    <s v="MSV-163MS-638-NORTE/28.PV"/>
    <s v="MSV-163MS-638+600-EDI-EXE-DE-I2-001-R03.pdf"/>
    <s v="R01, R02, R03"/>
    <d v="2025-10-01T00:00:00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</r>
  <r>
    <s v="MSV-163MS-638+600-EDI-EXE-DE-I2-002"/>
    <s v="R03"/>
    <x v="0"/>
    <x v="11"/>
    <s v="PLANTA"/>
    <s v="PAVIMENTAÇÃO"/>
    <s v="PV"/>
    <s v="MSV-163MS-638-NORTE/28.PV"/>
    <s v="MSV-163MS-638+600-EDI-EXE-DE-I2-002-R03.pdf"/>
    <s v="R01, R02, R03"/>
    <d v="2025-10-01T00:00:00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</r>
  <r>
    <s v="MSV-163MS-638+600-EDI-EXE-DE-I2-003"/>
    <s v="R02"/>
    <x v="0"/>
    <x v="11"/>
    <s v="SEÇÕES TIPO"/>
    <s v="PAVIMENTAÇÃO"/>
    <s v="PV"/>
    <s v="MSV-163MS-638-NORTE/28.PV"/>
    <s v="MSV-163MS-638+600-EDI-EXE-DE-I2-003-R02.pdf"/>
    <s v="R01, R02"/>
    <d v="2025-07-21T00:00:00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</r>
  <r>
    <s v="MSV-163MS-638+600-EDI-EXE-DE-I2-004"/>
    <s v="R02"/>
    <x v="0"/>
    <x v="11"/>
    <s v="SEÇÕES TIPO"/>
    <s v="PAVIMENTAÇÃO"/>
    <s v="PV"/>
    <s v="MSV-163MS-638-NORTE/28.PV"/>
    <s v="MSV-163MS-638+600-EDI-EXE-DE-I2-004-R02.pdf"/>
    <s v="R01, R02"/>
    <d v="2025-07-21T00:00:00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</r>
  <r>
    <s v="MSV-163MS-638+600-EDI-EXE-DE-J1-001"/>
    <s v="R04"/>
    <x v="0"/>
    <x v="11"/>
    <s v="PLANTA"/>
    <s v="SINALIZAÇÃO"/>
    <s v="SI"/>
    <s v="MSV-163MS-638-NORTE/31.SI"/>
    <s v="MSV-163MS-638+600-EDI-EXE-DE-J1-001-R04.pdf"/>
    <s v="R02, R03, R04"/>
    <d v="2025-10-01T00:00:00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</r>
  <r>
    <s v="MSV-163MS-638+600-EDI-EXE-DE-J1-002"/>
    <s v="R04"/>
    <x v="0"/>
    <x v="11"/>
    <s v="PLANTA"/>
    <s v="SINALIZAÇÃO"/>
    <s v="SI"/>
    <s v="MSV-163MS-638-NORTE/31.SI"/>
    <s v="MSV-163MS-638+600-EDI-EXE-DE-J1-002-R04.pdf"/>
    <s v="R02, R03, R04"/>
    <d v="2025-10-01T00:00:00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</r>
  <r>
    <s v="MSV-163MS-638+600-EDI-EXE-DE-J1-003"/>
    <s v="R01"/>
    <x v="0"/>
    <x v="11"/>
    <s v="DETALHES TIPO DE SINALIZAÇÃO HORIZONTAL"/>
    <s v="SINALIZAÇÃO"/>
    <s v="SI"/>
    <s v="MSV-163MS-638-NORTE/31.SI"/>
    <s v="MSV-163MS-638+600-EDI-EXE-DE-J1-003-R01.pdf"/>
    <s v="R01"/>
    <d v="2025-06-30T00:00:00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</r>
  <r>
    <s v="MSV-163MS-638+600-EDI-EXE-DE-J1-004"/>
    <s v="R01"/>
    <x v="0"/>
    <x v="11"/>
    <s v="DETALHES TIPO DE SINALIZAÇÃO HORIZONTAL"/>
    <s v="SINALIZAÇÃO"/>
    <s v="SI"/>
    <s v="MSV-163MS-638-NORTE/31.SI"/>
    <s v="MSV-163MS-638+600-EDI-EXE-DE-J1-004-R01.pdf"/>
    <s v="R01"/>
    <d v="2025-06-30T00:00:00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</r>
  <r>
    <s v="MSV-163MS-638+600-EDI-EXE-DE-J1-005"/>
    <s v="R01"/>
    <x v="0"/>
    <x v="11"/>
    <s v="DETALHES TIPO "/>
    <s v="SINALIZAÇÃO"/>
    <s v="SI"/>
    <s v="MSV-163MS-638-NORTE/31.SI"/>
    <s v="MSV-163MS-638+600-EDI-EXE-DE-J1-005-R01.pdf"/>
    <s v="R01"/>
    <d v="2025-06-30T00:00:00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</r>
  <r>
    <s v="MSV-163MS-638+600-EDI-EXE-DE-J1-006"/>
    <s v="R02"/>
    <x v="0"/>
    <x v="11"/>
    <s v="DETALHES DE SINALIZAÇÃO VERTICAL"/>
    <s v="SINALIZAÇÃO"/>
    <s v="SI"/>
    <s v="MSV-163MS-638-NORTE/31.SI"/>
    <s v="MSV-163MS-638+600-EDI-EXE-DE-J1-006-R02.pdf"/>
    <s v="R01, R02"/>
    <d v="2025-07-21T00:00:00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</r>
  <r>
    <s v="MSV-163MS-638+600-EDI-EXE-DE-J1-007"/>
    <s v="R01"/>
    <x v="0"/>
    <x v="11"/>
    <s v="DETALHES DE SINALIZAÇÃO VERTICAL"/>
    <s v="SINALIZAÇÃO"/>
    <s v="SI"/>
    <s v="MSV-163MS-638-NORTE/31.SI"/>
    <s v="MSV-163MS-638+600-EDI-EXE-DE-J1-007-R01.pdf"/>
    <s v="R01"/>
    <d v="2025-06-30T00:00:00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</r>
  <r>
    <s v="MSV-163MS-638+600-EDI-EXE-DE-J1-008"/>
    <s v="R02"/>
    <x v="0"/>
    <x v="11"/>
    <s v="DETALHES DE SINALIZAÇÃO VERTICAL"/>
    <s v="SINALIZAÇÃO"/>
    <s v="SI"/>
    <s v="MSV-163MS-638-NORTE/31.SI"/>
    <s v="MSV-163MS-638+600-EDI-EXE-DE-J1-008-R02.pdf"/>
    <s v="R01, R02"/>
    <d v="2025-07-21T00:00:00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</r>
  <r>
    <s v="MSV-163MS-638+600-EDI-EXE-DE-J1-009"/>
    <s v="R01"/>
    <x v="0"/>
    <x v="11"/>
    <s v="DETALHES DE SINALIZAÇÃO VERTICAL"/>
    <s v="SINALIZAÇÃO"/>
    <s v="SI"/>
    <s v="MSV-163MS-638-NORTE/31.SI"/>
    <s v="MSV-163MS-638+600-EDI-EXE-DE-J1-009-R01.pdf"/>
    <s v="R01"/>
    <d v="2025-06-30T00:00:00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</r>
  <r>
    <s v="MSV-163MS-638+600-EDI-EXE-DE-J1-010"/>
    <s v="R01"/>
    <x v="0"/>
    <x v="11"/>
    <s v="DIAGRAMAÇÃO SINALIZAÇÃO VERTICAL"/>
    <s v="SINALIZAÇÃO"/>
    <s v="SI"/>
    <s v="MSV-163MS-638-NORTE/31.SI"/>
    <s v="MSV-163MS-638+600-EDI-EXE-DE-J1-010-R01.pdf"/>
    <s v="R01"/>
    <d v="2025-06-30T00:00:00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</r>
  <r>
    <s v="MSV-163MS-638+600-EDI-EXE-DE-J1-011"/>
    <s v="R00"/>
    <x v="0"/>
    <x v="11"/>
    <s v="DIAGRAMAÇÃO SINALIZAÇÃO VERTICAL"/>
    <s v="SINALIZAÇÃO"/>
    <s v="SI"/>
    <s v="MSV-163MS-638-NORTE/31.SI"/>
    <s v="MSV-163MS-638+600-EDI-EXE-DE-J1-011-R00.pdf"/>
    <s v="R00"/>
    <d v="2025-06-30T00:00:00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</r>
  <r>
    <s v="MSV-163MS-638+600-EDI-EXE-DE-J1-012"/>
    <s v="R00"/>
    <x v="0"/>
    <x v="11"/>
    <s v="DIAGRAMAÇÃO SINALIZAÇÃO VERTICAL"/>
    <s v="SINALIZAÇÃO"/>
    <s v="SI"/>
    <s v="MSV-163MS-638-NORTE/31.SI"/>
    <s v="MSV-163MS-638+600-EDI-EXE-DE-J1-012-R00.pdf"/>
    <s v="R00"/>
    <d v="2025-06-30T00:00:00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</r>
  <r>
    <s v="MSV-163MS-638+600-EDI-EXE-DE-J1-013"/>
    <s v="R00"/>
    <x v="0"/>
    <x v="11"/>
    <s v="DIAGRAMAÇÃO SINALIZAÇÃO VERTICAL"/>
    <s v="SINALIZAÇÃO"/>
    <s v="SI"/>
    <s v="MSV-163MS-638-NORTE/31.SI"/>
    <s v="MSV-163MS-638+600-EDI-EXE-DE-J1-013-R00.pdf"/>
    <s v="R00"/>
    <d v="2025-06-30T00:00:00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</r>
  <r>
    <s v="MSV-163MS-638+600-EDI-EXE-DE-J1-014"/>
    <s v="R00"/>
    <x v="0"/>
    <x v="11"/>
    <s v="DETALHES DISPOSITIVO DE SEGURANÇA"/>
    <s v="SINALIZAÇÃO"/>
    <s v="SI"/>
    <s v="MSV-163MS-638-NORTE/31.SI"/>
    <s v="MSV-163MS-638+600-EDI-EXE-DE-J1-014-R00.pdf"/>
    <s v="R00"/>
    <d v="2025-06-30T00:00:00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</r>
  <r>
    <s v="MSV-163MS-638+600-EDI-EXE-DE-K2-001"/>
    <s v="R05"/>
    <x v="0"/>
    <x v="11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d v="2026-06-16T00:00:00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</r>
  <r>
    <s v="MSV-163MS-638+600-EDI-EXE-DE-K2-002"/>
    <s v="R04"/>
    <x v="0"/>
    <x v="11"/>
    <s v="PROJETO DE ELÉTRICA - DETALHAMENTO"/>
    <s v="ILUMINAÇÃO E INSTALAÇÕES ELÉTRICAS"/>
    <s v="EL"/>
    <s v="MSV-163MS-638-NORTE/14.EL"/>
    <s v="MSV-163MS-638+600-EDI-EXE-DE-K2-002-R04.pdf"/>
    <s v="R02, R03, R04"/>
    <d v="2025-10-01T00:00:00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</r>
  <r>
    <s v="MSV-163MS-638+600-EDI-EXE-DE-K2-003"/>
    <s v="R05"/>
    <x v="0"/>
    <x v="11"/>
    <s v="PROJETO DE ELÉTRICA - DIAGRAMA UNIFILAR GERAL"/>
    <s v="ILUMINAÇÃO E INSTALAÇÕES ELÉTRICAS"/>
    <s v="EL"/>
    <s v="MSV-163MS-638-NORTE/14.EL"/>
    <s v="MSV-163MS-638+600-EDI-EXE-DE-K2-003-R05.pdf"/>
    <s v="R02, R03, R04, R05"/>
    <d v="2026-06-16T00:00:00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</r>
  <r>
    <s v="MSV-163MS-638+600-EDI-EXE-DE-K2-004"/>
    <s v="R05"/>
    <x v="0"/>
    <x v="11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d v="2026-06-16T00:00:00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</r>
  <r>
    <s v="MSV-163MS-638+600-EDI-EXE-DE-K2-005"/>
    <s v="R02"/>
    <x v="0"/>
    <x v="11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d v="2025-10-01T00:00:00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</r>
  <r>
    <s v="MSV-163MS-638+600-EDI-EXE-DE-K3-001"/>
    <s v="R05"/>
    <x v="0"/>
    <x v="11"/>
    <s v="PROJETO DE SPDA - IMPLANTAÇÃO"/>
    <s v="ILUMINAÇÃO E INSTALAÇÕES ELÉTRICAS"/>
    <s v="EL"/>
    <s v="MSV-163MS-638-NORTE/14.EL"/>
    <s v="MSV-163MS-638+600-EDI-EXE-DE-K3-001-R05.pdf"/>
    <s v="R02, R03, R05"/>
    <d v="2026-06-16T00:00:00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</r>
  <r>
    <s v="MSV-163MS-638+600-EDI-EXE-DE-K3-002"/>
    <s v="R04"/>
    <x v="0"/>
    <x v="11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d v="2026-06-16T00:00:00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</r>
  <r>
    <s v="MSV-163MS-638+600-EDI-EXE-DE-K3-003"/>
    <s v="R04"/>
    <x v="0"/>
    <x v="11"/>
    <s v="DETALHES DE SPDA - DETALHES"/>
    <s v="ILUMINAÇÃO E INSTALAÇÕES ELÉTRICAS"/>
    <s v="EL"/>
    <s v="MSV-163MS-638-NORTE/14.EL"/>
    <s v="MSV-163MS-638+600-EDI-EXE-DE-K3-003-R04.pdf"/>
    <s v="R02, R03, R04"/>
    <d v="2026-06-16T00:00:00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</r>
  <r>
    <s v="MSV-163MS-638+600-EDI-EXE-DE-L2-001"/>
    <s v="R01"/>
    <x v="0"/>
    <x v="11"/>
    <s v="EDIFICAÇÃO PRINCIPAL - LOCAÇÃO DE PILARES E SAPATAS"/>
    <s v="ESTRUTURA"/>
    <s v="ES"/>
    <s v="MSV-163MS-638-NORTE/16.ES"/>
    <s v="MSV-163MS-638+600-EDI-EXE-DE-L2-001-R01.pdf"/>
    <s v="R00, R01"/>
    <d v="2025-10-01T00:00:00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</r>
  <r>
    <s v="MSV-163MS-638+600-EDI-EXE-DE-L2-002"/>
    <s v="R01"/>
    <x v="0"/>
    <x v="11"/>
    <s v="EDIFICAÇÃO PRINCIPAL - FORMAS DE SAPATAS E BALDRAMES"/>
    <s v="ESTRUTURA"/>
    <s v="ES"/>
    <s v="MSV-163MS-638-NORTE/16.ES"/>
    <s v="MSV-163MS-638+600-EDI-EXE-DE-L2-002-R01.pdf"/>
    <s v="R00, R01"/>
    <d v="2025-10-01T00:00:00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</r>
  <r>
    <s v="MSV-163MS-638+600-EDI-EXE-DE-L2-003"/>
    <s v="R01"/>
    <x v="0"/>
    <x v="11"/>
    <s v="EDIFICAÇÃO PRINCIPAL - FORMAS DE VIGAS NÍVEL 3,20M"/>
    <s v="ESTRUTURA"/>
    <s v="ES"/>
    <s v="MSV-163MS-638-NORTE/16.ES"/>
    <s v="MSV-163MS-638+600-EDI-EXE-DE-L2-003-R01.pdf"/>
    <s v="R00, R01"/>
    <d v="2025-10-01T00:00:00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</r>
  <r>
    <s v="MSV-163MS-638+600-EDI-EXE-DE-L2-004"/>
    <s v="R01"/>
    <x v="0"/>
    <x v="11"/>
    <s v="EDIFICAÇÃO PRINCIPAL - PLANTA LOCAÇÃO VIGAS"/>
    <s v="ESTRUTURA"/>
    <s v="ES"/>
    <s v="MSV-163MS-638-NORTE/16.ES"/>
    <s v="MSV-163MS-638+600-EDI-EXE-DE-L2-004-R01.pdf"/>
    <s v="R00, R01"/>
    <d v="2025-10-01T00:00:00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</r>
  <r>
    <s v="MSV-163MS-638+600-EDI-EXE-DE-L2-005"/>
    <s v="R01"/>
    <x v="0"/>
    <x v="11"/>
    <s v="EDIFICAÇÃO PRINCIPAL - CORTES"/>
    <s v="ESTRUTURA"/>
    <s v="ES"/>
    <s v="MSV-163MS-638-NORTE/16.ES"/>
    <s v="MSV-163MS-638+600-EDI-EXE-DE-L2-005-R01.pdf"/>
    <s v="R00, R01"/>
    <d v="2025-10-01T00:00:00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</r>
  <r>
    <s v="MSV-163MS-638+600-EDI-EXE-DE-L2-006"/>
    <s v="R01"/>
    <x v="0"/>
    <x v="11"/>
    <s v="EDIFICAÇÃO PRINCIPAL - DETALHAMENTO SAPATAS"/>
    <s v="ESTRUTURA"/>
    <s v="ES"/>
    <s v="MSV-163MS-638-NORTE/16.ES"/>
    <s v="MSV-163MS-638+600-EDI-EXE-DE-L2-006-R01.pdf"/>
    <s v="R00, R01"/>
    <d v="2025-10-01T00:00:00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</r>
  <r>
    <s v="MSV-163MS-638+600-EDI-EXE-DE-L2-007"/>
    <s v="R01"/>
    <x v="0"/>
    <x v="11"/>
    <s v="EDIFICAÇÃO PRINCIPAL - DETALHAMENTO SAPATAS"/>
    <s v="ESTRUTURA"/>
    <s v="ES"/>
    <s v="MSV-163MS-638-NORTE/16.ES"/>
    <s v="MSV-163MS-638+600-EDI-EXE-DE-L2-007-R01.pdf"/>
    <s v="R00, R01"/>
    <d v="2025-10-01T00:00:00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</r>
  <r>
    <s v="MSV-163MS-638+600-EDI-EXE-DE-L2-008"/>
    <s v="R01"/>
    <x v="0"/>
    <x v="11"/>
    <s v="EDIFICAÇÃO PRINCIPAL - DETALHAMENTO PILARES"/>
    <s v="ESTRUTURA"/>
    <s v="ES"/>
    <s v="MSV-163MS-638-NORTE/16.ES"/>
    <s v="MSV-163MS-638+600-EDI-EXE-DE-L2-008-R01.pdf"/>
    <s v="R00, R01"/>
    <d v="2025-10-01T00:00:00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</r>
  <r>
    <s v="MSV-163MS-638+600-EDI-EXE-DE-L2-009"/>
    <s v="R01"/>
    <x v="0"/>
    <x v="11"/>
    <s v="EDIFICAÇÃO PRINCIPAL - DETALHAMENTO PILARES"/>
    <s v="ESTRUTURA"/>
    <s v="ES"/>
    <s v="MSV-163MS-638-NORTE/16.ES"/>
    <s v="MSV-163MS-638+600-EDI-EXE-DE-L2-009-R01.pdf"/>
    <s v="R00, R01"/>
    <d v="2025-10-01T00:00:00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</r>
  <r>
    <s v="MSV-163MS-638+600-EDI-EXE-DE-L2-010"/>
    <s v="R01"/>
    <x v="0"/>
    <x v="11"/>
    <s v="EDIFICAÇÃO PRINCIPAL - DETALHAMENTO VIGA BALDRAME"/>
    <s v="ESTRUTURA"/>
    <s v="ES"/>
    <s v="MSV-163MS-638-NORTE/16.ES"/>
    <s v="MSV-163MS-638+600-EDI-EXE-DE-L2-010-R01.pdf"/>
    <s v="R00, R01"/>
    <d v="2025-10-01T00:00:00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</r>
  <r>
    <s v="MSV-163MS-638+600-EDI-EXE-DE-L2-011"/>
    <s v="R01"/>
    <x v="0"/>
    <x v="11"/>
    <s v="EDIFICAÇÃO PRINCIPAL - DETALHAMENTO VIGA BALDRAME"/>
    <s v="ESTRUTURA"/>
    <s v="ES"/>
    <s v="MSV-163MS-638-NORTE/16.ES"/>
    <s v="MSV-163MS-638+600-EDI-EXE-DE-L2-011-R01.pdf"/>
    <s v="R00, R01"/>
    <d v="2025-10-01T00:00:00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</r>
  <r>
    <s v="MSV-163MS-638+600-EDI-EXE-DE-L2-012"/>
    <s v="R01"/>
    <x v="0"/>
    <x v="11"/>
    <s v="EDIFICAÇÃO PRINCIPAL - DETALHAMENTO VIGAS SUPERIORES"/>
    <s v="ESTRUTURA"/>
    <s v="ES"/>
    <s v="MSV-163MS-638-NORTE/16.ES"/>
    <s v="MSV-163MS-638+600-EDI-EXE-DE-L2-012-R01.pdf"/>
    <s v="R00, R01"/>
    <d v="2025-10-01T00:00:00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</r>
  <r>
    <s v="MSV-163MS-638+600-EDI-EXE-DE-L2-201"/>
    <s v="R01"/>
    <x v="0"/>
    <x v="11"/>
    <s v="PORTARIA PRINCIPAL - PLANTA BAIXA - CORTES - ISOMETRICA"/>
    <s v="ESTRUTURA"/>
    <s v="ES"/>
    <s v="MSV-163MS-638-NORTE/16.ES"/>
    <s v="MSV-163MS-638+600-EDI-EXE-DE-L2-201-R01.pdf"/>
    <s v="R00, R01"/>
    <d v="2025-10-01T00:00:00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</r>
  <r>
    <s v="MSV-163MS-638+600-EDI-EXE-DE-L2-202"/>
    <s v="R01"/>
    <x v="0"/>
    <x v="11"/>
    <s v="PORTARIA PRINCIPAL - DETALHAMENTO RADIER"/>
    <s v="ESTRUTURA"/>
    <s v="ES"/>
    <s v="MSV-163MS-638-NORTE/16.ES"/>
    <s v="MSV-163MS-638+600-EDI-EXE-DE-L2-202-R01.pdf"/>
    <s v="R00, R01"/>
    <d v="2025-10-01T00:00:00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</r>
  <r>
    <s v="MSV-163MS-638+600-EDI-EXE-DE-L2-203"/>
    <s v="R01"/>
    <x v="0"/>
    <x v="11"/>
    <s v="PORTARIA PRINCIPAL - DETALHAMENTO - PILARES E VIGAS SUPERIORES"/>
    <s v="ESTRUTURA"/>
    <s v="ES"/>
    <s v="MSV-163MS-638-NORTE/16.ES"/>
    <s v="MSV-163MS-638+600-EDI-EXE-DE-L2-203-R01.pdf"/>
    <s v="R00, R01"/>
    <d v="2025-10-01T00:00:00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</r>
  <r>
    <s v="MSV-163MS-638+600-EDI-EXE-DE-L2-301"/>
    <s v="R01"/>
    <x v="0"/>
    <x v="11"/>
    <s v="PORTARIA DE ACESSO AO POSTO - PLANTA BAIXA - CORTES - ISOMETRICA"/>
    <s v="ESTRUTURA"/>
    <s v="ES"/>
    <s v="MSV-163MS-638-NORTE/16.ES"/>
    <s v="MSV-163MS-638+600-EDI-EXE-DE-L2-301-R01.pdf"/>
    <s v="R00, R01"/>
    <d v="2025-10-01T00:00:00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</r>
  <r>
    <s v="MSV-163MS-638+600-EDI-EXE-DE-L2-302"/>
    <s v="R01"/>
    <x v="0"/>
    <x v="11"/>
    <s v="PORTARIA DE ACESSO AO POSTO - DETALHAMENTO RADIER"/>
    <s v="ESTRUTURA"/>
    <s v="ES"/>
    <s v="MSV-163MS-638-NORTE/16.ES"/>
    <s v="MSV-163MS-638+600-EDI-EXE-DE-L2-302-R01.pdf"/>
    <s v="R00, R01"/>
    <d v="2025-10-01T00:00:00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</r>
  <r>
    <s v="MSV-163MS-638+600-EDI-EXE-DE-L2-303"/>
    <s v="R01"/>
    <x v="0"/>
    <x v="11"/>
    <s v="PORTARIA DE ACESSO AO POSTO - DETALHAMENTO - PILARES E VIGAS SUPERIORES"/>
    <s v="ESTRUTURA"/>
    <s v="ES"/>
    <s v="MSV-163MS-638-NORTE/16.ES"/>
    <s v="MSV-163MS-638+600-EDI-EXE-DE-L2-303-R01.pdf"/>
    <s v="R00, R01"/>
    <d v="2025-10-01T00:00:00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</r>
  <r>
    <s v="MSV-163MS-638+600-EDI-EXE-DE-L2-401"/>
    <s v="R02"/>
    <x v="0"/>
    <x v="11"/>
    <s v="SUBESTAÇÃO - LOCAÇÃO DE PILARES, FORMA DE VIGAS E CORTES"/>
    <s v="ESTRUTURA"/>
    <s v="ES"/>
    <s v="MSV-163MS-638-NORTE/16.ES"/>
    <s v="MSV-163MS-638+600-EDI-EXE-DE-L2-401-R02.pdf"/>
    <s v="R00, R01, R02"/>
    <d v="2026-04-17T00:00:00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</r>
  <r>
    <s v="MSV-163MS-638+600-EDI-EXE-DE-L2-402"/>
    <s v="R01"/>
    <x v="0"/>
    <x v="11"/>
    <s v="SUBESTAÇÃO - DETALHAMENTO RADIER"/>
    <s v="ESTRUTURA"/>
    <s v="ES"/>
    <s v="MSV-163MS-638-NORTE/16.ES"/>
    <s v="MSV-163MS-638+600-EDI-EXE-DE-L2-402-R01.pdf"/>
    <s v="R00, R01"/>
    <d v="2025-10-01T00:00:00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</r>
  <r>
    <s v="MSV-163MS-638+600-EDI-EXE-DE-L2-403"/>
    <s v="R01"/>
    <x v="0"/>
    <x v="11"/>
    <s v="SUBESTAÇÃO - DETALHAMENTO PILARES E VIGAS SUPERIORES"/>
    <s v="ESTRUTURA"/>
    <s v="ES"/>
    <s v="MSV-163MS-638-NORTE/16.ES"/>
    <s v="MSV-163MS-638+600-EDI-EXE-DE-L2-403-R01.pdf"/>
    <s v="R00, R01"/>
    <d v="2025-10-01T00:00:00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</r>
  <r>
    <s v="MSV-163MS-638+600-EDI-EXE-DE-L2-404"/>
    <s v="R01"/>
    <x v="0"/>
    <x v="11"/>
    <s v="CANCELADO"/>
    <s v="ESTRUTURA"/>
    <s v="ES"/>
    <s v="MSV-163MS-638-NORTE/16.ES"/>
    <s v="MSV-163MS-638+600-EDI-EXE-DE-L2-404-R01.pdf"/>
    <s v="R00, R01"/>
    <d v="2025-10-01T00:00:00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</r>
  <r>
    <s v="MSV-163MS-638+600-EDI-EXE-DE-L2-501"/>
    <s v="R02"/>
    <x v="0"/>
    <x v="11"/>
    <s v="RESERVATÓRIO - DETALHE FUNDAÇÃO DO RESERVATÓRIO"/>
    <s v="ESTRUTURA"/>
    <s v="ES"/>
    <s v="MSV-163MS-638-NORTE/16.ES"/>
    <s v="MSV-163MS-638+600-EDI-EXE-DE-L2-501-R02.pdf"/>
    <s v="R00, R01, R02"/>
    <d v="2026-04-17T00:00:00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</r>
  <r>
    <s v="MSV-163MS-638+600-EDI-EXE-DE-L3-001"/>
    <s v="R01"/>
    <x v="0"/>
    <x v="11"/>
    <s v="EDIFICAÇÃO PRINCIPAL - VISTAS ISOMÉTRICAS"/>
    <s v="ESTRUTURA"/>
    <s v="ES"/>
    <s v="MSV-163MS-638-NORTE/16.ES"/>
    <s v="MSV-163MS-638+600-EDI-EXE-DE-L3-001-R01.pdf"/>
    <s v="R00, R01"/>
    <d v="2025-10-01T00:00:00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</r>
  <r>
    <s v="MSV-163MS-638+600-EDI-EXE-DE-L3-002"/>
    <s v="R01"/>
    <x v="0"/>
    <x v="11"/>
    <s v="EDIFICAÇÃO PRINCIPAL - PLANTAS EXECUTIVAS E DETALHES"/>
    <s v="ESTRUTURA"/>
    <s v="ES"/>
    <s v="MSV-163MS-638-NORTE/16.ES"/>
    <s v="MSV-163MS-638+600-EDI-EXE-DE-L3-002-R01.pdf"/>
    <s v="R00, R01"/>
    <d v="2025-10-01T00:00:00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</r>
  <r>
    <s v="MSV-163MS-638+600-EDI-EXE-DE-L3-003"/>
    <s v="R01"/>
    <x v="0"/>
    <x v="11"/>
    <s v="EDIFICAÇÃO PRINCIPAL - PLANTA COBERTURA E ELEVAÇÃO EIXOS 2 @ 7"/>
    <s v="ESTRUTURA"/>
    <s v="ES"/>
    <s v="MSV-163MS-638-NORTE/16.ES"/>
    <s v="MSV-163MS-638+600-EDI-EXE-DE-L3-003-R01.pdf"/>
    <s v="R00, R01"/>
    <d v="2025-10-01T00:00:00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</r>
  <r>
    <s v="MSV-163MS-638+600-EDI-EXE-DE-L3-004"/>
    <s v="R01"/>
    <x v="0"/>
    <x v="11"/>
    <s v="EDIFICAÇÃO PRINCIPAL - ELEVAÇÕES E DETALHES EXECUTIVOS"/>
    <s v="ESTRUTURA"/>
    <s v="ES"/>
    <s v="MSV-163MS-638-NORTE/16.ES"/>
    <s v="MSV-163MS-638+600-EDI-EXE-DE-L3-004-R01.pdf"/>
    <s v="R00, R01"/>
    <d v="2025-10-01T00:00:00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</r>
  <r>
    <s v="MSV-163MS-638+600-EDI-EXE-DE-L3-005"/>
    <s v="R01"/>
    <x v="0"/>
    <x v="11"/>
    <s v="CANCELADO"/>
    <s v="ESTRUTURA"/>
    <s v="ES"/>
    <s v="MSV-163MS-638-NORTE/16.ES"/>
    <s v="MSV-163MS-638+600-EDI-EXE-DE-L3-005-R01.pdf"/>
    <s v="R00, R01"/>
    <d v="2025-10-01T00:00:00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</r>
  <r>
    <s v="MSV-163MS-638+600-EDI-EXE-DE-M1-001"/>
    <s v="R02"/>
    <x v="0"/>
    <x v="11"/>
    <s v="PLANTA"/>
    <s v="INTERFERÊNCIAS (FAIXA DE DOMÍNIO)"/>
    <s v="IN"/>
    <s v="MSV-163MS-638-NORTE/23.IN"/>
    <s v="MSV-163MS-638+600-EDI-EXE-DE-M1-001-R02.pdf"/>
    <s v="R00, R02"/>
    <d v="2025-10-01T00:00:00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</r>
  <r>
    <s v="MSV-163MS-638+600-EDI-EXE-DE-N2-001"/>
    <s v="R03"/>
    <x v="0"/>
    <x v="11"/>
    <s v="PLANTA"/>
    <s v="PAISAGISMO"/>
    <s v="PA"/>
    <s v="MSV-163MS-638-NORTE/27.PA"/>
    <s v="MSV-163MS-638+600-EDI-EXE-DE-N2-001-R03.pdf"/>
    <s v="R01, R02, R03"/>
    <d v="2025-10-01T00:00:00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</r>
  <r>
    <s v="MSV-163MS-638+600-EDI-EXE-DE-N2-002"/>
    <s v="R03"/>
    <x v="0"/>
    <x v="11"/>
    <s v="PLANTA"/>
    <s v="PAISAGISMO"/>
    <s v="PA"/>
    <s v="MSV-163MS-638-NORTE/27.PA"/>
    <s v="MSV-163MS-638+600-EDI-EXE-DE-N2-002-R03.pdf"/>
    <s v="R01, R02, R03"/>
    <d v="2025-10-01T00:00:00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</r>
  <r>
    <s v="MSV-163MS-638+600-EDI-EXE-DE-N2-003"/>
    <s v="R02"/>
    <x v="0"/>
    <x v="11"/>
    <s v="DETALHE CERCA DE ARAME FARPADO"/>
    <s v="PAISAGISMO"/>
    <s v="PA"/>
    <s v="MSV-163MS-638-NORTE/27.PA"/>
    <s v="MSV-163MS-638+600-EDI-EXE-DE-N2-003-R02.pdf"/>
    <s v="R01, R02"/>
    <d v="2025-07-21T00:00:00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</r>
  <r>
    <s v="MSV-163MS-638+600-EDI-EXE-DE-N2-004"/>
    <s v="R02"/>
    <x v="0"/>
    <x v="11"/>
    <s v="DETALHE DE PASSEIO EM CONCRETO E REVESTIMENTO VEGETAL"/>
    <s v="PAISAGISMO"/>
    <s v="PA"/>
    <s v="MSV-163MS-638-NORTE/27.PA"/>
    <s v="MSV-163MS-638+600-EDI-EXE-DE-N2-004-R02.pdf"/>
    <s v="R01, R02"/>
    <d v="2025-07-21T00:00:00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</r>
  <r>
    <s v="MSV-163MS-638+600-EDI-EXE-DE-N2-005"/>
    <s v="R02"/>
    <x v="0"/>
    <x v="11"/>
    <s v="DETALHE DE PASSEIO EM CONCRETO E REVESTIMENTO VEGETAL"/>
    <s v="PAISAGISMO"/>
    <s v="PA"/>
    <s v="MSV-163MS-638-NORTE/27.PA"/>
    <s v="MSV-163MS-638+600-EDI-EXE-DE-N2-005-R02.pdf"/>
    <s v="R02"/>
    <d v="2025-07-21T00:00:00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</r>
  <r>
    <s v="MSV-163MS-638+600-EDI-EXE-DE-O2-001"/>
    <s v="R03"/>
    <x v="0"/>
    <x v="11"/>
    <s v="PLANTA"/>
    <s v="DESVIO DE TRÁFEGO"/>
    <s v="DV"/>
    <s v="MSV-163MS-638-NORTE/12.DV"/>
    <s v="MSV-163MS-638+600-EDI-EXE-DE-O2-001-R03.pdf"/>
    <s v="R01, R03"/>
    <d v="2025-10-01T00:00:00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</r>
  <r>
    <s v="MSV-163MS-638+600-EDI-EXE-DE-O2-002"/>
    <s v="R03"/>
    <x v="0"/>
    <x v="11"/>
    <s v="PLANTA"/>
    <s v="DESVIO DE TRÁFEGO"/>
    <s v="DV"/>
    <s v="MSV-163MS-638-NORTE/12.DV"/>
    <s v="MSV-163MS-638+600-EDI-EXE-DE-O2-002-R03.pdf"/>
    <s v="R01, R02, R03"/>
    <d v="2025-10-01T00:00:00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</r>
  <r>
    <s v="MSV-163MS-638+600-EDI-EXE-DE-O2-003"/>
    <s v="R03"/>
    <x v="0"/>
    <x v="11"/>
    <s v="PLANTA"/>
    <s v="DESVIO DE TRÁFEGO"/>
    <s v="DV"/>
    <s v="MSV-163MS-638-NORTE/12.DV"/>
    <s v="MSV-163MS-638+600-EDI-EXE-DE-O2-003-R03.pdf"/>
    <s v="R01, R02, R03"/>
    <d v="2025-10-01T00:00:00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</r>
  <r>
    <s v="MSV-163MS-638+600-EDI-EXE-DE-O2-004"/>
    <s v="R03"/>
    <x v="0"/>
    <x v="11"/>
    <s v="PLANTA"/>
    <s v="DESVIO DE TRÁFEGO"/>
    <s v="DV"/>
    <s v="MSV-163MS-638-NORTE/12.DV"/>
    <s v="MSV-163MS-638+600-EDI-EXE-DE-O2-004-R03.pdf"/>
    <s v="R01, R02, R03"/>
    <d v="2025-10-01T00:00:00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</r>
  <r>
    <s v="MSV-163MS-638+600-EDI-EXE-DE-O2-005"/>
    <s v="R03"/>
    <x v="0"/>
    <x v="11"/>
    <s v="PLANTA"/>
    <s v="DESVIO DE TRÁFEGO"/>
    <s v="DV"/>
    <s v="MSV-163MS-638-NORTE/12.DV"/>
    <s v="MSV-163MS-638+600-EDI-EXE-DE-O2-005-R03.pdf"/>
    <s v="R01, R02, R03"/>
    <d v="2025-10-01T00:00:00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</r>
  <r>
    <s v="MSV-163MS-638+600-EDI-EXE-DE-O2-006"/>
    <s v="R03"/>
    <x v="0"/>
    <x v="11"/>
    <s v="PLANTA"/>
    <s v="DESVIO DE TRÁFEGO"/>
    <s v="DV"/>
    <s v="MSV-163MS-638-NORTE/12.DV"/>
    <s v="MSV-163MS-638+600-EDI-EXE-DE-O2-006-R03.pdf"/>
    <s v="R01, R02, R03"/>
    <d v="2025-10-01T00:00:00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</r>
  <r>
    <s v="MSV-163MS-638+600-EDI-EXE-DE-O2-007"/>
    <s v="R03"/>
    <x v="0"/>
    <x v="11"/>
    <s v="PLANTA"/>
    <s v="DESVIO DE TRÁFEGO"/>
    <s v="DV"/>
    <s v="MSV-163MS-638-NORTE/12.DV"/>
    <s v="MSV-163MS-638+600-EDI-EXE-DE-O2-007-R03.pdf"/>
    <s v="R01, R02, R03"/>
    <d v="2025-10-01T00:00:00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</r>
  <r>
    <s v="MSV-163MS-638+600-EDI-EXE-DE-O2-008"/>
    <s v="R03"/>
    <x v="0"/>
    <x v="11"/>
    <s v="PLANTA"/>
    <s v="DESVIO DE TRÁFEGO"/>
    <s v="DV"/>
    <s v="MSV-163MS-638-NORTE/12.DV"/>
    <s v="MSV-163MS-638+600-EDI-EXE-DE-O2-008-R03.pdf"/>
    <s v="R01, R02, R03"/>
    <d v="2025-10-01T00:00:00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</r>
  <r>
    <s v="MSV-163MS-638+600-EDI-EXE-DE-O2-009"/>
    <s v="R03"/>
    <x v="0"/>
    <x v="11"/>
    <s v="PLANTA"/>
    <s v="DESVIO DE TRÁFEGO"/>
    <s v="DV"/>
    <s v="MSV-163MS-638-NORTE/12.DV"/>
    <s v="MSV-163MS-638+600-EDI-EXE-DE-O2-009-R03.pdf"/>
    <s v="R01, R02, R03"/>
    <d v="2025-10-01T00:00:00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</r>
  <r>
    <s v="MSV-163MS-638+600-EDI-EXE-DE-O2-010"/>
    <s v="R03"/>
    <x v="0"/>
    <x v="11"/>
    <s v="PLANTA"/>
    <s v="DESVIO DE TRÁFEGO"/>
    <s v="DV"/>
    <s v="MSV-163MS-638-NORTE/12.DV"/>
    <s v="MSV-163MS-638+600-EDI-EXE-DE-O2-010-R03.pdf"/>
    <s v="R01, R02, R03"/>
    <d v="2025-10-01T00:00:00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</r>
  <r>
    <s v="MSV-163MS-638+600-EDI-EXE-DE-O2-011"/>
    <s v="R03"/>
    <x v="0"/>
    <x v="11"/>
    <s v="PLANTA"/>
    <s v="DESVIO DE TRÁFEGO"/>
    <s v="DV"/>
    <s v="MSV-163MS-638-NORTE/12.DV"/>
    <s v="MSV-163MS-638+600-EDI-EXE-DE-O2-011-R03.pdf"/>
    <s v="R01, R02, R03"/>
    <d v="2025-10-01T00:00:00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</r>
  <r>
    <s v="MSV-163MS-638+600-EDI-EXE-DE-O2-012"/>
    <s v="R03"/>
    <x v="0"/>
    <x v="11"/>
    <s v="PLANTA"/>
    <s v="DESVIO DE TRÁFEGO"/>
    <s v="DV"/>
    <s v="MSV-163MS-638-NORTE/12.DV"/>
    <s v="MSV-163MS-638+600-EDI-EXE-DE-O2-012-R03.pdf"/>
    <s v="R01, R02, R03"/>
    <d v="2025-10-01T00:00:00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</r>
  <r>
    <s v="MSV-163MS-638+600-EDI-EXE-DE-O2-013"/>
    <s v="R02"/>
    <x v="0"/>
    <x v="11"/>
    <s v="PLANTA- FASE 1"/>
    <s v="DESVIO DE TRÁFEGO"/>
    <s v="DV"/>
    <s v="MSV-163MS-638-NORTE/12.DV"/>
    <s v="MSV-163MS-638+600-EDI-EXE-DE-O2-013-R02.pdf"/>
    <s v="R00, R01, R02"/>
    <d v="2025-10-01T00:00:00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</r>
  <r>
    <s v="MSV-163MS-638+600-EDI-EXE-DE-O2-014"/>
    <s v="R02"/>
    <x v="0"/>
    <x v="11"/>
    <s v="PLANTA- FASE 1"/>
    <s v="DESVIO DE TRÁFEGO"/>
    <s v="DV"/>
    <s v="MSV-163MS-638-NORTE/12.DV"/>
    <s v="MSV-163MS-638+600-EDI-EXE-DE-O2-014-R02.pdf"/>
    <s v="R00, R01, R02"/>
    <d v="2025-10-01T00:00:00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</r>
  <r>
    <s v="MSV-163MS-638+600-EDI-EXE-DE-O2-015"/>
    <s v="R02"/>
    <x v="0"/>
    <x v="11"/>
    <s v="PLANTA- FASE 1"/>
    <s v="DESVIO DE TRÁFEGO"/>
    <s v="DV"/>
    <s v="MSV-163MS-638-NORTE/12.DV"/>
    <s v="MSV-163MS-638+600-EDI-EXE-DE-O2-015-R02.pdf"/>
    <s v="R00, R01, R02"/>
    <d v="2025-10-01T00:00:00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</r>
  <r>
    <s v="MSV-163MS-638+600-EDI-EXE-DE-O2-016"/>
    <s v="R02"/>
    <x v="0"/>
    <x v="11"/>
    <s v="PLANTA- FASE 1"/>
    <s v="DESVIO DE TRÁFEGO"/>
    <s v="DV"/>
    <s v="MSV-163MS-638-NORTE/12.DV"/>
    <s v="MSV-163MS-638+600-EDI-EXE-DE-O2-016-R02.pdf"/>
    <s v="R00, R01, R02"/>
    <d v="2025-10-01T00:00:00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</r>
  <r>
    <s v="MSV-163MS-638+600-EDI-EXE-DE-O2-017"/>
    <s v="R02"/>
    <x v="0"/>
    <x v="11"/>
    <s v="PLANTA- FASE 2"/>
    <s v="DESVIO DE TRÁFEGO"/>
    <s v="DV"/>
    <s v="MSV-163MS-638-NORTE/12.DV"/>
    <s v="MSV-163MS-638+600-EDI-EXE-DE-O2-017-R02.pdf"/>
    <s v="R00, R01, R02"/>
    <d v="2025-10-01T00:00:00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</r>
  <r>
    <s v="MSV-163MS-638+600-EDI-EXE-DE-O2-018"/>
    <s v="R02"/>
    <x v="0"/>
    <x v="11"/>
    <s v="PLANTA- FASE2"/>
    <s v="DESVIO DE TRÁFEGO"/>
    <s v="DV"/>
    <s v="MSV-163MS-638-NORTE/12.DV"/>
    <s v="MSV-163MS-638+600-EDI-EXE-DE-O2-018-R02.pdf"/>
    <s v="R00, R01, R02"/>
    <d v="2025-10-01T00:00:00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</r>
  <r>
    <s v="MSV-163MS-638+600-EDI-EXE-DE-O2-019"/>
    <s v="R01"/>
    <x v="0"/>
    <x v="11"/>
    <s v="DETALHES"/>
    <s v="DESVIO DE TRÁFEGO"/>
    <s v="DV"/>
    <s v="MSV-163MS-638-NORTE/12.DV"/>
    <s v="MSV-163MS-638+600-EDI-EXE-DE-O2-019-R01.pdf"/>
    <s v="R00, R01"/>
    <d v="2025-07-21T00:00:00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</r>
  <r>
    <s v="MSV-163MS-638+600-EDI-EXE-DE-O2-020"/>
    <s v="R00"/>
    <x v="0"/>
    <x v="11"/>
    <s v="DETALHES-DIAGRAMAÇÃO DAS PLACAS DE OBRA"/>
    <s v="DESVIO DE TRÁFEGO"/>
    <s v="DV"/>
    <s v="MSV-163MS-638-NORTE/12.DV"/>
    <s v="MSV-163MS-638+600-EDI-EXE-DE-O2-020-R00.pdf"/>
    <s v="R00"/>
    <d v="2025-06-30T00:00:00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</r>
  <r>
    <s v="MSV-163MS-638+600-EDI-EXE-DE-P1-001"/>
    <s v="R02"/>
    <x v="0"/>
    <x v="11"/>
    <s v="EDIFICAÇÃO PRINCIPAL - PLANTA BAIXA - ÁREA DE DESCANSO / BANHEIROS / ADMINISTRATIVO"/>
    <s v="ARQUITETURA"/>
    <s v="AQ"/>
    <s v="MSV-163MS-638-NORTE/03.AQ"/>
    <s v="MSV-163MS-638+600-EDI-EXE-DE-P1-001-R02.pdf"/>
    <s v="R00, R01, R02"/>
    <d v="2025-10-01T00:00:00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</r>
  <r>
    <s v="MSV-163MS-638+600-EDI-EXE-DE-P1-002"/>
    <s v="R02"/>
    <x v="0"/>
    <x v="11"/>
    <s v="EDIFICAÇÃO PRINCIPAL - PLANTAS DE COBERTURA"/>
    <s v="ARQUITETURA"/>
    <s v="AQ"/>
    <s v="MSV-163MS-638-NORTE/03.AQ"/>
    <s v="MSV-163MS-638+600-EDI-EXE-DE-P1-002-R02.pdf"/>
    <s v="R00, R01, R02"/>
    <d v="2025-10-01T00:00:00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</r>
  <r>
    <s v="MSV-163MS-638+600-EDI-EXE-DE-P1-003"/>
    <s v="R02"/>
    <x v="0"/>
    <x v="11"/>
    <s v="EDIFICAÇÃO PRINCIPAL - PONTOS DE HIDRÁULICA"/>
    <s v="ARQUITETURA"/>
    <s v="AQ"/>
    <s v="MSV-163MS-638-NORTE/03.AQ"/>
    <s v="MSV-163MS-638+600-EDI-EXE-DE-P1-003-R02.pdf"/>
    <s v="R00, R01, R02"/>
    <d v="2025-10-01T00:00:00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</r>
  <r>
    <s v="MSV-163MS-638+600-EDI-EXE-DE-P1-004"/>
    <s v="R02"/>
    <x v="0"/>
    <x v="11"/>
    <s v="EDIFICAÇÃO PRINCIPAL - PLANTA DE REVESTIMENTOS"/>
    <s v="ARQUITETURA"/>
    <s v="AQ"/>
    <s v="MSV-163MS-638-NORTE/03.AQ"/>
    <s v="MSV-163MS-638+600-EDI-EXE-DE-P1-004-R02.pdf"/>
    <s v="R00, R01, R02"/>
    <d v="2025-10-01T00:00:00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</r>
  <r>
    <s v="MSV-163MS-638+600-EDI-EXE-DE-P1-005"/>
    <s v="R02"/>
    <x v="0"/>
    <x v="11"/>
    <s v="EDIFICAÇÃO PRINCIPAL - PLANTA DIVISÓRIAS"/>
    <s v="ARQUITETURA"/>
    <s v="AQ"/>
    <s v="MSV-163MS-638-NORTE/03.AQ"/>
    <s v="MSV-163MS-638+600-EDI-EXE-DE-P1-005-R02.pdf"/>
    <s v="R00, R01, R02"/>
    <d v="2025-10-01T00:00:00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</r>
  <r>
    <s v="MSV-163MS-638+600-EDI-EXE-DE-P1-006"/>
    <s v="R02"/>
    <x v="0"/>
    <x v="11"/>
    <s v="EDIFICAÇÃO PRINCIPAL - PLANTA DE FORMAS"/>
    <s v="ARQUITETURA"/>
    <s v="AQ"/>
    <s v="MSV-163MS-638-NORTE/03.AQ"/>
    <s v="MSV-163MS-638+600-EDI-EXE-DE-P1-006-R02.pdf"/>
    <s v="R00, R01, R02"/>
    <d v="2025-10-01T00:00:00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</r>
  <r>
    <s v="MSV-163MS-638+600-EDI-EXE-DE-P1-007"/>
    <s v="R02"/>
    <x v="0"/>
    <x v="11"/>
    <s v="EDIFICAÇÃO PRINCIPAL - PLANTA DE CALÇAMENTO E IMPERMEABILIZAÇÃO"/>
    <s v="ARQUITETURA"/>
    <s v="AQ"/>
    <s v="MSV-163MS-638-NORTE/03.AQ"/>
    <s v="MSV-163MS-638+600-EDI-EXE-DE-P1-007-R02.pdf"/>
    <s v="R00, R01, R02"/>
    <d v="2025-10-01T00:00:00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</r>
  <r>
    <s v="MSV-163MS-638+600-EDI-EXE-DE-P1-008"/>
    <s v="R02"/>
    <x v="0"/>
    <x v="11"/>
    <s v="EDIFICAÇÃO PRINCIPAL - CORTES A / B / C / D"/>
    <s v="ARQUITETURA"/>
    <s v="AQ"/>
    <s v="MSV-163MS-638-NORTE/03.AQ"/>
    <s v="MSV-163MS-638+600-EDI-EXE-DE-P1-008-R02.pdf"/>
    <s v="R00, R01, R02"/>
    <d v="2025-10-01T00:00:00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</r>
  <r>
    <s v="MSV-163MS-638+600-EDI-EXE-DE-P1-009"/>
    <s v="R02"/>
    <x v="0"/>
    <x v="11"/>
    <s v="EDIFICAÇÃO PRINCIPAL - CORTES E / F / G"/>
    <s v="ARQUITETURA"/>
    <s v="AQ"/>
    <s v="MSV-163MS-638-NORTE/03.AQ"/>
    <s v="MSV-163MS-638+600-EDI-EXE-DE-P1-009-R02.pdf"/>
    <s v="R00, R01, R02"/>
    <d v="2025-10-01T00:00:00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</r>
  <r>
    <s v="MSV-163MS-638+600-EDI-EXE-DE-P1-010"/>
    <s v="R02"/>
    <x v="0"/>
    <x v="11"/>
    <s v="EDIFICAÇÃO PRINCIPAL - FACHADAS 1 / 2 / 3 / 4"/>
    <s v="ARQUITETURA"/>
    <s v="AQ"/>
    <s v="MSV-163MS-638-NORTE/03.AQ"/>
    <s v="MSV-163MS-638+600-EDI-EXE-DE-P1-010-R02.pdf"/>
    <s v="R00, R01, R02"/>
    <d v="2025-10-01T00:00:00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</r>
  <r>
    <s v="MSV-163MS-638+600-EDI-EXE-DE-P1-011"/>
    <s v="R02"/>
    <x v="0"/>
    <x v="11"/>
    <s v="EDIFICAÇÃO PRINCIPAL - DETALHAMENTO - SOLEIRAS E MURETAS"/>
    <s v="ARQUITETURA"/>
    <s v="AQ"/>
    <s v="MSV-163MS-638-NORTE/03.AQ"/>
    <s v="MSV-163MS-638+600-EDI-EXE-DE-P1-011-R02.pdf"/>
    <s v="R00, R01, R02"/>
    <d v="2025-10-01T00:00:00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</r>
  <r>
    <s v="MSV-163MS-638+600-EDI-EXE-DE-P1-012"/>
    <s v="R02"/>
    <x v="0"/>
    <x v="11"/>
    <s v="EDIFICAÇÃO PRINCIPAL - DETALHAMENTO - BANCADAS, PIAS E LAVATÓRIOS"/>
    <s v="ARQUITETURA"/>
    <s v="AQ"/>
    <s v="MSV-163MS-638-NORTE/03.AQ"/>
    <s v="MSV-163MS-638+600-EDI-EXE-DE-P1-012-R02.pdf"/>
    <s v="R00, R01, R02"/>
    <d v="2025-10-01T00:00:00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</r>
  <r>
    <s v="MSV-163MS-638+600-EDI-EXE-DE-P1-013"/>
    <s v="R02"/>
    <x v="0"/>
    <x v="11"/>
    <s v="EDIFICAÇÃO PRINCIPAL - DETALHAMENTO - ESQUADRIAS"/>
    <s v="ARQUITETURA"/>
    <s v="AQ"/>
    <s v="MSV-163MS-638-NORTE/03.AQ"/>
    <s v="MSV-163MS-638+600-EDI-EXE-DE-P1-013-R02.pdf"/>
    <s v="R00, R01, R02"/>
    <d v="2025-10-01T00:00:00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</r>
  <r>
    <s v="MSV-163MS-638+600-EDI-EXE-DE-P1-014"/>
    <s v="R02"/>
    <x v="0"/>
    <x v="11"/>
    <s v="EDIFICAÇÃO PRINCIPAL - DETALHAMENTO - ESQUADRIAS"/>
    <s v="ARQUITETURA"/>
    <s v="AQ"/>
    <s v="MSV-163MS-638-NORTE/03.AQ"/>
    <s v="MSV-163MS-638+600-EDI-EXE-DE-P1-014-R02.pdf"/>
    <s v="R00, R01, R02"/>
    <d v="2025-10-01T00:00:00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</r>
  <r>
    <s v="MSV-163MS-638+600-EDI-EXE-DE-P1-015"/>
    <s v="R02"/>
    <x v="0"/>
    <x v="11"/>
    <s v="EDIFICAÇÃO PRINCIPAL - DETALHAMENTO - BANHEIROS PCD"/>
    <s v="ARQUITETURA"/>
    <s v="AQ"/>
    <s v="MSV-163MS-638-NORTE/03.AQ"/>
    <s v="MSV-163MS-638+600-EDI-EXE-DE-P1-015-R02.pdf"/>
    <s v="R00, R01, R02"/>
    <d v="2025-10-01T00:00:00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</r>
  <r>
    <s v="MSV-163MS-638+600-EDI-EXE-DE-P1-101"/>
    <s v="R03"/>
    <x v="0"/>
    <x v="11"/>
    <s v="IMPLANTAÇÃO DO PPD - PLANTA DE IMPLANTAÇÃO DO PPD"/>
    <s v="ARQUITETURA"/>
    <s v="AQ"/>
    <s v="MSV-163MS-638-NORTE/03.AQ"/>
    <s v="MSV-163MS-638+600-EDI-EXE-DE-P1-101-R03.pdf"/>
    <s v="R00, R01, R03"/>
    <d v="2026-04-17T00:00:00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</r>
  <r>
    <s v="MSV-163MS-638+600-EDI-EXE-DE-P1-102"/>
    <s v="R01"/>
    <x v="0"/>
    <x v="11"/>
    <s v="IMPLANTAÇÃO DO PPD - DETALHAES DE ACESSIBILIDADE"/>
    <s v="ARQUITETURA"/>
    <s v="AQ"/>
    <s v="MSV-163MS-638-NORTE/03.AQ"/>
    <s v="MSV-163MS-638+600-EDI-EXE-DE-P1-102-R01.pdf"/>
    <s v="R00, R01"/>
    <d v="2025-10-01T00:00:00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</r>
  <r>
    <s v="MSV-163MS-638+600-EDI-EXE-DE-P1-103"/>
    <s v="R01"/>
    <x v="0"/>
    <x v="11"/>
    <s v="IMPLANTAÇÃO DO PPD - FECHAMENTOS E GRADIS"/>
    <s v="ARQUITETURA"/>
    <s v="AQ"/>
    <s v="MSV-163MS-638-NORTE/03.AQ"/>
    <s v="MSV-163MS-638+600-EDI-EXE-DE-P1-103-R01.pdf"/>
    <s v="R00, R01"/>
    <d v="2025-10-01T00:00:00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</r>
  <r>
    <s v="MSV-163MS-638+600-EDI-EXE-DE-P1-104"/>
    <s v="R01"/>
    <x v="0"/>
    <x v="11"/>
    <s v="IMPLANTAÇÃO DO PPD - FECHAMENTOS E GRADIS - PORTARIA PRINCIPAL"/>
    <s v="ARQUITETURA"/>
    <s v="AQ"/>
    <s v="MSV-163MS-638-NORTE/03.AQ"/>
    <s v="MSV-163MS-638+600-EDI-EXE-DE-P1-104-R01.pdf"/>
    <s v="R00, R01"/>
    <d v="2025-10-01T00:00:00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</r>
  <r>
    <s v="MSV-163MS-638+600-EDI-EXE-DE-P1-105"/>
    <s v="R01"/>
    <x v="0"/>
    <x v="11"/>
    <s v="IMPLANTAÇÃO DO PPD - FECHAMENTOS E GRADIS - ACESSO POSTO"/>
    <s v="ARQUITETURA"/>
    <s v="AQ"/>
    <s v="MSV-163MS-638-NORTE/03.AQ"/>
    <s v="MSV-163MS-638+600-EDI-EXE-DE-P1-105-R01.pdf"/>
    <s v="R00, R01"/>
    <d v="2025-10-01T00:00:00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</r>
  <r>
    <s v="MSV-163MS-638+600-EDI-EXE-DE-P1-201"/>
    <s v="R01"/>
    <x v="0"/>
    <x v="11"/>
    <s v="PORTARIA PRINCIPAL - PLANTA BAIXA - PLANTA DE COBERTURA - DETALHES"/>
    <s v="ARQUITETURA"/>
    <s v="AQ"/>
    <s v="MSV-163MS-638-NORTE/03.AQ"/>
    <s v="MSV-163MS-638+600-EDI-EXE-DE-P1-201-R01.pdf"/>
    <s v="R00, R01"/>
    <d v="2025-10-01T00:00:00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</r>
  <r>
    <s v="MSV-163MS-638+600-EDI-EXE-DE-P1-202"/>
    <s v="R01"/>
    <x v="0"/>
    <x v="11"/>
    <s v="PORTARIA PRINCIPAL - PLANTA BAIXA - CORTES E FACHADAS"/>
    <s v="ARQUITETURA"/>
    <s v="AQ"/>
    <s v="MSV-163MS-638-NORTE/03.AQ"/>
    <s v="MSV-163MS-638+600-EDI-EXE-DE-P1-202-R01.pdf"/>
    <s v="R00, R01"/>
    <d v="2025-10-01T00:00:00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</r>
  <r>
    <s v="MSV-163MS-638+600-EDI-EXE-DE-P1-203"/>
    <s v="R01"/>
    <x v="0"/>
    <x v="11"/>
    <s v="PORTARIA PRINCIPAL - DETALHES ESQUADRIAS / ESTRUTURA METÁLICA"/>
    <s v="ARQUITETURA"/>
    <s v="AQ"/>
    <s v="MSV-163MS-638-NORTE/03.AQ"/>
    <s v="MSV-163MS-638+600-EDI-EXE-DE-P1-203-R01.pdf"/>
    <s v="R00, R01"/>
    <d v="2025-10-01T00:00:00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</r>
  <r>
    <s v="MSV-163MS-638+600-EDI-EXE-DE-P1-301"/>
    <s v="R01"/>
    <x v="0"/>
    <x v="11"/>
    <s v="PORTARIA DE ACESSO AO POSTO - PLANTA BAIXA - PLANTA DE COBERTURA - DETALHES"/>
    <s v="ARQUITETURA"/>
    <s v="AQ"/>
    <s v="MSV-163MS-638-NORTE/03.AQ"/>
    <s v="MSV-163MS-638+600-EDI-EXE-DE-P1-301-R01.pdf"/>
    <s v="R00, R01"/>
    <d v="2025-10-01T00:00:00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</r>
  <r>
    <s v="MSV-163MS-638+600-EDI-EXE-DE-P1-302"/>
    <s v="R01"/>
    <x v="0"/>
    <x v="11"/>
    <s v="PORTARIA DE ACESSO AO POSTO - CORTES E FACHADAS"/>
    <s v="ARQUITETURA"/>
    <s v="AQ"/>
    <s v="MSV-163MS-638-NORTE/03.AQ"/>
    <s v="MSV-163MS-638+600-EDI-EXE-DE-P1-302-R01.pdf"/>
    <s v="R00, R01"/>
    <d v="2025-10-01T00:00:00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</r>
  <r>
    <s v="MSV-163MS-638+600-EDI-EXE-DE-P1-303"/>
    <s v="R01"/>
    <x v="0"/>
    <x v="11"/>
    <s v="PORTARIA DE ACESSO AO POSTO - ESQUADRIAS E BANCADAS"/>
    <s v="ARQUITETURA"/>
    <s v="AQ"/>
    <s v="MSV-163MS-638-NORTE/03.AQ"/>
    <s v="MSV-163MS-638+600-EDI-EXE-DE-P1-303-R01.pdf"/>
    <s v="R00, R01"/>
    <d v="2025-10-01T00:00:00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</r>
  <r>
    <s v="MSV-163MS-638+600-EDI-EXE-DE-P1-401"/>
    <s v="R01"/>
    <x v="0"/>
    <x v="11"/>
    <s v="SUBESTAÇÃO - PLANTA BAIXA - COBERTURA - DETALHES"/>
    <s v="ARQUITETURA"/>
    <s v="AQ"/>
    <s v="MSV-163MS-638-NORTE/03.AQ"/>
    <s v="MSV-163MS-638+600-EDI-EXE-DE-P1-401-R01.pdf"/>
    <s v="R00, R01"/>
    <d v="2025-10-01T00:00:00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</r>
  <r>
    <s v="MSV-163MS-638+600-EDI-EXE-DE-P1-402"/>
    <s v="R01"/>
    <x v="0"/>
    <x v="11"/>
    <s v="SUBESTAÇÃO - CORTES - FACHADAS - ESQUADRIAS"/>
    <s v="ARQUITETURA"/>
    <s v="AQ"/>
    <s v="MSV-163MS-638-NORTE/03.AQ"/>
    <s v="MSV-163MS-638+600-EDI-EXE-DE-P1-402-R01.pdf"/>
    <s v="R00, R01"/>
    <d v="2025-10-01T00:00:00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</r>
  <r>
    <s v="MSV-163MS-638+600-EDI-EXE-DE-P2-001"/>
    <s v="R00"/>
    <x v="0"/>
    <x v="11"/>
    <s v="PROJETO DE ELÉTRICA - ENTRADA DE ENERGIA E RESUMO DE CARGAS"/>
    <s v="ILUMINAÇÃO E INSTALAÇÕES ELÉTRICAS"/>
    <s v="EL"/>
    <s v="MSV-163MS-638-NORTE/14.EL"/>
    <s v="MSV-163MS-638+600-EDI-EXE-DE-P2-001-R00.pdf"/>
    <s v="R00"/>
    <d v="2025-06-30T00:00:00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</r>
  <r>
    <s v="MSV-163MS-638+600-EDI-EXE-DE-P2-101"/>
    <s v="R01"/>
    <x v="0"/>
    <x v="11"/>
    <s v="EDIFICAÇÃO PRINCIPAL - FIAÇÃO EDIFICAÇÃO"/>
    <s v="ILUMINAÇÃO E INSTALAÇÕES ELÉTRICAS"/>
    <s v="EL"/>
    <s v="MSV-163MS-638-NORTE/14.EL"/>
    <s v="MSV-163MS-638+600-EDI-EXE-DE-P2-101-R01.pdf"/>
    <s v="R00, R01"/>
    <d v="2025-10-01T00:00:00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</r>
  <r>
    <s v="MSV-163MS-638+600-EDI-EXE-DE-P2-102"/>
    <s v="R01"/>
    <x v="0"/>
    <x v="11"/>
    <s v="EDIFICAÇÃO PRINCIPAL - PONTOS DE ELÉTRICA E SISTEMAS"/>
    <s v="ILUMINAÇÃO E INSTALAÇÕES ELÉTRICAS"/>
    <s v="EL"/>
    <s v="MSV-163MS-638-NORTE/14.EL"/>
    <s v="MSV-163MS-638+600-EDI-EXE-DE-P2-102-R01.pdf"/>
    <s v="R00, R01"/>
    <d v="2025-10-01T00:00:00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</r>
  <r>
    <s v="MSV-163MS-638+600-EDI-EXE-DE-P2-103"/>
    <s v="R01"/>
    <x v="0"/>
    <x v="11"/>
    <s v="EDIFICAÇÃO PRINCIPAL - PONTOS DIGI CODE"/>
    <s v="ILUMINAÇÃO E INSTALAÇÕES ELÉTRICAS"/>
    <s v="EL"/>
    <s v="MSV-163MS-638-NORTE/14.EL"/>
    <s v="MSV-163MS-638+600-EDI-EXE-DE-P2-103-R01.pdf"/>
    <s v="R00, R01"/>
    <d v="2025-10-01T00:00:00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</r>
  <r>
    <s v="MSV-163MS-638+600-EDI-EXE-DE-P2-104"/>
    <s v="R01"/>
    <x v="0"/>
    <x v="11"/>
    <s v="EDIFICAÇÃO PRINCIPAL - SISTEMAS - CFTV"/>
    <s v="ILUMINAÇÃO E INSTALAÇÕES ELÉTRICAS"/>
    <s v="EL"/>
    <s v="MSV-163MS-638-NORTE/14.EL"/>
    <s v="MSV-163MS-638+600-EDI-EXE-DE-P2-104-R01.pdf"/>
    <s v="R00, R01"/>
    <d v="2025-10-01T00:00:00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</r>
  <r>
    <s v="MSV-163MS-638+600-EDI-EXE-DE-P2-105"/>
    <s v="R01"/>
    <x v="0"/>
    <x v="11"/>
    <s v="EDIFICAÇÃO PRINCIPAL - PLANTAS DE SPDA"/>
    <s v="ILUMINAÇÃO E INSTALAÇÕES ELÉTRICAS"/>
    <s v="EL"/>
    <s v="MSV-163MS-638-NORTE/14.EL"/>
    <s v="MSV-163MS-638+600-EDI-EXE-DE-P2-105-R01.pdf"/>
    <s v="R00, R01"/>
    <d v="2025-10-01T00:00:00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</r>
  <r>
    <s v="MSV-163MS-638+600-EDI-EXE-DE-P2-106"/>
    <s v="R01"/>
    <x v="0"/>
    <x v="11"/>
    <s v="EDIFICAÇÃO PRINCIPAL - DETALHES TÍPICOS"/>
    <s v="ILUMINAÇÃO E INSTALAÇÕES ELÉTRICAS"/>
    <s v="EL"/>
    <s v="MSV-163MS-638-NORTE/14.EL"/>
    <s v="MSV-163MS-638+600-EDI-EXE-DE-P2-106-R01.pdf"/>
    <s v="R00, R01"/>
    <d v="2025-10-01T00:00:00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</r>
  <r>
    <s v="MSV-163MS-638+600-EDI-EXE-DE-P2-107"/>
    <s v="R02"/>
    <x v="0"/>
    <x v="11"/>
    <s v="EDIFICAÇÃO PRINCIPAL - QUADRO DE CARGAS E DIAGRAMA QD-EDIFICAÇÃO"/>
    <s v="ILUMINAÇÃO E INSTALAÇÕES ELÉTRICAS"/>
    <s v="EL"/>
    <s v="MSV-163MS-638-NORTE/14.EL"/>
    <s v="MSV-163MS-638+600-EDI-EXE-DE-P2-107-R02.pdf"/>
    <s v="R00, R02"/>
    <d v="2026-05-27T00:00:00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</r>
  <r>
    <s v="MSV-163MS-638+600-EDI-EXE-DE-P2-108"/>
    <s v="R02"/>
    <x v="0"/>
    <x v="11"/>
    <s v="EDIFICAÇÃO PRINCIPAL - QUADRO DE CARGAS E DIAGRAMA QD-SERVIÇOS"/>
    <s v="ILUMINAÇÃO E INSTALAÇÕES ELÉTRICAS"/>
    <s v="EL"/>
    <s v="MSV-163MS-638-NORTE/14.EL"/>
    <s v="MSV-163MS-638+600-EDI-EXE-DE-P2-108-R02.pdf"/>
    <s v="R00, R02"/>
    <d v="2026-05-27T00:00:00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</r>
  <r>
    <s v="MSV-163MS-638+600-EDI-EXE-DE-P2-201"/>
    <s v="R01"/>
    <x v="0"/>
    <x v="11"/>
    <s v="PORTARIA PRINCIPAL - PLANTAS DE SPDA E CAIXAS"/>
    <s v="ILUMINAÇÃO E INSTALAÇÕES ELÉTRICAS"/>
    <s v="EL"/>
    <s v="MSV-163MS-638-NORTE/14.EL"/>
    <s v="MSV-163MS-638+600-EDI-EXE-DE-P2-201-R01.pdf"/>
    <s v="R00, R01"/>
    <d v="2025-10-01T00:00:00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</r>
  <r>
    <s v="MSV-163MS-638+600-EDI-EXE-DE-P2-202"/>
    <s v="R01"/>
    <x v="0"/>
    <x v="11"/>
    <s v="PORTARIA PRINCIPAL - SPDA E ATERRAMENTO"/>
    <s v="ILUMINAÇÃO E INSTALAÇÕES ELÉTRICAS"/>
    <s v="EL"/>
    <s v="MSV-163MS-638-NORTE/14.EL"/>
    <s v="MSV-163MS-638+600-EDI-EXE-DE-P2-202-R01.pdf"/>
    <s v="R00, R01"/>
    <d v="2025-10-01T00:00:00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</r>
  <r>
    <s v="MSV-163MS-638+600-EDI-EXE-DE-P2-203"/>
    <s v="R03"/>
    <x v="0"/>
    <x v="11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d v="2026-05-27T00:00:00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</r>
  <r>
    <s v="MSV-163MS-638+600-EDI-EXE-DE-P2-301"/>
    <s v="R01"/>
    <x v="0"/>
    <x v="11"/>
    <s v="PORTARIA ACESSO POSTO - PLANTAS DE SPDA E CAIXAS"/>
    <s v="ILUMINAÇÃO E INSTALAÇÕES ELÉTRICAS"/>
    <s v="EL"/>
    <s v="MSV-163MS-638-NORTE/14.EL"/>
    <s v="MSV-163MS-638+600-EDI-EXE-DE-P2-301-R01.pdf"/>
    <s v="R00, R01"/>
    <d v="2025-10-01T00:00:00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</r>
  <r>
    <s v="MSV-163MS-638+600-EDI-EXE-DE-P2-302"/>
    <s v="R01"/>
    <x v="0"/>
    <x v="11"/>
    <s v="PORTARIA ACESSO POSTO - SPDA E ATERRAMENTO"/>
    <s v="ILUMINAÇÃO E INSTALAÇÕES ELÉTRICAS"/>
    <s v="EL"/>
    <s v="MSV-163MS-638-NORTE/14.EL"/>
    <s v="MSV-163MS-638+600-EDI-EXE-DE-P2-302-R01.pdf"/>
    <s v="R00, R01"/>
    <d v="2025-10-01T00:00:00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</r>
  <r>
    <s v="MSV-163MS-638+600-EDI-EXE-DE-P2-303"/>
    <s v="R01"/>
    <x v="0"/>
    <x v="11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d v="2025-10-01T00:00:00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</r>
  <r>
    <s v="MSV-163MS-638+600-EDI-EXE-DE-P2-401"/>
    <s v="R02"/>
    <x v="0"/>
    <x v="11"/>
    <s v="SUBESTAÇÃO - PLANTA BAIXA - COBERTURA E DETALHES"/>
    <s v="ILUMINAÇÃO E INSTALAÇÕES ELÉTRICAS"/>
    <s v="EL"/>
    <s v="MSV-163MS-638-NORTE/14.EL"/>
    <s v="MSV-163MS-638+600-EDI-EXE-DE-P2-401-R02.pdf"/>
    <s v="R00, R01, R02"/>
    <d v="2026-04-17T00:00:00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</r>
  <r>
    <s v="MSV-163MS-638+600-EDI-EXE-DE-P2-402"/>
    <s v="R01"/>
    <x v="0"/>
    <x v="11"/>
    <s v="SUBESTAÇÃO - CORTES E VISTAS"/>
    <s v="ILUMINAÇÃO E INSTALAÇÕES ELÉTRICAS"/>
    <s v="EL"/>
    <s v="MSV-163MS-638-NORTE/14.EL"/>
    <s v="MSV-163MS-638+600-EDI-EXE-DE-P2-402-R01.pdf"/>
    <s v="R00, R01"/>
    <d v="2025-10-01T00:00:00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</r>
  <r>
    <s v="MSV-163MS-638+600-EDI-EXE-DE-P2-403"/>
    <s v="R01"/>
    <x v="0"/>
    <x v="11"/>
    <s v="SUBESTAÇÃO - SPDA E ATERRAMENTO"/>
    <s v="ILUMINAÇÃO E INSTALAÇÕES ELÉTRICAS"/>
    <s v="EL"/>
    <s v="MSV-163MS-638-NORTE/14.EL"/>
    <s v="MSV-163MS-638+600-EDI-EXE-DE-P2-403-R01.pdf"/>
    <s v="R00, R01"/>
    <d v="2025-10-01T00:00:00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</r>
  <r>
    <s v="MSV-163MS-638+600-EDI-EXE-DE-P2-404"/>
    <s v="R03"/>
    <x v="0"/>
    <x v="11"/>
    <s v="SUBESTAÇÃO - DIAGRAMAS UNIFILARES"/>
    <s v="ILUMINAÇÃO E INSTALAÇÕES ELÉTRICAS"/>
    <s v="EL"/>
    <s v="MSV-163MS-638-NORTE/14.EL"/>
    <s v="MSV-163MS-638+600-EDI-EXE-DE-P2-404-R03.pdf"/>
    <s v="R00, R01, R03"/>
    <d v="2026-05-27T00:00:00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</r>
  <r>
    <s v="MSV-163MS-638+600-EDI-EXE-DE-P2-601"/>
    <s v="R00"/>
    <x v="0"/>
    <x v="11"/>
    <s v="IMPLANTAÇÃO DO PPD - CAIXAS DE ELÉTRICA E DADOS"/>
    <s v="ILUMINAÇÃO E INSTALAÇÕES ELÉTRICAS"/>
    <s v="EL"/>
    <s v="MSV-163MS-638-NORTE/14.EL"/>
    <s v="MSV-163MS-638+600-EDI-EXE-DE-P2-601-R00.pdf"/>
    <s v="R00"/>
    <d v="2026-04-17T00:00:00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</r>
  <r>
    <s v="MSV-163MS-638+600-EDI-EXE-DE-P3-001"/>
    <s v="R01"/>
    <x v="0"/>
    <x v="11"/>
    <s v="EDIFICAÇÃO PRINCIPAL - REDE EXTERNA DE ABASTECIMENTO E ESGOTO"/>
    <s v="INSTALAÇÃO HIDRÁULICA"/>
    <s v="HI"/>
    <s v="MSV-163MS-638-NORTE/21.HI"/>
    <s v="MSV-163MS-638+600-EDI-EXE-DE-P3-001-R01.pdf"/>
    <s v="R00, R01"/>
    <d v="2025-10-01T00:00:00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</r>
  <r>
    <s v="MSV-163MS-638+600-EDI-EXE-DE-P3-002"/>
    <s v="R01"/>
    <x v="0"/>
    <x v="11"/>
    <s v="EDIFICAÇÃO PRINCIPAL - VISTA ISOMÉTRICA - ABASTECIMENTO DO PPD"/>
    <s v="INSTALAÇÃO HIDRÁULICA"/>
    <s v="HI"/>
    <s v="MSV-163MS-638-NORTE/21.HI"/>
    <s v="MSV-163MS-638+600-EDI-EXE-DE-P3-002-R01.pdf"/>
    <s v="R00, R01"/>
    <d v="2025-10-01T00:00:00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</r>
  <r>
    <s v="MSV-163MS-638+600-EDI-EXE-DE-P3-003"/>
    <s v="R01"/>
    <x v="0"/>
    <x v="11"/>
    <s v="EDIFICAÇÃO PRINCIPAL - PLANTA BAIXA DE BARRILETE - BANHEIROS"/>
    <s v="INSTALAÇÃO HIDRÁULICA"/>
    <s v="HI"/>
    <s v="MSV-163MS-638-NORTE/21.HI"/>
    <s v="MSV-163MS-638+600-EDI-EXE-DE-P3-003-R01.pdf"/>
    <s v="R00, R01"/>
    <d v="2025-10-01T00:00:00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</r>
  <r>
    <s v="MSV-163MS-638+600-EDI-EXE-DE-P3-004"/>
    <s v="R01"/>
    <x v="0"/>
    <x v="11"/>
    <s v="EDIFICAÇÃO PRINCIPAL - PLANTA BAIXA DE BARRILETE - LAVANDERIA E ÁREA COMUM"/>
    <s v="INSTALAÇÃO HIDRÁULICA"/>
    <s v="HI"/>
    <s v="MSV-163MS-638-NORTE/21.HI"/>
    <s v="MSV-163MS-638+600-EDI-EXE-DE-P3-004-R01.pdf"/>
    <s v="R00, R01"/>
    <d v="2025-10-01T00:00:00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</r>
  <r>
    <s v="MSV-163MS-638+600-EDI-EXE-DE-P3-005"/>
    <s v="R01"/>
    <x v="0"/>
    <x v="11"/>
    <s v="EDIFICAÇÃO PRINCIPAL - TUBULAÇÃO DE ESGOTO - BANHEIROS"/>
    <s v="INSTALAÇÃO HIDRÁULICA"/>
    <s v="HI"/>
    <s v="MSV-163MS-638-NORTE/21.HI"/>
    <s v="MSV-163MS-638+600-EDI-EXE-DE-P3-005-R01.pdf"/>
    <s v="R00, R01"/>
    <d v="2025-10-01T00:00:00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</r>
  <r>
    <s v="MSV-163MS-638+600-EDI-EXE-DE-P3-006"/>
    <s v="R01"/>
    <x v="0"/>
    <x v="11"/>
    <s v="EDIFICAÇÃO PRINCIPAL - TUBULAÇÃO DE ESGOTO - LAVANDERIA E ÁREA COMUM"/>
    <s v="INSTALAÇÃO HIDRÁULICA"/>
    <s v="HI"/>
    <s v="MSV-163MS-638-NORTE/21.HI"/>
    <s v="MSV-163MS-638+600-EDI-EXE-DE-P3-006-R01.pdf"/>
    <s v="R00, R01"/>
    <d v="2025-10-01T00:00:00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</r>
  <r>
    <s v="MSV-163MS-638+600-EDI-EXE-DE-P3-007"/>
    <s v="R01"/>
    <x v="0"/>
    <x v="11"/>
    <s v="EDIFICAÇÃO PRINCIPAL - CORTES E DETALHES - A / B / C"/>
    <s v="INSTALAÇÃO HIDRÁULICA"/>
    <s v="HI"/>
    <s v="MSV-163MS-638-NORTE/21.HI"/>
    <s v="MSV-163MS-638+600-EDI-EXE-DE-P3-007-R01.pdf"/>
    <s v="R00, R01"/>
    <d v="2025-10-01T00:00:00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</r>
  <r>
    <s v="MSV-163MS-638+600-EDI-EXE-DE-P3-008"/>
    <s v="R01"/>
    <x v="0"/>
    <x v="11"/>
    <s v="EDIFICAÇÃO PRINCIPAL - CORTES E DETALHES - D / E"/>
    <s v="INSTALAÇÃO HIDRÁULICA"/>
    <s v="HI"/>
    <s v="MSV-163MS-638-NORTE/21.HI"/>
    <s v="MSV-163MS-638+600-EDI-EXE-DE-P3-008-R01.pdf"/>
    <s v="R00, R01"/>
    <d v="2025-10-01T00:00:00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</r>
  <r>
    <s v="MSV-163MS-638+600-EDI-EXE-DE-P3-009"/>
    <s v="R01"/>
    <x v="0"/>
    <x v="11"/>
    <s v="EDIFICAÇÃO PRINCIPAL - CORTES E DETALHES - F / G / H"/>
    <s v="INSTALAÇÃO HIDRÁULICA"/>
    <s v="HI"/>
    <s v="MSV-163MS-638-NORTE/21.HI"/>
    <s v="MSV-163MS-638+600-EDI-EXE-DE-P3-009-R01.pdf"/>
    <s v="R00, R01"/>
    <d v="2025-10-01T00:00:00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</r>
  <r>
    <s v="MSV-163MS-638+600-EDI-EXE-DE-P3-010"/>
    <s v="R01"/>
    <x v="0"/>
    <x v="11"/>
    <s v="EDIFICAÇÃO PRINCIPAL - CORTES E DETALHES - I / J"/>
    <s v="INSTALAÇÃO HIDRÁULICA"/>
    <s v="HI"/>
    <s v="MSV-163MS-638-NORTE/21.HI"/>
    <s v="MSV-163MS-638+600-EDI-EXE-DE-P3-010-R01.pdf"/>
    <s v="R00, R01"/>
    <d v="2025-10-01T00:00:00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</r>
  <r>
    <s v="MSV-163MS-638+600-EDI-EXE-DE-P3-011"/>
    <s v="R01"/>
    <x v="0"/>
    <x v="11"/>
    <s v="EDIFICAÇÃO PRINCIPAL - ESTAÇÃO DE TRATAMENTO DE ESGOTO TIPO 1"/>
    <s v="INSTALAÇÃO HIDRÁULICA"/>
    <s v="HI"/>
    <s v="MSV-163MS-638-NORTE/21.HI"/>
    <s v="MSV-163MS-638+600-EDI-EXE-DE-P3-011-R01.pdf"/>
    <s v="R00, R01"/>
    <d v="2025-10-01T00:00:00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</r>
  <r>
    <s v="MSV-163MS-638+600-EDI-EXE-DE-P3-012"/>
    <s v="R01"/>
    <x v="0"/>
    <x v="11"/>
    <s v="EDIFICAÇÃO PRINCIPAL - ESTAÇÃO DE TRATAMENTO DE ESGOTO TIPO 2"/>
    <s v="INSTALAÇÃO HIDRÁULICA"/>
    <s v="HI"/>
    <s v="MSV-163MS-638-NORTE/21.HI"/>
    <s v="MSV-163MS-638+600-EDI-EXE-DE-P3-012-R01.pdf"/>
    <s v="R00, R01"/>
    <d v="2025-10-01T00:00:00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</r>
  <r>
    <s v="MSV-163MS-638+600-EDI-EXE-DE-P3-013"/>
    <s v="R01"/>
    <x v="0"/>
    <x v="11"/>
    <s v="EDIFICAÇÃO PRINCIPAL - PLANTA DE TUBULAÇÃO PLUVIAL"/>
    <s v="INSTALAÇÃO HIDRÁULICA"/>
    <s v="HI"/>
    <s v="MSV-163MS-638-NORTE/21.HI"/>
    <s v="MSV-163MS-638+600-EDI-EXE-DE-P3-013-R01.pdf"/>
    <s v="R00, R01"/>
    <d v="2025-10-01T00:00:00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</r>
  <r>
    <s v="MSV-163MS-638+600-EDI-EXE-DE-P3-014"/>
    <s v="R00"/>
    <x v="0"/>
    <x v="11"/>
    <s v="EDIFICAÇÃO PRINCIPAL - PLANTA DE ESGOTO E BARRILETE - SERVIÇOS"/>
    <s v="INSTALAÇÃO HIDRÁULICA"/>
    <s v="HI"/>
    <s v="MSV-163MS-638-NORTE/21.HI"/>
    <s v="MSV-163MS-638+600-EDI-EXE-DE-P3-014-R00.pdf"/>
    <s v="R00"/>
    <d v="2025-10-01T00:00:00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</r>
  <r>
    <s v="MSV-163MS-638+600-EDI-EXE-DE-P3-015"/>
    <s v="R00"/>
    <x v="0"/>
    <x v="11"/>
    <s v="EDIFICAÇÃO PRINCIPAL - CORTES E DETALHES K / L / M / N / O"/>
    <s v="INSTALAÇÃO HIDRÁULICA"/>
    <s v="HI"/>
    <s v="MSV-163MS-638-NORTE/21.HI"/>
    <s v="MSV-163MS-638+600-EDI-EXE-DE-P3-015-R00.pdf"/>
    <s v="R00"/>
    <d v="2025-10-01T00:00:00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</r>
  <r>
    <s v="MSV-163MS-638+600-EDI-EXE-DE-P3-101"/>
    <s v="R02"/>
    <x v="0"/>
    <x v="11"/>
    <s v="EDIFICAÇÃO PRINCIPAL - PLANTA DE IMPLANTAÇÃO GERAL"/>
    <s v="INSTALAÇÃO HIDRÁULICA"/>
    <s v="HI"/>
    <s v="MSV-163MS-638-NORTE/21.HI"/>
    <s v="MSV-163MS-638+600-EDI-EXE-DE-P3-101-R02.pdf"/>
    <s v="R00, R01, R02"/>
    <d v="2026-04-30T00:00:00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</r>
  <r>
    <s v="MSV-163MS-638+600-EDI-EXE-DE-P3-102"/>
    <s v="R01"/>
    <x v="0"/>
    <x v="11"/>
    <s v="EDIFICAÇÃO PRINCIPAL - PLANTA DE IMPLANTAÇÃO - ÁGUA FRIA"/>
    <s v="INSTALAÇÃO HIDRÁULICA"/>
    <s v="HI"/>
    <s v="MSV-163MS-638-NORTE/21.HI"/>
    <s v="MSV-163MS-638+600-EDI-EXE-DE-P3-102-R01.pdf"/>
    <s v="R00, R01"/>
    <d v="2026-04-30T00:00:00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</r>
  <r>
    <s v="MSV-163MS-638+600-EDI-EXE-DE-P3-103"/>
    <s v="R01"/>
    <x v="0"/>
    <x v="11"/>
    <s v="EDIFICAÇÃO PRINCIPAL - PLANTA DE IMPLANTAÇÃO - ESGOTO"/>
    <s v="INSTALAÇÃO HIDRÁULICA"/>
    <s v="HI"/>
    <s v="MSV-163MS-638-NORTE/21.HI"/>
    <s v="MSV-163MS-638+600-EDI-EXE-DE-P3-103-R01.pdf"/>
    <s v="R00, R01"/>
    <d v="2026-04-30T00:00:00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</r>
  <r>
    <s v="MSV-163MS-638+600-EDI-EXE-DE-P3-201"/>
    <s v="R01"/>
    <x v="0"/>
    <x v="11"/>
    <s v="PORTARIA PRINCIPAL - CORTES E DETALHES"/>
    <s v="INSTALAÇÃO HIDRÁULICA"/>
    <s v="HI"/>
    <s v="MSV-163MS-638-NORTE/21.HI"/>
    <s v="MSV-163MS-638+600-EDI-EXE-DE-P3-201-R01.pdf"/>
    <s v="R00, R01"/>
    <d v="2025-10-01T00:00:00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</r>
  <r>
    <s v="MSV-163MS-638+600-EDI-EXE-DE-P3-301"/>
    <s v="R01"/>
    <x v="0"/>
    <x v="11"/>
    <s v="PORTARIA DE ACESSO AO POSTO - CORTES E DETALHES"/>
    <s v="INSTALAÇÃO HIDRÁULICA"/>
    <s v="HI"/>
    <s v="MSV-163MS-638-NORTE/21.HI"/>
    <s v="MSV-163MS-638+600-EDI-EXE-DE-P3-301-R01.pdf"/>
    <s v="R00, R01"/>
    <d v="2025-10-01T00:00:00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</r>
  <r>
    <s v="MSV-163MS-638+600-EDI-EXE-DE-P3-501"/>
    <s v="R01"/>
    <x v="0"/>
    <x v="11"/>
    <s v="RESERVATÓRIO - PLANTA BAIXA - CORTES - DETALHES / RESERVATÓRIO"/>
    <s v="INSTALAÇÃO HIDRÁULICA"/>
    <s v="HI"/>
    <s v="MSV-163MS-638-NORTE/21.HI"/>
    <s v="MSV-163MS-638+600-EDI-EXE-DE-P3-501-R01.pdf"/>
    <s v="R00, R01"/>
    <d v="2025-10-01T00:00:00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</r>
  <r>
    <s v="MSV-163MS-638+600-EDI-EXE-DE-P3-502"/>
    <s v="R01"/>
    <x v="0"/>
    <x v="11"/>
    <s v="RESERVATÓRIO - DETALHES DO POÇO ARTESIANO"/>
    <s v="INSTALAÇÃO HIDRÁULICA"/>
    <s v="HI"/>
    <s v="MSV-163MS-638-NORTE/21.HI"/>
    <s v="MSV-163MS-638+600-EDI-EXE-DE-P3-502-R01.pdf"/>
    <s v="R00, R01"/>
    <d v="2025-10-01T00:00:00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</r>
  <r>
    <s v="MSV-163MS-638+600-EDI-EXE-DE-P4-001"/>
    <s v="R04"/>
    <x v="0"/>
    <x v="11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d v="2026-06-16T00:00:00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</r>
  <r>
    <s v="MSV-163MS-638+600-EDI-EXE-DE-P4-002"/>
    <s v="R04"/>
    <x v="0"/>
    <x v="11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d v="2026-06-16T00:00:00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</r>
  <r>
    <s v="MSV-163MS-638+600-EDI-EXE-DE-P5-001"/>
    <s v="R01"/>
    <x v="0"/>
    <x v="11"/>
    <s v="EDIFICAÇÃO PRINCIPAL - PLANTA BAIXA DE CLIMATIZAÇÃO DO PPD"/>
    <s v="AR CONDICIONADO (VENTILAÇÃO)"/>
    <s v="AR"/>
    <s v="MSV-163MS-638-NORTE/04.AR"/>
    <s v="MSV-163MS-638+600-EDI-EXE-DE-P5-001-R01.pdf"/>
    <s v="R00, R01"/>
    <d v="2025-10-01T00:00:00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</r>
  <r>
    <s v="MSV-163MS-638+600-EDI-EXE-DE-P5-002"/>
    <s v="R01"/>
    <x v="0"/>
    <x v="11"/>
    <s v="EDIFICAÇÃO PRINCIPAL - CORTES E DETALHES CLIMATIZAÇÃO"/>
    <s v="AR CONDICIONADO (VENTILAÇÃO)"/>
    <s v="AR"/>
    <s v="MSV-163MS-638-NORTE/04.AR"/>
    <s v="MSV-163MS-638+600-EDI-EXE-DE-P5-002-R01.pdf"/>
    <s v="R00, R01"/>
    <d v="2025-10-01T00:00:00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</r>
  <r>
    <s v="MSV-163MS-638+600-EDI-EXE-DE-P5-201"/>
    <s v="R01"/>
    <x v="0"/>
    <x v="11"/>
    <s v="PORTARIA PRINCIPAL - PLANTA - CORTES E DETALHES"/>
    <s v="AR CONDICIONADO (VENTILAÇÃO)"/>
    <s v="AR"/>
    <s v="MSV-163MS-638-NORTE/04.AR"/>
    <s v="MSV-163MS-638+600-EDI-EXE-DE-P5-201-R01.pdf"/>
    <s v="R00, R01"/>
    <d v="2025-10-01T00:00:00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</r>
  <r>
    <s v="MSV-163MS-638+600-EDI-EXE-DE-P5-301"/>
    <s v="R01"/>
    <x v="0"/>
    <x v="11"/>
    <s v="PORTARIA ACESSO AO POSTO - PLANTA - CORTES E DETALHES"/>
    <s v="AR CONDICIONADO (VENTILAÇÃO)"/>
    <s v="AR"/>
    <s v="MSV-163MS-638-NORTE/04.AR"/>
    <s v="MSV-163MS-638+600-EDI-EXE-DE-P5-301-R01.pdf"/>
    <s v="R00, R01"/>
    <d v="2025-10-01T00:00:00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</r>
  <r>
    <s v="MSV-163MS-638+600-EDI-EXE-DE-P8-001"/>
    <s v="R01"/>
    <x v="0"/>
    <x v="11"/>
    <s v="EDIFICAÇÃO PRINCIPAL - PLANTAS DE COMBATE A INCÊNDIO PPD"/>
    <s v="INSTALAÇÃO HIDRÁULICA"/>
    <s v="HI"/>
    <s v="MSV-163MS-638-NORTE/21.HI"/>
    <s v="MSV-163MS-638+600-EDI-EXE-DE-P8-001-R01.pdf"/>
    <s v="R00, R01"/>
    <d v="2025-10-01T00:00:00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</r>
  <r>
    <s v="MSV-163MS-638+600-EDI-EXE-DE-P8-201"/>
    <s v="R01"/>
    <x v="0"/>
    <x v="11"/>
    <s v="PORTARIA PRINCIPAL - PROJETO DE COMBATE A INCÊNDIO"/>
    <s v="INSTALAÇÃO HIDRÁULICA"/>
    <s v="HI"/>
    <s v="MSV-163MS-638-NORTE/21.HI"/>
    <s v="MSV-163MS-638+600-EDI-EXE-DE-P8-201-R01.pdf"/>
    <s v="R00, R01"/>
    <d v="2025-10-01T00:00:00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</r>
  <r>
    <s v="MSV-163MS-638+600-EDI-EXE-DE-P8-301"/>
    <s v="R01"/>
    <x v="0"/>
    <x v="11"/>
    <s v="PORTARIA ACESSO AO POSTO - PROJETO DE COMBATE A INCÊNDIO"/>
    <s v="INSTALAÇÃO HIDRÁULICA"/>
    <s v="HI"/>
    <s v="MSV-163MS-638-NORTE/21.HI"/>
    <s v="MSV-163MS-638+600-EDI-EXE-DE-P8-301-R01.pdf"/>
    <s v="R00, R01"/>
    <d v="2025-10-01T00:00:00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</r>
  <r>
    <s v="MSV-163MS-638+600-EDI-EXE-DE-P8-401"/>
    <s v="R01"/>
    <x v="0"/>
    <x v="11"/>
    <s v="SUBESTAÇÃO - PROJETO DE COMBATE A INCÊNDIO"/>
    <s v="INSTALAÇÃO HIDRÁULICA"/>
    <s v="HI"/>
    <s v="MSV-163MS-638-NORTE/21.HI"/>
    <s v="MSV-163MS-638+600-EDI-EXE-DE-P8-401-R01.pdf"/>
    <s v="R00, R01"/>
    <d v="2025-10-01T00:00:00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</r>
  <r>
    <s v="MSV-163MS-638+600-EDI-EXE-DE-Q1-001"/>
    <s v="R03"/>
    <x v="0"/>
    <x v="11"/>
    <s v="PROJETO DE DESAPROPRIAÇÃO - PLANTA"/>
    <s v="DESAPROPRIAÇÃO"/>
    <s v="DS"/>
    <s v="MSV-163MS-638-NORTE/11.DS"/>
    <s v="MSV-163MS-638+600-EDI-EXE-DE-Q1-001-R03.pdf"/>
    <s v="R01, R02, R03"/>
    <d v="2025-10-01T00:00:00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</r>
  <r>
    <s v="MSV-163MS-638+600-EDI-EXE-DE-Q1-002"/>
    <s v="R03"/>
    <x v="0"/>
    <x v="11"/>
    <s v="PROJETO DE DESAPROPRIAÇÃO - PLANTA"/>
    <s v="DESAPROPRIAÇÃO"/>
    <s v="DS"/>
    <s v="MSV-163MS-638-NORTE/11.DS"/>
    <s v="MSV-163MS-638+600-EDI-EXE-DE-Q1-002-R03.pdf"/>
    <s v="R01, R02, R03"/>
    <d v="2025-10-01T00:00:00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</r>
  <r>
    <s v="MSV-163MS-638+600-EDI-EXE-MC-G1-001"/>
    <s v="R02"/>
    <x v="0"/>
    <x v="11"/>
    <s v="MEMÓRIA DE CÁLCULO DE TERRAPLANAGEM"/>
    <s v="TERRAPLENAGEM"/>
    <s v="TE"/>
    <s v="MSV-163MS-638-NORTE/32.TE"/>
    <s v="MSV-163MS-638+600-EDI-EXE-MC-G1-001-R02.pdf"/>
    <s v="R01, R02"/>
    <d v="2025-10-01T00:00:00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</r>
  <r>
    <s v="MSV-163MS-638+600-EDI-EXE-MC-H2-001"/>
    <s v="R03"/>
    <x v="0"/>
    <x v="11"/>
    <s v="PROJETO EXECUTIVO - RELATÓRIO DE PROJETO DE DRENAGEM"/>
    <s v="DRENAGEM"/>
    <s v="DR"/>
    <s v="MSV-163MS-638-NORTE/10.DR"/>
    <s v="MSV-163MS-638+600-EDI-EXE-MC-H2-001-R03.pdf"/>
    <s v="R01, R02, R03"/>
    <d v="2025-08-26T00:00:00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</r>
  <r>
    <s v="MSV-163MS-638+600-EDI-EXE-MC-I2-001"/>
    <s v="R02"/>
    <x v="0"/>
    <x v="11"/>
    <s v="PLANTA"/>
    <s v="PAVIMENTAÇÃO"/>
    <s v="PV"/>
    <s v="MSV-163MS-638-NORTE/28.PV"/>
    <s v="MSV-163MS-638+600-EDI-EXE-MC-I2-001-R02.pdf"/>
    <s v="R01, R02"/>
    <d v="2025-07-21T00:00:00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</r>
  <r>
    <s v="MSV-163MS-638+600-EDI-EXE-MC-L2-001"/>
    <s v="R01"/>
    <x v="0"/>
    <x v="11"/>
    <s v="EDIFICAÇÃO PRINCIPAL - MEMORIAL DE CÁLCULO DE ESTRUTURA DE CONCRETO"/>
    <s v="ESTRUTURA"/>
    <s v="ES"/>
    <s v="MSV-163MS-638-NORTE/16.ES"/>
    <s v="MSV-163MS-638+600-EDI-EXE-MC-L2-001-R01.pdf"/>
    <s v="R00, R01"/>
    <d v="2025-10-01T00:00:00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</r>
  <r>
    <s v="MSV-163MS-638+600-EDI-EXE-MC-L2-201"/>
    <s v="R01"/>
    <x v="0"/>
    <x v="11"/>
    <s v="PORTARIA PRINCIPAL - MEMORIAL DE CÁLCULO DE ESTRUTURA DE CONCRETO"/>
    <s v="ESTRUTURA"/>
    <s v="ES"/>
    <s v="MSV-163MS-638-NORTE/16.ES"/>
    <s v="MSV-163MS-638+600-EDI-EXE-MC-L2-201-R01.pdf"/>
    <s v="R00, R01"/>
    <d v="2025-10-01T00:00:00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</r>
  <r>
    <s v="MSV-163MS-638+600-EDI-EXE-MC-L2-301"/>
    <s v="R01"/>
    <x v="0"/>
    <x v="11"/>
    <s v="PORTARIA DE ACESSO AO POSTO - MEMORIAL DE CÁLCULO DE ESTRUTURA DE CONCRETO"/>
    <s v="ESTRUTURA"/>
    <s v="ES"/>
    <s v="MSV-163MS-638-NORTE/16.ES"/>
    <s v="MSV-163MS-638+600-EDI-EXE-MC-L2-301-R01.pdf"/>
    <s v="R00, R01"/>
    <d v="2025-10-01T00:00:00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</r>
  <r>
    <s v="MSV-163MS-638+600-EDI-EXE-MC-L2-401"/>
    <s v="R01"/>
    <x v="0"/>
    <x v="11"/>
    <s v="SUBESTAÇÃO - MEMORIAL DE CÁLCULO DE ESTRUTURA DE CONCRETO"/>
    <s v="ESTRUTURA"/>
    <s v="ES"/>
    <s v="MSV-163MS-638-NORTE/16.ES"/>
    <s v="MSV-163MS-638+600-EDI-EXE-MC-L2-401-R01.pdf"/>
    <s v="R00, R01"/>
    <d v="2025-10-01T00:00:00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</r>
  <r>
    <s v="MSV-163MS-638+600-EDI-EXE-MC-L2-501"/>
    <s v="R01"/>
    <x v="0"/>
    <x v="11"/>
    <s v="BASE RESERVATÓRIO ELEVADO - MEMORIAL DE CÁLCULO DE ESTRUTURA DE CONCRETO"/>
    <s v="ESTRUTURA"/>
    <s v="ES"/>
    <s v="MSV-163MS-638-NORTE/16.ES"/>
    <s v="MSV-163MS-638+600-EDI-EXE-MC-L2-501-R01.pdf"/>
    <s v="R00, R01"/>
    <d v="2025-10-01T00:00:00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</r>
  <r>
    <s v="MSV-163MS-638+600-EDI-EXE-MC-L3-001"/>
    <s v="R01"/>
    <x v="0"/>
    <x v="11"/>
    <s v="MEMORIAL DE CÁLCULO D ESTRUTURA METÁLICA"/>
    <s v="ESTRUTURA"/>
    <s v="ES"/>
    <s v="MSV-163MS-638-NORTE/16.ES"/>
    <s v="MSV-163MS-638+600-EDI-EXE-MC-L3-001-R01.pdf"/>
    <s v="R00, R01"/>
    <d v="2025-10-01T00:00:00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</r>
  <r>
    <s v="MSV-163MS-638+600-EDI-EXE-MC-P2-101"/>
    <s v="R01"/>
    <x v="0"/>
    <x v="11"/>
    <s v="MEMORIAL DE CÁLCULO DAS INSTALAÇÕES ELÉTRICAS"/>
    <s v="ILUMINAÇÃO E INSTALAÇÕES ELÉTRICAS"/>
    <s v="EL"/>
    <s v="MSV-163MS-638-NORTE/14.EL"/>
    <s v="MSV-163MS-638+600-EDI-EXE-MC-P2-101-R01.pdf"/>
    <s v="R00, R01"/>
    <d v="2025-10-01T00:00:00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</r>
  <r>
    <s v="MSV-163MS-638+600-EDI-EXE-MC-P3-001"/>
    <s v="R01"/>
    <x v="0"/>
    <x v="11"/>
    <s v="MEMORIAL DE CÁLCULO DE INSTALAÇÕES HIDROSANITÁRIAS"/>
    <s v="INSTALAÇÃO HIDRÁULICA"/>
    <s v="HI"/>
    <s v="MSV-163MS-638-NORTE/21.HI"/>
    <s v="MSV-163MS-638+600-EDI-EXE-MC-P3-001-R01.pdf"/>
    <s v="R00, R01"/>
    <d v="2025-10-01T00:00:00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</r>
  <r>
    <s v="MSV-163MS-638+600-EDI-EXE-MD-D3-001"/>
    <s v="R02"/>
    <x v="0"/>
    <x v="11"/>
    <s v="PROJETO EXECUTIVO - MEMORIAL DESCRITIVO DE ESTUDOS GEOLÓGICOS E GEOTÉCNICOS"/>
    <s v="GEOTECNIA E GEOLOGIA"/>
    <s v="GG"/>
    <s v="MSV-163MS-638-NORTE/19.GG"/>
    <s v="MSV-163MS-638+600-EDI-EXE-MD-D3-001-R02.pdf"/>
    <s v="R01, R02"/>
    <d v="2025-10-01T00:00:00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</r>
  <r>
    <s v="MSV-163MS-638+600-EDI-EXE-MD-D3-101"/>
    <s v="R01"/>
    <x v="0"/>
    <x v="11"/>
    <s v="PROJETO EXECUTIVO - RELATÓRIO DE INVESTIGAÇÕES GEOTÉCNICAS PARA ÁREA DE EMPRÉSTIMO"/>
    <s v="GEOTECNIA E GEOLOGIA"/>
    <s v="GG"/>
    <s v="MSV-163MS-638-NORTE/19.GG"/>
    <s v="MSV-163MS-638+600-EDI-EXE-MD-D3-101-R01.pdf"/>
    <s v="R00, R01"/>
    <d v="2025-10-01T00:00:00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</r>
  <r>
    <s v="MSV-163MS-638+600-EDI-EXE-MD-H1-001"/>
    <s v="R01"/>
    <x v="0"/>
    <x v="11"/>
    <s v="PROJETO EXECUTIVO - RELATÓRIO DE ESTUDOS HIDROLÓGICOS"/>
    <s v="DRENAGEM"/>
    <s v="DR"/>
    <s v="MSV-163MS-638-NORTE/10.DR"/>
    <s v="MSV-163MS-638+600-EDI-EXE-MD-H1-001-R01.pdf"/>
    <s v="R00, R01"/>
    <d v="2025-08-26T00:00:00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</r>
  <r>
    <s v="MSV-163MS-638+600-EDI-EXE-MD-K2-001"/>
    <s v="R05"/>
    <x v="0"/>
    <x v="11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d v="2026-06-16T00:00:00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</r>
  <r>
    <s v="MSV-163MS-638+600-EDI-EXE-MD-P1-001"/>
    <s v="R01"/>
    <x v="0"/>
    <x v="11"/>
    <s v="MEMORIAL DESCRITIVO DE ARQUITETURA - EDIFICAÇÃO PPD"/>
    <s v="ARQUITETURA"/>
    <s v="AQ"/>
    <s v="MSV-163MS-638-NORTE/03.AQ"/>
    <s v="MSV-163MS-638+600-EDI-EXE-MD-P1-001-R01.pdf"/>
    <s v="R00, R01"/>
    <d v="2025-10-01T00:00:00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</r>
  <r>
    <s v="MSV-163MS-638+600-EDI-EXE-MD-P1-101"/>
    <s v="R01"/>
    <x v="0"/>
    <x v="11"/>
    <s v="MEMORIAL DESCRITIVO DE INFRA DE ARQUITETURA"/>
    <s v="ARQUITETURA"/>
    <s v="AQ"/>
    <s v="MSV-163MS-638-NORTE/03.AQ"/>
    <s v="MSV-163MS-638+600-EDI-EXE-MD-P1-101-R01.pdf"/>
    <s v="R00, R01"/>
    <d v="2025-10-01T00:00:00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</r>
  <r>
    <s v="MSV-163MS-638+600-EDI-EXE-MD-P1-201"/>
    <s v="R01"/>
    <x v="0"/>
    <x v="11"/>
    <s v="MEMORIAL DESCRITIVO DE ARQUITETURA - PORTARIA PRINCIPAL"/>
    <s v="ARQUITETURA"/>
    <s v="AQ"/>
    <s v="MSV-163MS-638-NORTE/03.AQ"/>
    <s v="MSV-163MS-638+600-EDI-EXE-MD-P1-201-R01.pdf"/>
    <s v="R00, R01"/>
    <d v="2025-10-01T00:00:00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</r>
  <r>
    <s v="MSV-163MS-638+600-EDI-EXE-MD-P1-301"/>
    <s v="R01"/>
    <x v="0"/>
    <x v="11"/>
    <s v="MEMORIAL DESCRITIVO DE ARQUITETURA - PORTARIA DE ACESSO AO POSTO"/>
    <s v="ARQUITETURA"/>
    <s v="AQ"/>
    <s v="MSV-163MS-638-NORTE/03.AQ"/>
    <s v="MSV-163MS-638+600-EDI-EXE-MD-P1-301-R01.pdf"/>
    <s v="R00, R01"/>
    <d v="2025-10-01T00:00:00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</r>
  <r>
    <s v="MSV-163MS-638+600-EDI-EXE-MD-P1-401"/>
    <s v="R01"/>
    <x v="0"/>
    <x v="11"/>
    <s v="MEMORIAL DESCRITIVO DE ARQUITETURA - SUBESTAÇÃO"/>
    <s v="ARQUITETURA"/>
    <s v="AQ"/>
    <s v="MSV-163MS-638-NORTE/03.AQ"/>
    <s v="MSV-163MS-638+600-EDI-EXE-MD-P1-401-R01.pdf"/>
    <s v="R00, R01"/>
    <d v="2025-10-01T00:00:00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</r>
  <r>
    <s v="MSV-163MS-638+600-EDI-EXE-MD-P2-101"/>
    <s v="R01"/>
    <x v="0"/>
    <x v="11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d v="2025-10-01T00:00:00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</r>
  <r>
    <s v="MSV-163MS-638+600-EDI-EXE-MD-P2-201"/>
    <s v="R00"/>
    <x v="0"/>
    <x v="11"/>
    <s v="PORTARIA PRINCIPAL - MEMORIAL DESCRITIVO DE INSTALAÇÕES ELÉTRICAS"/>
    <s v="ILUMINAÇÃO E INSTALAÇÕES ELÉTRICAS"/>
    <s v="EL"/>
    <s v="MSV-163MS-638-NORTE/14.EL"/>
    <s v="MSV-163MS-638+600-EDI-EXE-MD-P2-201-R00.pdf"/>
    <s v="R00"/>
    <d v="2025-06-30T00:00:00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</r>
  <r>
    <s v="MSV-163MS-638+600-EDI-EXE-MD-P2-301"/>
    <s v="R00"/>
    <x v="0"/>
    <x v="11"/>
    <s v="PORTARIA ACESSO POSTO - MEMORIAL DESCRITIVO DE INSTALAÇÕES ELÉTRICAS"/>
    <s v="ILUMINAÇÃO E INSTALAÇÕES ELÉTRICAS"/>
    <s v="EL"/>
    <s v="MSV-163MS-638-NORTE/14.EL"/>
    <s v="MSV-163MS-638+600-EDI-EXE-MD-P2-301-R00.pdf"/>
    <s v="R00"/>
    <d v="2025-06-30T00:00:00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</r>
  <r>
    <s v="MSV-163MS-638+600-EDI-EXE-MD-P2-401"/>
    <s v="R00"/>
    <x v="0"/>
    <x v="11"/>
    <s v="SUBESTAÇÃO - MEMORIAL DESCRITIVO DE INSTALAÇÕES ELÉTRICAS"/>
    <s v="ILUMINAÇÃO E INSTALAÇÕES ELÉTRICAS"/>
    <s v="EL"/>
    <s v="MSV-163MS-638-NORTE/14.EL"/>
    <s v="MSV-163MS-638+600-EDI-EXE-MD-P2-401-R00.pdf"/>
    <s v="R00"/>
    <d v="2025-06-30T00:00:00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</r>
  <r>
    <s v="MSV-163MS-638+600-EDI-EXE-MD-P5-001"/>
    <s v="R01"/>
    <x v="0"/>
    <x v="11"/>
    <s v="MEMORIAL DESCRITIVO DE CLIMATIZAÇÃO - EDIFICAÇÃO PRINCIPAL"/>
    <s v="AR CONDICIONADO (VENTILAÇÃO)"/>
    <s v="AR"/>
    <s v="MSV-163MS-638-NORTE/04.AR"/>
    <s v="MSV-163MS-638+600-EDI-EXE-MD-P5-001-R01.pdf"/>
    <s v="R00, R01"/>
    <d v="2025-10-01T00:00:00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</r>
  <r>
    <s v="MSV-163MS-638+600-EDI-EXE-MD-P5-201"/>
    <s v="R01"/>
    <x v="0"/>
    <x v="11"/>
    <s v="MEMORIAL DESCRITIVO DE CLIMATIZAÇÃO - PORTARIA PRINCIPAL"/>
    <s v="AR CONDICIONADO (VENTILAÇÃO)"/>
    <s v="AR"/>
    <s v="MSV-163MS-638-NORTE/04.AR"/>
    <s v="MSV-163MS-638+600-EDI-EXE-MD-P5-201-R01.pdf"/>
    <s v="R00, R01"/>
    <d v="2025-10-01T00:00:00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</r>
  <r>
    <s v="MSV-163MS-638+600-EDI-EXE-MD-P5-301"/>
    <s v="R01"/>
    <x v="0"/>
    <x v="11"/>
    <s v="MEMORIAL DESCRITIVO DE CLIMATIZAÇÃO - PORTARIA ACESSO POSTO"/>
    <s v="AR CONDICIONADO (VENTILAÇÃO)"/>
    <s v="AR"/>
    <s v="MSV-163MS-638-NORTE/04.AR"/>
    <s v="MSV-163MS-638+600-EDI-EXE-MD-P5-301-R01.pdf"/>
    <s v="R00, R01"/>
    <d v="2025-10-01T00:00:00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</r>
  <r>
    <s v="MSV-163MS-638+600-EDI-EXE-MD-P8-001"/>
    <s v="R01"/>
    <x v="0"/>
    <x v="11"/>
    <s v="MEMORIAL DESCRITIVO DE PREVENÇÃO E COMBATE A INCÊNDIO"/>
    <s v="INSTALAÇÃO HIDRÁULICA"/>
    <s v="HI"/>
    <s v="MSV-163MS-638-NORTE/21.HI"/>
    <s v="MSV-163MS-638+600-EDI-EXE-MD-P8-001-R01.pdf"/>
    <s v="R00, R01"/>
    <d v="2025-10-01T00:00:00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</r>
  <r>
    <s v="MSV-163MS-638+600-EDI-EXE-NS-C3-001"/>
    <s v="R03"/>
    <x v="0"/>
    <x v="11"/>
    <s v="SEÇÕES TRANSVERSAIS GABARITADAS"/>
    <s v="TERRAPLENAGEM"/>
    <s v="TE"/>
    <s v="MSV-163MS-638-NORTE/32.TE"/>
    <s v="MSV-163MS-638+600-EDI-EXE-NS-C3-001-R03.pdf"/>
    <s v="R00, R01, R02, R03"/>
    <d v="2025-10-01T00:00:00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</r>
  <r>
    <s v="MSV-163MS-638+600-EDI-EXE-RT-C1-001"/>
    <s v="R00"/>
    <x v="0"/>
    <x v="11"/>
    <s v="RELATÓRIO DE ESTUDOS TOPOGRÁFICOS"/>
    <s v="TOPOGRAFIA"/>
    <s v="TO"/>
    <s v="MSV-163MS-638-NORTE/33.TO"/>
    <s v="MSV-163MS-638+600-EDI-EXE-RT-C1-001-R00.pdf"/>
    <s v="R00"/>
    <d v="2025-06-30T00:00:00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</r>
  <r>
    <s v="MSV-163MS-638+600-EDI-EXE-RT-D3-001"/>
    <s v="R01"/>
    <x v="0"/>
    <x v="11"/>
    <s v="RELATÓRIO TÉCNICO DE FUNDAÇÕES DAS EDIFICAÇÕES"/>
    <s v="GEOTECNIA E GEOLOGIA"/>
    <s v="GG"/>
    <s v="MSV-163MS-638-NORTE/19.GG"/>
    <s v="MSV-163MS-638+600-EDI-EXE-RT-D3-001-R01.pdf"/>
    <s v="R00, R01"/>
    <d v="2025-10-01T00:00:00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</r>
  <r>
    <s v="MSV-163MS-638+600-EDI-EXE-RT-E1-001"/>
    <s v="R01"/>
    <x v="0"/>
    <x v="11"/>
    <s v="RELATÓRIO DE ESTUDO LOCACIONAL"/>
    <s v="ESTUDO DE TRÁFEGO"/>
    <s v="TR"/>
    <s v="MSV-163MS-638-NORTE/34.TR"/>
    <s v="MSV-163MS-638+600-EDI-EXE-RT-E1-001-R01.pdf"/>
    <s v="R01"/>
    <d v="2025-06-30T00:00:00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</r>
  <r>
    <s v="MSV-163MS-638+600-EDI-EXE-RT-F1-001"/>
    <s v="R03"/>
    <x v="0"/>
    <x v="11"/>
    <s v="PROJETO EXECUTIVO - RELATÓRIO DE GEOMETRIA"/>
    <s v="GEOMÉTRICO"/>
    <s v="GE"/>
    <s v="MSV-163MS-638-NORTE/18.GE"/>
    <s v="MSV-163MS-638+600-EDI-EXE-RT-F1-001-R03.pdf"/>
    <s v="R02, R03"/>
    <d v="2025-07-21T00:00:00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</r>
  <r>
    <s v="MSV-163MS-638+600-EDI-EXE-RT-G1-001"/>
    <s v="R00"/>
    <x v="0"/>
    <x v="11"/>
    <s v="SEÇÕES TRANSVERSAIS TIPOS"/>
    <s v="TERRAPLENAGEM"/>
    <s v="TE"/>
    <s v="MSV-163MS-638-NORTE/32.TE"/>
    <s v="MSV-163MS-638+600-EDI-EXE-RT-G1-001-R00.pdf"/>
    <s v="R00"/>
    <d v="2025-06-30T00:00:00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</r>
  <r>
    <s v="MSV-163MS-638+600-EDI-EXE-RT-J1-001"/>
    <s v="R01"/>
    <x v="0"/>
    <x v="11"/>
    <s v="RELATÓRIO DE SINALIZAÇÃO E SEGURANÇA VIÁRIA"/>
    <s v="SINALIZAÇÃO"/>
    <s v="SI"/>
    <s v="MSV-163MS-638-NORTE/31.SI"/>
    <s v="MSV-163MS-638+600-EDI-EXE-RT-J1-001-R01.pdf"/>
    <s v="R01"/>
    <d v="2025-06-30T00:00:00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</r>
  <r>
    <s v="MSV-163MS-638+600-EDI-EXE-RT-K2-001"/>
    <s v="R03"/>
    <x v="0"/>
    <x v="11"/>
    <s v="PROJETO EXECUTIVO - RELATÓRIO DAS INSTALAÇÕES ELÉTRICAS"/>
    <s v="ILUMINAÇÃO E INSTALAÇÕES ELÉTRICAS"/>
    <s v="EL"/>
    <s v="MSV-163MS-638-NORTE/14.EL"/>
    <s v="MSV-163MS-638+600-EDI-EXE-RT-K2-001-R03.pdf"/>
    <s v="R02, R03"/>
    <d v="2025-10-01T00:00:00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</r>
  <r>
    <s v="MSV-163MS-638+600-EDI-EXE-RT-M1-001"/>
    <s v="R02"/>
    <x v="0"/>
    <x v="11"/>
    <s v="PLANTA"/>
    <s v="INTERFERÊNCIAS (FAIXA DE DOMÍNIO)"/>
    <s v="IN"/>
    <s v="MSV-163MS-638-NORTE/23.IN"/>
    <s v="MSV-163MS-638+600-EDI-EXE-RT-M1-001-R02.pdf"/>
    <s v="R00, R02"/>
    <d v="2025-10-01T00:00:00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</r>
  <r>
    <s v="MSV-163MS-638+600-EDI-EXE-RT-N2-001"/>
    <s v="R03"/>
    <x v="0"/>
    <x v="11"/>
    <s v="RELATÓRIO DE PAISAGISMO"/>
    <s v="PAISAGISMO"/>
    <s v="PA"/>
    <s v="MSV-163MS-638-NORTE/27.PA"/>
    <s v="MSV-163MS-638+600-EDI-EXE-RT-N2-001-R03.pdf"/>
    <s v="R01, R02, R03"/>
    <d v="2025-10-01T00:00:00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</r>
  <r>
    <s v="MSV-163MS-638+600-EDI-EXE-RT-O2-001"/>
    <s v="R03"/>
    <x v="0"/>
    <x v="11"/>
    <s v="RELATÓRIO DE DESVIO DE TRÁFEGO"/>
    <s v="DESVIO DE TRÁFEGO"/>
    <s v="DV"/>
    <s v="MSV-163MS-638-NORTE/12.DV"/>
    <s v="MSV-163MS-638+600-EDI-EXE-RT-O2-001-R03.pdf"/>
    <s v="R02, R03"/>
    <d v="2025-10-01T00:00:00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</r>
  <r>
    <s v="MSV-163MS-638+600-EDI-EXE-RT-P4-001"/>
    <s v="R02"/>
    <x v="0"/>
    <x v="11"/>
    <s v="PROJETO EXECUTIVO - RELATÓRIO DE SISTEMAS ELETRÔNICOS"/>
    <s v="ILUMINAÇÃO E INSTALAÇÕES ELÉTRICAS"/>
    <s v="EL"/>
    <s v="MSV-163MS-638-NORTE/14.EL"/>
    <s v="MSV-163MS-638+600-EDI-EXE-RT-P4-001-R02.pdf"/>
    <s v="R02"/>
    <d v="2025-06-30T00:00:00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</r>
  <r>
    <s v="MSV-163MS-638+600-EDI-EXE-RT-Q1-001"/>
    <s v="R03"/>
    <x v="0"/>
    <x v="11"/>
    <s v="PROJETO EXECUTIVO - RELATÓRIO DE DESAPROPRIAÇÃO"/>
    <s v="DESAPROPRIAÇÃO"/>
    <s v="DS"/>
    <s v="MSV-163MS-638-NORTE/11.DS"/>
    <s v="MSV-163MS-638+600-EDI-EXE-RT-Q1-001-R03.pdf"/>
    <s v="R01, R02, R03"/>
    <d v="2025-10-01T00:00:00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</r>
  <r>
    <s v="MSV-163MS-702+180-ACA-EXE-DE-K2-001"/>
    <s v="R02"/>
    <x v="0"/>
    <x v="12"/>
    <s v="PROJETO EXECUTIVO DE ELÉTRICA - ENTRADA DE ENERGIA KM 702"/>
    <s v="ILUMINAÇÃO E INSTALAÇÕES ELÉTRICAS"/>
    <s v="EL"/>
    <s v="MSV-163MS-702-NORTE/14.EL"/>
    <s v="MSV-163MS-702+180-ACA-EXE-DE-K2-001-R02.pdf"/>
    <s v="R02"/>
    <d v="2025-06-30T00:00:00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</r>
  <r>
    <s v="MSV-163MS-702+180-ACA-EXE-DE-K2-002"/>
    <s v="R03"/>
    <x v="0"/>
    <x v="12"/>
    <s v="PROJETO EXECUTIVO DE ELÉTRICA - ESQUEMA UNIFILAR KM 702"/>
    <s v="ILUMINAÇÃO E INSTALAÇÕES ELÉTRICAS"/>
    <s v="EL"/>
    <s v="MSV-163MS-702-NORTE/14.EL"/>
    <s v="MSV-163MS-702+180-ACA-EXE-DE-K2-002-R03.pdf"/>
    <s v="R02, R03"/>
    <d v="2025-08-26T00:00:00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</r>
  <r>
    <s v="MSV-163MS-702+180-ACA-EXE-DE-K2-003"/>
    <s v="R04"/>
    <x v="0"/>
    <x v="12"/>
    <s v="PROJETO EXECUTIVO DE ELÉTRICA - PLANTA DE ILUMINAÇÃO KM 702"/>
    <s v="ILUMINAÇÃO E INSTALAÇÕES ELÉTRICAS"/>
    <s v="EL"/>
    <s v="MSV-163MS-702-NORTE/14.EL"/>
    <s v="MSV-163MS-702+180-ACA-EXE-DE-K2-003-R04.pdf"/>
    <s v="R04"/>
    <d v="2025-06-30T00:00:00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</r>
  <r>
    <s v="MSV-163MS-702+180-ACA-EXE-DE-K2-004"/>
    <s v="R03"/>
    <x v="0"/>
    <x v="12"/>
    <s v="PROJETO EXECUTIVO DE ELÉTRICA - CORTES E DETALHES"/>
    <s v="ILUMINAÇÃO E INSTALAÇÕES ELÉTRICAS"/>
    <s v="EL"/>
    <s v="MSV-163MS-702-NORTE/14.EL"/>
    <s v="MSV-163MS-702+180-ACA-EXE-DE-K2-004-R03.pdf"/>
    <s v="R02, R03"/>
    <d v="2025-08-26T00:00:00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</r>
  <r>
    <s v="MSV-163MS-702+180-ACA-EXE-MC-K2-001"/>
    <s v="R03"/>
    <x v="0"/>
    <x v="12"/>
    <s v="PROJETO EXECUTIVO DE ELÉTRICA - MEMORIAL DE CÁLCULO LUMINOTÉCNICO"/>
    <s v="ILUMINAÇÃO E INSTALAÇÕES ELÉTRICAS"/>
    <s v="EL"/>
    <s v="MSV-163MS-702-NORTE/14.EL"/>
    <s v="MSV-163MS-702+180-ACA-EXE-MC-K2-001-R03.pdf"/>
    <s v="R03"/>
    <d v="2025-06-30T00:00:00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</r>
  <r>
    <s v="MSV-163MS-702+180-ACA-EXE-MC-K2-002"/>
    <s v="R02"/>
    <x v="0"/>
    <x v="12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d v="2025-06-30T00:00:00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</r>
  <r>
    <s v="MSV-163MS-702+180-ACA-EXE-MD-K2-001"/>
    <s v="R04"/>
    <x v="0"/>
    <x v="12"/>
    <s v="PROJETO EXECUTIVO DE ELÉTRICA - MEMORIAL DESCRITIVO"/>
    <s v="ILUMINAÇÃO E INSTALAÇÕES ELÉTRICAS"/>
    <s v="EL"/>
    <s v="MSV-163MS-702-NORTE/14.EL"/>
    <s v="MSV-163MS-702+180-ACA-EXE-MD-K2-001-R04.pdf"/>
    <s v="R02, R04"/>
    <d v="2025-10-16T00:00:00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</r>
  <r>
    <s v="MSV-163MS-702+180-RET-EXE-DE-C1-001"/>
    <s v="R00"/>
    <x v="0"/>
    <x v="12"/>
    <s v="LEVANTAMENTO TOPOGRÁFICO - PLANTA"/>
    <s v="TOPOGRAFIA"/>
    <s v="TO"/>
    <s v="MSV-163MS-702-NORTE/33.TO"/>
    <s v="MSV-163MS-702+180-RET-EXE-DE-C1-001-R00.pdf"/>
    <s v="R00"/>
    <d v="2025-06-30T00:00:00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</r>
  <r>
    <s v="MSV-163MS-702+180-RET-EXE-DE-D3-001"/>
    <s v="R02"/>
    <x v="0"/>
    <x v="12"/>
    <s v="PROJETO EXECUTIVO DE LOCALIZAÇÃO DE SONDAGENS - PLANTA E PERFIL LONGITUDINAL"/>
    <s v="GEOTECNIA E GEOLOGIA"/>
    <s v="GG"/>
    <s v="MSV-163MS-702-NORTE/19.GG"/>
    <s v="MSV-163MS-702+180-RET-EXE-DE-D3-001-R02.pdf"/>
    <s v="R02"/>
    <d v="2025-06-30T00:00:00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</r>
  <r>
    <s v="MSV-163MS-702+180-RET-EXE-DE-D3-002"/>
    <s v="R02"/>
    <x v="0"/>
    <x v="12"/>
    <s v="PROJETO EXECUTIVO DE LOCALIZAÇÃO DE SONDAGENS - PLANTA E PERFIL LONGITUDINAL"/>
    <s v="GEOTECNIA E GEOLOGIA"/>
    <s v="GG"/>
    <s v="MSV-163MS-702-NORTE/19.GG"/>
    <s v="MSV-163MS-702+180-RET-EXE-DE-D3-002-R02.pdf"/>
    <s v="R02"/>
    <d v="2025-06-30T00:00:00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</r>
  <r>
    <s v="MSV-163MS-702+180-RET-EXE-DE-F1-001"/>
    <s v="R03"/>
    <x v="0"/>
    <x v="12"/>
    <s v="PROJETO EXECUTIVO DE GEOMETRIA - PLANTA E PERFIL LONGITUDINAL"/>
    <s v="GEOMÉTRICO"/>
    <s v="GE"/>
    <s v="MSV-163MS-702-NORTE/18.GE"/>
    <s v="MSV-163MS-702+180-RET-EXE-DE-F1-001-R03.pdf"/>
    <s v="R03"/>
    <d v="2025-06-30T00:00:00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</r>
  <r>
    <s v="MSV-163MS-702+180-RET-EXE-DE-F1-002"/>
    <s v="R02"/>
    <x v="0"/>
    <x v="12"/>
    <s v="PROJETO EXECUTIVO DE GEOMETRIA - PLANTA E PERFIL LONGITUDINAL"/>
    <s v="GEOMÉTRICO"/>
    <s v="GE"/>
    <s v="MSV-163MS-702-NORTE/18.GE"/>
    <s v="MSV-163MS-702+180-RET-EXE-DE-F1-002-R02.pdf"/>
    <s v="R02"/>
    <d v="2025-06-30T00:00:00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</r>
  <r>
    <s v="MSV-163MS-702+180-RET-EXE-DE-F1-003"/>
    <s v="R01"/>
    <x v="0"/>
    <x v="12"/>
    <s v="PROJETO EXECUTIVO DE GEOMETRIA - SEÇÕES TIPO"/>
    <s v="GEOMÉTRICO"/>
    <s v="GE"/>
    <s v="MSV-163MS-702-NORTE/18.GE"/>
    <s v="MSV-163MS-702+180-RET-EXE-DE-F1-003-R01.pdf"/>
    <s v="R01"/>
    <d v="2025-06-30T00:00:00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</r>
  <r>
    <s v="MSV-163MS-702+180-RET-EXE-DE-G1-001"/>
    <s v="R02"/>
    <x v="0"/>
    <x v="12"/>
    <s v="PROJETO DE TERRAPLENAGEM - PLANTA DE DISTRIBUIÇÃO DOS VOLUMES"/>
    <s v="TERRAPLENAGEM"/>
    <s v="TE"/>
    <s v="MSV-163MS-702-NORTE/32.TE"/>
    <s v="MSV-163MS-702+180-RET-EXE-DE-G1-001-R02.pdf"/>
    <s v="R02"/>
    <d v="2025-06-30T00:00:00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</r>
  <r>
    <s v="MSV-163MS-702+180-RET-EXE-DE-G1-002"/>
    <s v="R02"/>
    <x v="0"/>
    <x v="12"/>
    <s v="PROJETO DE TERRAPLENAGEM - PERFIL DE DISTRIBUIÇÃO"/>
    <s v="TERRAPLENAGEM"/>
    <s v="TE"/>
    <s v="MSV-163MS-702-NORTE/32.TE"/>
    <s v="MSV-163MS-702+180-RET-EXE-DE-G1-002-R02.pdf"/>
    <s v="R02"/>
    <d v="2025-06-30T00:00:00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</r>
  <r>
    <s v="MSV-163MS-702+180-RET-EXE-DE-G1-003"/>
    <s v="R01"/>
    <x v="0"/>
    <x v="12"/>
    <s v="PROJETO DE TERRAPLENAGEM - PERFIL DE DISTRIBUIÇÃO"/>
    <s v="TERRAPLENAGEM"/>
    <s v="TE"/>
    <s v="MSV-163MS-702-NORTE/32.TE"/>
    <s v="MSV-163MS-702+180-RET-EXE-DE-G1-003-R01.pdf"/>
    <s v="R01"/>
    <d v="2025-06-30T00:00:00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</r>
  <r>
    <s v="MSV-163MS-702+180-RET-EXE-DE-G1-004"/>
    <s v="R01"/>
    <x v="0"/>
    <x v="12"/>
    <s v="PROJETO DE TERRAPLENAGEM - PERFIL DE DISTRIBUIÇÃO"/>
    <s v="TERRAPLENAGEM"/>
    <s v="TE"/>
    <s v="MSV-163MS-702-NORTE/32.TE"/>
    <s v="MSV-163MS-702+180-RET-EXE-DE-G1-004-R01.pdf"/>
    <s v="R01"/>
    <d v="2025-06-30T00:00:00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</r>
  <r>
    <s v="MSV-163MS-702+180-RET-EXE-DE-G1-101"/>
    <s v="R02"/>
    <x v="0"/>
    <x v="12"/>
    <s v="PROJETO EXECUTIVO DE TERRPLANAGEM - JAZIDA/DME"/>
    <s v="TERRAPLENAGEM"/>
    <s v="TE"/>
    <s v="MSV-163MS-702-NORTE/32.TE"/>
    <s v="MSV-163MS-702+180-RET-EXE-DE-G1-101-R02.pdf"/>
    <s v="R02"/>
    <d v="2025-06-30T00:00:00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</r>
  <r>
    <s v="MSV-163MS-702+180-RET-EXE-DE-H2-001"/>
    <s v="R04"/>
    <x v="0"/>
    <x v="12"/>
    <s v="PROJETO EXECUTIVO DE DRENAGEM - PLANTA E PERFIL LONGITUDINAL"/>
    <s v="DRENAGEM"/>
    <s v="DR"/>
    <s v="MSV-163MS-702-NORTE/10.DR"/>
    <s v="MSV-163MS-702+180-RET-EXE-DE-H2-001-R04.pdf"/>
    <s v="R03, R04"/>
    <d v="2025-08-26T00:00:00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</r>
  <r>
    <s v="MSV-163MS-702+180-RET-EXE-DE-H2-002"/>
    <s v="R04"/>
    <x v="0"/>
    <x v="12"/>
    <s v="PROJETO EXECUTIVO DE DRENAGEM - PLANTA E PERFIL LONGITUDINAL"/>
    <s v="DRENAGEM"/>
    <s v="DR"/>
    <s v="MSV-163MS-702-NORTE/10.DR"/>
    <s v="MSV-163MS-702+180-RET-EXE-DE-H2-002-R04.pdf"/>
    <s v="R03, R04"/>
    <d v="2025-08-26T00:00:00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</r>
  <r>
    <s v="MSV-163MS-702+180-RET-EXE-DE-H2-003"/>
    <s v="R02"/>
    <x v="0"/>
    <x v="12"/>
    <s v="PROJETO EXECUTIVO DE DRENAGEM - PERFIS DE BUEIRO"/>
    <s v="DRENAGEM"/>
    <s v="DR"/>
    <s v="MSV-163MS-702-NORTE/10.DR"/>
    <s v="MSV-163MS-702+180-RET-EXE-DE-H2-003-R02.pdf"/>
    <s v="R02"/>
    <d v="2025-06-30T00:00:00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</r>
  <r>
    <s v="MSV-163MS-702+180-RET-EXE-DE-H2-101"/>
    <s v="R01"/>
    <x v="0"/>
    <x v="12"/>
    <s v="PROJETO EXECUTIVO DE DRENAGEM - DETALHES TIPO DE DRENAGEM - SARJETAS DE PROTEÇÃO"/>
    <s v="DRENAGEM"/>
    <s v="DR"/>
    <s v="MSV-163MS-702-NORTE/10.DR"/>
    <s v="MSV-163MS-702+180-RET-EXE-DE-H2-101-R01.pdf"/>
    <s v="R01"/>
    <d v="2025-06-30T00:00:00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</r>
  <r>
    <s v="MSV-163MS-702+180-RET-EXE-DE-H2-102"/>
    <s v="R00"/>
    <x v="0"/>
    <x v="12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d v="2025-06-30T00:00:00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</r>
  <r>
    <s v="MSV-163MS-702+180-RET-EXE-DE-H2-103"/>
    <s v="R00"/>
    <x v="0"/>
    <x v="12"/>
    <s v="PROJETO EXECUTIVO DE DRENAGEM - DETALHES TIPO DE DRENAGEM - CAIXA DE TRANSIÇÃO CT-1 - ARMAÇÃO"/>
    <s v="DRENAGEM"/>
    <s v="DR"/>
    <s v="MSV-163MS-702-NORTE/10.DR"/>
    <s v="MSV-163MS-702+180-RET-EXE-DE-H2-103-R00.pdf"/>
    <s v="R00"/>
    <d v="2025-06-30T00:00:00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</r>
  <r>
    <s v="MSV-163MS-702+180-RET-EXE-DE-H2-104"/>
    <s v="R00"/>
    <x v="0"/>
    <x v="12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d v="2025-06-30T00:00:00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</r>
  <r>
    <s v="MSV-163MS-702+180-RET-EXE-DE-H2-105"/>
    <s v="R00"/>
    <x v="0"/>
    <x v="12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d v="2025-06-30T00:00:00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</r>
  <r>
    <s v="MSV-163MS-702+180-RET-EXE-DE-I2-001"/>
    <s v="R01"/>
    <x v="0"/>
    <x v="12"/>
    <s v="PROJETO EXECUTIVO DE PAVIMENTAÇÃO - PLANTA"/>
    <s v="PAVIMENTAÇÃO"/>
    <s v="PV"/>
    <s v="MSV-163MS-702-NORTE/28.PV"/>
    <s v="MSV-163MS-702+180-RET-EXE-DE-I2-001-R01.pdf"/>
    <s v="R01"/>
    <d v="2025-06-30T00:00:00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</r>
  <r>
    <s v="MSV-163MS-702+180-RET-EXE-DE-I2-002"/>
    <s v="R01"/>
    <x v="0"/>
    <x v="12"/>
    <s v="PROJETO EXECUTIVO DE PAVIMENTAÇÃO - PLANTA"/>
    <s v="PAVIMENTAÇÃO"/>
    <s v="PV"/>
    <s v="MSV-163MS-702-NORTE/28.PV"/>
    <s v="MSV-163MS-702+180-RET-EXE-DE-I2-002-R01.pdf"/>
    <s v="R01"/>
    <d v="2025-06-30T00:00:00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</r>
  <r>
    <s v="MSV-163MS-702+180-RET-EXE-DE-I2-003"/>
    <s v="R04"/>
    <x v="0"/>
    <x v="12"/>
    <s v="PROJETO EXECUTIVO DE PAVIMENTAÇÃO - ESTRUTURAS E SEÇÕES"/>
    <s v="PAVIMENTAÇÃO"/>
    <s v="PV"/>
    <s v="MSV-163MS-702-NORTE/28.PV"/>
    <s v="MSV-163MS-702+180-RET-EXE-DE-I2-003-R04.pdf"/>
    <s v="R03, R04"/>
    <d v="2025-08-26T00:00:00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</r>
  <r>
    <s v="MSV-163MS-702+180-RET-EXE-DE-I2-004"/>
    <s v="R03"/>
    <x v="0"/>
    <x v="12"/>
    <s v="PROJETO EXECUTIVO DE PAVIMENTAÇÃO - DETALHES"/>
    <s v="PAVIMENTAÇÃO"/>
    <s v="PV"/>
    <s v="MSV-163MS-702-NORTE/28.PV"/>
    <s v="MSV-163MS-702+180-RET-EXE-DE-I2-004-R03.pdf"/>
    <s v="R03"/>
    <d v="2025-06-30T00:00:00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</r>
  <r>
    <s v="MSV-163MS-702+180-RET-EXE-DE-J1-001"/>
    <s v="R04"/>
    <x v="0"/>
    <x v="12"/>
    <s v="PROJETO EXECUTIVO DE SINALIZAÇÃO - PLANTA"/>
    <s v="SINALIZAÇÃO"/>
    <s v="SI"/>
    <s v="MSV-163MS-702-NORTE/31.SI"/>
    <s v="MSV-163MS-702+180-RET-EXE-DE-J1-001-R04.pdf"/>
    <s v="R04"/>
    <d v="2025-06-30T00:00:00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</r>
  <r>
    <s v="MSV-163MS-702+180-RET-EXE-DE-J1-002"/>
    <s v="R01"/>
    <x v="0"/>
    <x v="12"/>
    <s v="PROJETO EXECUTIVO DE SINALIZAÇÃO - DETALHES HORIZONTAIS"/>
    <s v="SINALIZAÇÃO"/>
    <s v="SI"/>
    <s v="MSV-163MS-702-NORTE/31.SI"/>
    <s v="MSV-163MS-702+180-RET-EXE-DE-J1-002-R01.pdf"/>
    <s v="R01"/>
    <d v="2025-06-30T00:00:00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</r>
  <r>
    <s v="MSV-163MS-702+180-RET-EXE-DE-J1-003"/>
    <s v="R01"/>
    <x v="0"/>
    <x v="12"/>
    <s v="PROJETO EXECUTIVO DE SINALIZAÇÃO - DETALHES VERTICAIS"/>
    <s v="SINALIZAÇÃO"/>
    <s v="SI"/>
    <s v="MSV-163MS-702-NORTE/31.SI"/>
    <s v="MSV-163MS-702+180-RET-EXE-DE-J1-003-R01.pdf"/>
    <s v="R01"/>
    <d v="2025-06-30T00:00:00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</r>
  <r>
    <s v="MSV-163MS-702+180-RET-EXE-DE-J1-004"/>
    <s v="R01"/>
    <x v="0"/>
    <x v="12"/>
    <s v="PROJETO EXECUTIVO DE SINALIZAÇÃO - DETALHES DE DISPOSITIVOS DE SEGURANÇA"/>
    <s v="SINALIZAÇÃO"/>
    <s v="SI"/>
    <s v="MSV-163MS-702-NORTE/31.SI"/>
    <s v="MSV-163MS-702+180-RET-EXE-DE-J1-004-R01.pdf"/>
    <s v="R01"/>
    <d v="2025-06-30T00:00:00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</r>
  <r>
    <s v="MSV-163MS-702+180-RET-EXE-DE-M1-001"/>
    <s v="R03"/>
    <x v="0"/>
    <x v="12"/>
    <s v="PROJETO EXECUTIVO DE INTERFERÊNCIAS - PLANTA"/>
    <s v="INTERFERÊNCIAS (FAIXA DE DOMÍNIO)"/>
    <s v="IN"/>
    <s v="MSV-163MS-702-NORTE/23.IN"/>
    <s v="MSV-163MS-702+180-RET-EXE-DE-M1-001-R03.pdf"/>
    <s v="R03"/>
    <d v="2025-06-30T00:00:00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</r>
  <r>
    <s v="MSV-163MS-702+180-RET-EXE-DE-N2-001"/>
    <s v="R03"/>
    <x v="0"/>
    <x v="12"/>
    <s v="PROJETO EXECUTIVO DE REVESTIMENTO VEGETAL - PLANTA"/>
    <s v="PAISAGISMO"/>
    <s v="PA"/>
    <s v="MSV-163MS-702-NORTE/27.PA"/>
    <s v="MSV-163MS-702+180-RET-EXE-DE-N2-001-R03.pdf"/>
    <s v="R03"/>
    <d v="2025-06-30T00:00:00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</r>
  <r>
    <s v="MSV-163MS-702+180-RET-EXE-DE-O2-001"/>
    <s v="R02"/>
    <x v="0"/>
    <x v="12"/>
    <s v="PROJETO EXECUTIVO DE DESVIO DE TRÁFEGO - PLANTA - FASE 1"/>
    <s v="DESVIO DE TRÁFEGO"/>
    <s v="DV"/>
    <s v="MSV-163MS-702-NORTE/12.DV"/>
    <s v="MSV-163MS-702+180-RET-EXE-DE-O2-001-R02.pdf"/>
    <s v="R02"/>
    <d v="2025-06-30T00:00:00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</r>
  <r>
    <s v="MSV-163MS-702+180-RET-EXE-DE-O2-002"/>
    <s v="R02"/>
    <x v="0"/>
    <x v="12"/>
    <s v="PROJETO EXECUTIVO DE DESVIO DE TRÁFEGO - PLANTA - FASE 2"/>
    <s v="DESVIO DE TRÁFEGO"/>
    <s v="DV"/>
    <s v="MSV-163MS-702-NORTE/12.DV"/>
    <s v="MSV-163MS-702+180-RET-EXE-DE-O2-002-R02.pdf"/>
    <s v="R02"/>
    <d v="2025-06-30T00:00:00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</r>
  <r>
    <s v="MSV-163MS-702+180-RET-EXE-DE-O2-003"/>
    <s v="R02"/>
    <x v="0"/>
    <x v="12"/>
    <s v="PROJETO EXECUTIVO DE DESVIO DE TRÁFEGO - DETALHES"/>
    <s v="DESVIO DE TRÁFEGO"/>
    <s v="DV"/>
    <s v="MSV-163MS-702-NORTE/12.DV"/>
    <s v="MSV-163MS-702+180-RET-EXE-DE-O2-003-R02.pdf"/>
    <s v="R02"/>
    <d v="2025-06-30T00:00:00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</r>
  <r>
    <s v="MSV-163MS-702+180-RET-EXE-MC-G1-001"/>
    <s v="R06"/>
    <x v="0"/>
    <x v="12"/>
    <s v="PROJETO EXECUTIVO DE TERRPLANAGEM - MEMÓRIA DE CÁLCULO DE VOLUMES"/>
    <s v="TERRAPLENAGEM"/>
    <s v="TE"/>
    <s v="MSV-163MS-702-NORTE/32.TE"/>
    <s v="MSV-163MS-702+180-RET-EXE-MC-G1-001-R06.pdf"/>
    <s v="R06"/>
    <d v="2025-06-30T00:00:00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</r>
  <r>
    <s v="MSV-163MS-702+180-RET-EXE-MC-H2-001"/>
    <s v="R04"/>
    <x v="0"/>
    <x v="12"/>
    <s v="PROJETO EXECUTIVO DE DRENAGEM - MEMÓRIA DE CÁLCULO"/>
    <s v="DRENAGEM"/>
    <s v="DR"/>
    <s v="MSV-163MS-702-NORTE/10.DR"/>
    <s v="MSV-163MS-702+180-RET-EXE-MC-H2-001-R04.pdf"/>
    <s v="R03, R04"/>
    <d v="2025-08-26T00:00:00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</r>
  <r>
    <s v="MSV-163MS-702+180-RET-EXE-MD-H1-001"/>
    <s v="R01"/>
    <x v="0"/>
    <x v="12"/>
    <s v="PROJETO EXECUTIVO DE DRENAGEM - ESTUDOS HIDROLÓGICOS"/>
    <s v="DRENAGEM"/>
    <s v="DR"/>
    <s v="MSV-163MS-702-NORTE/10.DR"/>
    <s v="MSV-163MS-702+180-RET-EXE-MD-H1-001-R01.pdf"/>
    <s v="R01"/>
    <d v="2025-06-30T00:00:00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</r>
  <r>
    <s v="MSV-163MS-702+180-RET-EXE-MD-I2-001"/>
    <s v="R04"/>
    <x v="0"/>
    <x v="12"/>
    <s v="PROJETO EXECUTIVO DE PAVIMENTAÇÃO - MEMORIAL DESCRITIVO E DE CÁLCULO"/>
    <s v="PAVIMENTAÇÃO"/>
    <s v="PV"/>
    <s v="MSV-163MS-702-NORTE/28.PV"/>
    <s v="MSV-163MS-702+180-RET-EXE-MD-I2-001-R04.pdf"/>
    <s v="R03, R04"/>
    <d v="2025-08-26T00:00:00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</r>
  <r>
    <s v="MSV-163MS-702+180-RET-EXE-MD-J1-001"/>
    <s v="R00"/>
    <x v="0"/>
    <x v="12"/>
    <s v="MEMORIAL DESCRITIVO DO PROJETO DE SINALIZAÇÃO E DISPOSITIVOS DE SEGURANÇA"/>
    <s v="SINALIZAÇÃO"/>
    <s v="SI"/>
    <s v="MSV-163MS-702-NORTE/31.SI"/>
    <s v="MSV-163MS-702+180-RET-EXE-MD-J1-001-R00.pdf"/>
    <s v="R00"/>
    <d v="2025-08-26T00:00:00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</r>
  <r>
    <s v="MSV-163MS-702+180-RET-EXE-MD-N2-001"/>
    <s v="R00"/>
    <x v="0"/>
    <x v="12"/>
    <s v="MEMORIAL DESCRITIVO DO PROJETO DE REVESTIMENTO VEGETAL"/>
    <s v="PAISAGISMO"/>
    <s v="PA"/>
    <s v="MSV-163MS-702-NORTE/27.PA"/>
    <s v="MSV-163MS-702+180-RET-EXE-MD-N2-001-R00.pdf"/>
    <s v="R00"/>
    <d v="2025-06-30T00:00:00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</r>
  <r>
    <s v="MSV-163MS-702+180-RET-EXE-MD-O2-001"/>
    <s v="R00"/>
    <x v="0"/>
    <x v="12"/>
    <s v="MEMORIAL DESCRITIVO DO PROJETO DE DESVIO DE TRÁFEGO"/>
    <s v="DESVIO DE TRÁFEGO"/>
    <s v="DV"/>
    <s v="MSV-163MS-702-NORTE/12.DV"/>
    <s v="MSV-163MS-702+180-RET-EXE-MD-O2-001-R00.pdf"/>
    <s v="R00"/>
    <d v="2025-06-30T00:00:00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</r>
  <r>
    <s v="MSV-163MS-702+180-RET-EXE-NS-C3-001"/>
    <s v="R01"/>
    <x v="0"/>
    <x v="12"/>
    <s v="PROJETO EXECUTIVO - NOTA DE SERVIÇO DE PAVIMENTO ACABADO"/>
    <s v="PAVIMENTAÇÃO"/>
    <s v="PV"/>
    <s v="MSV-163MS-702-NORTE/28.PV"/>
    <s v="MSV-163MS-702+180-RET-EXE-NS-C3-001-R01.pdf"/>
    <s v="R01"/>
    <d v="2025-06-30T00:00:00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</r>
  <r>
    <s v="MSV-163MS-702+180-RET-EXE-RT-C1-001"/>
    <s v="R01"/>
    <x v="0"/>
    <x v="12"/>
    <s v="RELATÓRIO DE LEVANTAMENTO TOPOGRÁFICO"/>
    <s v="TOPOGRAFIA"/>
    <s v="TO"/>
    <s v="MSV-163MS-702-NORTE/33.TO"/>
    <s v="MSV-163MS-702+180-RET-EXE-RT-C1-001-R01.pdf"/>
    <s v="R01"/>
    <d v="2025-06-30T00:00:00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</r>
  <r>
    <s v="MSV-163MS-702+180-RET-EXE-RT-D3-001"/>
    <s v="R01"/>
    <x v="0"/>
    <x v="12"/>
    <s v="RELATÓRIO DE INVESTIGAÇÕES GEOTÉCNICAS"/>
    <s v="GEOTECNIA E GEOLOGIA"/>
    <s v="GG"/>
    <s v="MSV-163MS-702-NORTE/19.GG"/>
    <s v="MSV-163MS-702+180-RET-EXE-RT-D3-001-R01.pdf"/>
    <s v="R01"/>
    <d v="2025-06-30T00:00:00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</r>
  <r>
    <s v="MSV-163MS-702+180-RET-EXE-RT-D3-101"/>
    <s v="R00"/>
    <x v="0"/>
    <x v="12"/>
    <s v="PROJETO EXECUTIVO DE GEOTECNIA - ESTABILIDADE DE TALUDES"/>
    <s v="GEOTECNIA E GEOLOGIA"/>
    <s v="GG"/>
    <s v="MSV-163MS-702-NORTE/19.GG"/>
    <s v="MSV-163MS-702+180-RET-EXE-RT-D3-101-R00.pdf"/>
    <s v="R00"/>
    <d v="2025-06-30T00:00:00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</r>
  <r>
    <s v="MSV-163MS-702+180-RET-EXE-RT-E1-001"/>
    <s v="R00"/>
    <x v="0"/>
    <x v="12"/>
    <s v="ESTUDOS DE TRÁFEGO"/>
    <s v="ESTUDO DE TRÁFEGO"/>
    <s v="TR"/>
    <s v="MSV-163MS-702-NORTE/34.TR"/>
    <s v="MSV-163MS-702+180-RET-EXE-RT-E1-001-R00.pdf"/>
    <s v="R00"/>
    <d v="2025-06-30T00:00:00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</r>
  <r>
    <s v="MSV-163MS-702+180-RET-EXE-RT-M1-001"/>
    <s v="R01"/>
    <x v="0"/>
    <x v="12"/>
    <s v="CADASTRO DE INTERFERÊNCIAS"/>
    <s v="INTERFERÊNCIAS (FAIXA DE DOMÍNIO)"/>
    <s v="IN"/>
    <s v="MSV-163MS-702-NORTE/23.IN"/>
    <s v="MSV-163MS-702+180-RET-EXE-RT-M1-001-R01.pdf"/>
    <s v="R01"/>
    <d v="2025-06-30T00:00:00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</r>
  <r>
    <s v="MSV-163MS-703+000-RET-EXE-RT-F1-001"/>
    <s v="R01"/>
    <x v="0"/>
    <x v="12"/>
    <s v="PROJETO EXECUTIVO DE GEOMETRIA - ALINHAMENTOS HORIZONTAIS E VERTICAIS"/>
    <s v="GEOMÉTRICO"/>
    <s v="GE"/>
    <s v="MSV-163MS-702-NORTE/18.GE"/>
    <s v="MSV-163MS-703+000-RET-EXE-RT-F1-001-R01.pdf"/>
    <s v="R01"/>
    <d v="2025-06-30T00:00:00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</r>
  <r>
    <s v="MSV-163MS-730-732-ACA-EXE-DE-C1-001"/>
    <s v="R00"/>
    <x v="0"/>
    <x v="13"/>
    <s v="LEVANTAMENTO TOPOGRÁFICO - PLANTA"/>
    <s v="TOPOGRAFIA"/>
    <s v="TO"/>
    <s v="MSV-163MS-730-732/33.TO"/>
    <s v="MSV-163MS-730-732-ACA-EXE-DE-C1-001-R00.pdf"/>
    <s v="R00"/>
    <d v="2025-06-30T00:00:00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</r>
  <r>
    <s v="MSV-163MS-730-732-ACA-EXE-DE-C1-002"/>
    <s v="R00"/>
    <x v="0"/>
    <x v="13"/>
    <s v="LEVANTAMENTO TOPOGRÁFICO - PLANTA"/>
    <s v="TOPOGRAFIA"/>
    <s v="TO"/>
    <s v="MSV-163MS-730-732/33.TO"/>
    <s v="MSV-163MS-730-732-ACA-EXE-DE-C1-002-R00.pdf"/>
    <s v="R00"/>
    <d v="2025-06-30T00:00:00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</r>
  <r>
    <s v="MSV-163MS-730-732-ACA-EXE-DE-D3-001"/>
    <s v="R03"/>
    <x v="0"/>
    <x v="13"/>
    <s v="PLANTA"/>
    <s v="GEOTECNIA E GEOLOGIA"/>
    <s v="GG"/>
    <s v="MSV-163MS-730-732/19.GG"/>
    <s v="MSV-163MS-730-731-ACA-EXE-DE-D3-001-R03.pdf"/>
    <s v="R02, R03"/>
    <d v="2025-08-26T00:00:00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</r>
  <r>
    <s v="MSV-163MS-730-732-ACA-EXE-DE-D3-002"/>
    <s v="R03"/>
    <x v="0"/>
    <x v="13"/>
    <s v="PLANTA"/>
    <s v="GEOTECNIA E GEOLOGIA"/>
    <s v="GG"/>
    <s v="MSV-163MS-730-732/19.GG"/>
    <s v="MSV-163MS-730-731-ACA-EXE-DE-D3-002-R03.pdf"/>
    <s v="R02, R03"/>
    <d v="2025-08-26T00:00:00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</r>
  <r>
    <s v="MSV-163MS-730-732-ACA-EXE-DE-D3-003"/>
    <s v="R00"/>
    <x v="0"/>
    <x v="13"/>
    <s v="PERFIL LONGITUDINAL"/>
    <s v="GEOTECNIA E GEOLOGIA"/>
    <s v="GG"/>
    <s v="MSV-163MS-730-732/19.GG"/>
    <s v="MSV-163MS-730-732-ACA-EXE-DE-D3-003-R00.pdf"/>
    <s v="R00"/>
    <d v="2025-06-30T00:00:00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</r>
  <r>
    <s v="MSV-163MS-730-732-ACA-EXE-DE-D3-004"/>
    <s v="R01"/>
    <x v="0"/>
    <x v="13"/>
    <s v="PERFIL LONGITUDINAL"/>
    <s v="GEOTECNIA E GEOLOGIA"/>
    <s v="GG"/>
    <s v="MSV-163MS-730-732/19.GG"/>
    <s v="MSV-163MS-730-732-ACA-EXE-DE-D3-004-R01.pdf"/>
    <s v="R01"/>
    <d v="2025-06-30T00:00:00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</r>
  <r>
    <s v="MSV-163MS-730-732-ACA-EXE-DE-D3-005"/>
    <s v="R00"/>
    <x v="0"/>
    <x v="13"/>
    <s v="PERFIL LONGITUDINAL"/>
    <s v="GEOTECNIA E GEOLOGIA"/>
    <s v="GG"/>
    <s v="MSV-163MS-730-732/19.GG"/>
    <s v="MSV-163MS-730-732-ACA-EXE-DE-D3-005-R00.pdf"/>
    <s v="R00"/>
    <d v="2025-06-30T00:00:00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</r>
  <r>
    <s v="MSV-163MS-730-732-ACA-EXE-DE-F1-001"/>
    <s v="R07"/>
    <x v="0"/>
    <x v="13"/>
    <s v="PROJETO EXECUTIVO DE GEOMETRIA - PROJETO EXECUTIVO - PLANTA"/>
    <s v="GEOMÉTRICO"/>
    <s v="GE"/>
    <s v="MSV-163MS-730-732/18.GE"/>
    <s v="MSV-163MS-730-732-ACA-EXE-DE-F1-001-R07.pdf"/>
    <s v="R06, R07"/>
    <d v="2025-08-26T00:00:00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</r>
  <r>
    <s v="MSV-163MS-730-732-ACA-EXE-DE-F1-002"/>
    <s v="R06"/>
    <x v="0"/>
    <x v="13"/>
    <s v="PROJETO EXECUTIVO DE GEOMETRIA - PROJETO EXECUTIVO - PLANTA"/>
    <s v="GEOMÉTRICO"/>
    <s v="GE"/>
    <s v="MSV-163MS-730-732/18.GE"/>
    <s v="MSV-163MS-730-732-ACA-EXE-DE-F1-002-R06.pdf"/>
    <s v="R05, R06"/>
    <d v="2025-08-26T00:00:00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</r>
  <r>
    <s v="MSV-163MS-730-732-ACA-EXE-DE-F1-003"/>
    <s v="R03"/>
    <x v="0"/>
    <x v="13"/>
    <s v="PROJETO EXECUTIVO DE GEOMETRIA - PERFIL"/>
    <s v="GEOMÉTRICO"/>
    <s v="GE"/>
    <s v="MSV-163MS-730-732/18.GE"/>
    <s v="MSV-163MS-730-732-ACA-EXE-DE-F1-003-R03.pdf"/>
    <s v="R02, R03"/>
    <d v="2025-08-26T00:00:00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</r>
  <r>
    <s v="MSV-163MS-730-732-ACA-EXE-DE-F1-004"/>
    <s v="R04"/>
    <x v="0"/>
    <x v="13"/>
    <s v="PROJETO EXECUTIVO DE GEOMETRIA - PERFIL"/>
    <s v="GEOMÉTRICO"/>
    <s v="GE"/>
    <s v="MSV-163MS-730-732/18.GE"/>
    <s v="MSV-163MS-730-732-ACA-EXE-DE-F1-004-R04.pdf"/>
    <s v="R03, R04"/>
    <d v="2025-08-26T00:00:00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</r>
  <r>
    <s v="MSV-163MS-730-732-ACA-EXE-DE-F1-005"/>
    <s v="R01"/>
    <x v="0"/>
    <x v="13"/>
    <s v="PROJETO EXECUTIVO DE GEOMETRIA - PERFIL"/>
    <s v="GEOMÉTRICO"/>
    <s v="GE"/>
    <s v="MSV-163MS-730-732/18.GE"/>
    <s v="MSV-163MS-730-732-ACA-EXE-DE-F1-005-R01.pdf"/>
    <s v="R01"/>
    <d v="2025-06-30T00:00:00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</r>
  <r>
    <s v="MSV-163MS-730-732-ACA-EXE-DE-F1-006"/>
    <s v="R03"/>
    <x v="0"/>
    <x v="13"/>
    <s v="PROJETO EXECUTIVO DE GEOMETRIA - SEÇÕES TIPO"/>
    <s v="GEOMÉTRICO"/>
    <s v="GE"/>
    <s v="MSV-163MS-730-732/18.GE"/>
    <s v="MSV-163MS-730-732-ACA-EXE-DE-F1-006-R03.pdf"/>
    <s v="R02, R03"/>
    <d v="2025-08-26T00:00:00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</r>
  <r>
    <s v="MSV-163MS-730-732-ACA-EXE-DE-G1-001"/>
    <s v="R02"/>
    <x v="0"/>
    <x v="13"/>
    <s v="PROJETO DE TERRAPLENAGEM - PLANTA DE DISTRIBUIÇÃO"/>
    <s v="TERRAPLENAGEM"/>
    <s v="TE"/>
    <s v="MSV-163MS-730-732/32.TE"/>
    <s v="MSV-163MS-730-732-ACA-EXE-DE-G1-001-R02.pdf"/>
    <s v="R02"/>
    <d v="2025-06-30T00:00:00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</r>
  <r>
    <s v="MSV-163MS-730-732-ACA-EXE-DE-G1-002"/>
    <s v="R02"/>
    <x v="0"/>
    <x v="13"/>
    <s v="PROJETO DE TERRAPLENAGEM - PLANTA DE DISTRIBUIÇÃO"/>
    <s v="TERRAPLENAGEM"/>
    <s v="TE"/>
    <s v="MSV-163MS-730-732/32.TE"/>
    <s v="MSV-163MS-730-732-ACA-EXE-DE-G1-002-R02.pdf"/>
    <s v="R02"/>
    <d v="2025-06-30T00:00:00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</r>
  <r>
    <s v="MSV-163MS-730-732-ACA-EXE-DE-G1-003"/>
    <s v="R02"/>
    <x v="0"/>
    <x v="13"/>
    <s v="PROJETO DE TERRAPLENAGEM - PLANTA DE DISTRIBUIÇÃO"/>
    <s v="TERRAPLENAGEM"/>
    <s v="TE"/>
    <s v="MSV-163MS-730-732/32.TE"/>
    <s v="MSV-163MS-730-732-ACA-EXE-DE-G1-003-R02.pdf"/>
    <s v="R02"/>
    <d v="2025-06-30T00:00:00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</r>
  <r>
    <s v="MSV-163MS-730-732-ACA-EXE-DE-G1-004"/>
    <s v="R04"/>
    <x v="0"/>
    <x v="13"/>
    <s v="PROJETO DE TERRAPLENAGEM - PLANTA DE DISTRIBUIÇÃO"/>
    <s v="TERRAPLENAGEM"/>
    <s v="TE"/>
    <s v="MSV-163MS-730-732/32.TE"/>
    <s v="MSV-163MS-730-732-ACA-EXE-DE-G1-004-R04.pdf"/>
    <s v="R03, R04"/>
    <d v="2025-08-26T00:00:00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</r>
  <r>
    <s v="MSV-163MS-730-732-ACA-EXE-DE-G1-005"/>
    <s v="R04"/>
    <x v="0"/>
    <x v="13"/>
    <s v="PROJETO DE TERRAPLENAGEM - PLANTA DE DISTRIBUIÇÃO"/>
    <s v="TERRAPLENAGEM"/>
    <s v="TE"/>
    <s v="MSV-163MS-730-732/32.TE"/>
    <s v="MSV-163MS-730-732-ACA-EXE-DE-G1-005-R04.pdf"/>
    <s v="R03, R04"/>
    <d v="2025-08-26T00:00:00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</r>
  <r>
    <s v="MSV-163MS-730-732-ACA-EXE-DE-G1-006"/>
    <s v="R04"/>
    <x v="0"/>
    <x v="13"/>
    <s v="PROJETO DE TERRAPLENAGEM - PLANTA DE DISTRIBUIÇÃO"/>
    <s v="TERRAPLENAGEM"/>
    <s v="TE"/>
    <s v="MSV-163MS-730-732/32.TE"/>
    <s v="MSV-163MS-730-732-ACA-EXE-DE-G1-006-R04.pdf"/>
    <s v="R03, R04"/>
    <d v="2025-08-26T00:00:00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</r>
  <r>
    <s v="MSV-163MS-730-732-ACA-EXE-DE-G1-007"/>
    <s v="R04"/>
    <x v="0"/>
    <x v="13"/>
    <s v="PROJETO DE TERRAPLENAGEM - PLANTA DE DISTRIBUIÇÃO"/>
    <s v="TERRAPLENAGEM"/>
    <s v="TE"/>
    <s v="MSV-163MS-730-732/32.TE"/>
    <s v="MSV-163MS-730-732-ACA-EXE-DE-G1-007-R04.pdf"/>
    <s v="R03, R04"/>
    <d v="2025-08-26T00:00:00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</r>
  <r>
    <s v="MSV-163MS-730-732-ACA-EXE-DE-G1-101"/>
    <s v="R02"/>
    <x v="0"/>
    <x v="13"/>
    <s v="PROJETO EXECUTIVO DE TERRAPLANAGEM - JAZIDA/DME"/>
    <s v="TERRAPLENAGEM"/>
    <s v="TE"/>
    <s v="MSV-163MS-730-732/32.TE"/>
    <s v="MSV-163MS-730-732-ACA-EXE-DE-G1-101-R02.pdf"/>
    <s v="R02"/>
    <d v="2025-06-30T00:00:00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</r>
  <r>
    <s v="MSV-163MS-730-732-ACA-EXE-DE-G1-102"/>
    <s v="R02"/>
    <x v="0"/>
    <x v="13"/>
    <s v="PROJETO EXECUTIVO DE TERRAPLANAGEM - JAZIDA/DME"/>
    <s v="TERRAPLENAGEM"/>
    <s v="TE"/>
    <s v="MSV-163MS-730-732/32.TE"/>
    <s v="MSV-163MS-730-732-ACA-EXE-DE-G1-102-R02.pdf"/>
    <s v="R02"/>
    <d v="2025-06-30T00:00:00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</r>
  <r>
    <s v="MSV-163MS-730-732-ACA-EXE-DE-H2-001"/>
    <s v="R06"/>
    <x v="0"/>
    <x v="13"/>
    <s v="PROJETO EXECUTIVO - PLANTA"/>
    <s v="DRENAGEM"/>
    <s v="DR"/>
    <s v="MSV-163MS-730-732/10.DR"/>
    <s v="MSV-163MS-730-732-ACA-EXE-DE-H2-001-R06.pdf"/>
    <s v="R05, R06"/>
    <d v="2025-08-26T00:00:00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</r>
  <r>
    <s v="MSV-163MS-730-732-ACA-EXE-DE-H2-002"/>
    <s v="R08"/>
    <x v="0"/>
    <x v="13"/>
    <s v="PROJETO EXECUTIVO - PLANTA"/>
    <s v="DRENAGEM"/>
    <s v="DR"/>
    <s v="MSV-163MS-730-732/10.DR"/>
    <s v="MSV-163MS-730-732-ACA-EXE-DE-H2-002-R08.pdf"/>
    <s v="R06, R08"/>
    <d v="2025-08-26T00:00:00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</r>
  <r>
    <s v="MSV-163MS-730-732-ACA-EXE-DE-H2-003"/>
    <s v="R02"/>
    <x v="0"/>
    <x v="13"/>
    <s v="PROJETO EXECUTIVO - PERFIS DE BUEIRO"/>
    <s v="DRENAGEM"/>
    <s v="DR"/>
    <s v="MSV-163MS-730-732/10.DR"/>
    <s v="MSV-163MS-730-732-ACA-EXE-DE-H2-003-R02.pdf"/>
    <s v="R02"/>
    <d v="2025-06-30T00:00:00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</r>
  <r>
    <s v="MSV-163MS-730-732-ACA-EXE-DE-H2-004"/>
    <s v="R05"/>
    <x v="0"/>
    <x v="13"/>
    <s v="PROJETO EXECUTIVO - PERFIS DE BUEIRO"/>
    <s v="DRENAGEM"/>
    <s v="DR"/>
    <s v="MSV-163MS-730-732/10.DR"/>
    <s v="MSV-163MS-730-732-ACA-EXE-DE-H2-004-R05.pdf"/>
    <s v="R05"/>
    <d v="2025-06-30T00:00:00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</r>
  <r>
    <s v="MSV-163MS-730-732-ACA-EXE-DE-H2-005"/>
    <s v="R04"/>
    <x v="0"/>
    <x v="13"/>
    <s v="PROJETO EXECUTIVO - PERFIS DE BUEIRO"/>
    <s v="DRENAGEM"/>
    <s v="DR"/>
    <s v="MSV-163MS-730-732/10.DR"/>
    <s v="MSV-163MS-730-732-ACA-EXE-DE-H2-005-R04.pdf"/>
    <s v="R04"/>
    <d v="2025-06-30T00:00:00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</r>
  <r>
    <s v="MSV-163MS-730-732-ACA-EXE-DE-H2-006"/>
    <s v="R03"/>
    <x v="0"/>
    <x v="13"/>
    <s v="PROJETO EXECUTIVO - PERFIS DE BUEIRO"/>
    <s v="DRENAGEM"/>
    <s v="DR"/>
    <s v="MSV-163MS-730-732/10.DR"/>
    <s v="MSV-163MS-730-732-ACA-EXE-DE-H2-006-R03.pdf"/>
    <s v="R03"/>
    <d v="2025-06-30T00:00:00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</r>
  <r>
    <s v="MSV-163MS-730-732-ACA-EXE-DE-H2-101"/>
    <s v="R00"/>
    <x v="0"/>
    <x v="13"/>
    <s v="DISPOSITIVOS DE DRENAGEM - VALETAS DE PROTEÇÃO"/>
    <s v="DRENAGEM"/>
    <s v="DR"/>
    <s v="MSV-163MS-730-732/10.DR"/>
    <s v="MSV-163MS-730-732-ACA-EXE-DE-H2-101-R00.pdf"/>
    <s v="R00"/>
    <d v="2025-06-30T00:00:00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</r>
  <r>
    <s v="MSV-163MS-730-732-ACA-EXE-DE-H2-102"/>
    <s v="R02"/>
    <x v="0"/>
    <x v="13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d v="2025-08-26T00:00:00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</r>
  <r>
    <s v="MSV-163MS-730-732-ACA-EXE-DE-H2-103"/>
    <s v="R00"/>
    <x v="0"/>
    <x v="13"/>
    <s v="DISPOSITIVOS DE DRENAGEM - DISSIPADORES DE ENERGIA E BACIA DE CAPTAÇÃO"/>
    <s v="DRENAGEM"/>
    <s v="DR"/>
    <s v="MSV-163MS-730-732/10.DR"/>
    <s v="MSV-163MS-730-732-ACA-EXE-DE-H2-103-R00.pdf"/>
    <s v="R00"/>
    <d v="2025-06-30T00:00:00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</r>
  <r>
    <s v="MSV-163MS-730-732-ACA-EXE-DE-H2-104"/>
    <s v="R01"/>
    <x v="0"/>
    <x v="13"/>
    <s v="DISPOSITIVOS DE DRENAGEM - GÁRGULAS SIMPLES E DUPLAS"/>
    <s v="DRENAGEM"/>
    <s v="DR"/>
    <s v="MSV-163MS-730-732/10.DR"/>
    <s v="MSV-163MS-730-732-ACA-EXE-DE-H2-104-R01.pdf"/>
    <s v="R01"/>
    <d v="2025-06-30T00:00:00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</r>
  <r>
    <s v="MSV-163MS-730-732-ACA-EXE-DE-H2-105"/>
    <s v="R00"/>
    <x v="0"/>
    <x v="13"/>
    <s v="DISPOSITIVO DE DRENAGEM - CAIXA COLETORA TIPO CCS21D - FORMA E ARMAÇÃO"/>
    <s v="DRENAGEM"/>
    <s v="DR"/>
    <s v="MSV-163MS-730-732/10.DR"/>
    <s v="MSV-163MS-730-732-ACA-EXE-DE-H2-105-R00.pdf"/>
    <s v="R00"/>
    <d v="2025-06-30T00:00:00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</r>
  <r>
    <s v="MSV-163MS-730-732-ACA-EXE-DE-H2-106"/>
    <s v="R00"/>
    <x v="0"/>
    <x v="13"/>
    <s v="DISPOSITIVOS DE DRENAGEM - CANAL RETANGULAR DE CONCRETO TIPOS R1 E R2 - FORMA E ARMAÇÃO"/>
    <s v="DRENAGEM"/>
    <s v="DR"/>
    <s v="MSV-163MS-730-732/10.DR"/>
    <s v="MSV-163MS-730-732-ACA-EXE-DE-H2-106-R00.pdf"/>
    <s v="R00"/>
    <d v="2025-06-30T00:00:00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</r>
  <r>
    <s v="MSV-163MS-730-732-ACA-EXE-DE-H2-107"/>
    <s v="R01"/>
    <x v="0"/>
    <x v="13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d v="2025-06-30T00:00:00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</r>
  <r>
    <s v="MSV-163MS-730-732-ACA-EXE-DE-I2-001"/>
    <s v="R02"/>
    <x v="0"/>
    <x v="13"/>
    <s v="PLANTA"/>
    <s v="PAVIMENTAÇÃO"/>
    <s v="PV"/>
    <s v="MSV-163MS-730-732/28.PV"/>
    <s v="MSV-163MS-730-732-ACA-EXE-DE-I2-001-R02.pdf"/>
    <s v="R01, R02"/>
    <d v="2025-08-26T00:00:00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</r>
  <r>
    <s v="MSV-163MS-730-732-ACA-EXE-DE-I2-002"/>
    <s v="R02"/>
    <x v="0"/>
    <x v="13"/>
    <s v="PLANTA"/>
    <s v="PAVIMENTAÇÃO"/>
    <s v="PV"/>
    <s v="MSV-163MS-730-732/28.PV"/>
    <s v="MSV-163MS-730-732-ACA-EXE-DE-I2-002-R02.pdf"/>
    <s v="R01, R02"/>
    <d v="2025-08-26T00:00:00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</r>
  <r>
    <s v="MSV-163MS-730-732-ACA-EXE-DE-I2-003"/>
    <s v="R02"/>
    <x v="0"/>
    <x v="13"/>
    <s v="PLANTA"/>
    <s v="PAVIMENTAÇÃO"/>
    <s v="PV"/>
    <s v="MSV-163MS-730-732/28.PV"/>
    <s v="MSV-163MS-730-732-ACA-EXE-DE-I2-003-R02.pdf"/>
    <s v="R01, R02"/>
    <d v="2025-08-26T00:00:00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</r>
  <r>
    <s v="MSV-163MS-730-732-ACA-EXE-DE-I2-004"/>
    <s v="R02"/>
    <x v="0"/>
    <x v="13"/>
    <s v="PLANTA"/>
    <s v="PAVIMENTAÇÃO"/>
    <s v="PV"/>
    <s v="MSV-163MS-730-732/28.PV"/>
    <s v="MSV-163MS-730-732-ACA-EXE-DE-I2-004-R02.pdf"/>
    <s v="R02"/>
    <d v="2025-06-30T00:00:00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</r>
  <r>
    <s v="MSV-163MS-730-732-ACA-EXE-DE-I2-005"/>
    <s v="R05"/>
    <x v="0"/>
    <x v="13"/>
    <s v="ESTRUTURAS E SEÇÕES"/>
    <s v="PAVIMENTAÇÃO"/>
    <s v="PV"/>
    <s v="MSV-163MS-730-732/28.PV"/>
    <s v="MSV-163MS-730-732-ACA-EXE-DE-I2-005-R05.pdf"/>
    <s v="R04, R05"/>
    <d v="2025-08-26T00:00:00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</r>
  <r>
    <s v="MSV-163MS-730-732-ACA-EXE-DE-I2-006"/>
    <s v="R04"/>
    <x v="0"/>
    <x v="13"/>
    <s v="SEÇÕES"/>
    <s v="PAVIMENTAÇÃO"/>
    <s v="PV"/>
    <s v="MSV-163MS-730-732/28.PV"/>
    <s v="MSV-163MS-730-732-ACA-EXE-DE-I2-006-R04.pdf"/>
    <s v="R04"/>
    <d v="2025-06-30T00:00:00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</r>
  <r>
    <s v="MSV-163MS-730-732-ACA-EXE-DE-I2-007"/>
    <s v="R04"/>
    <x v="0"/>
    <x v="13"/>
    <s v="SEÇÕES"/>
    <s v="PAVIMENTAÇÃO"/>
    <s v="PV"/>
    <s v="MSV-163MS-730-732/28.PV"/>
    <s v="MSV-163MS-730-732-ACA-EXE-DE-I2-007-R04.pdf"/>
    <s v="R04"/>
    <d v="2025-06-30T00:00:00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</r>
  <r>
    <s v="MSV-163MS-730-732-ACA-EXE-DE-J1-001"/>
    <s v="R05"/>
    <x v="0"/>
    <x v="13"/>
    <s v="PROJETO EXECUTIVO DE SINALIZAÇÃO - PLANTA"/>
    <s v="SINALIZAÇÃO"/>
    <s v="SI"/>
    <s v="MSV-163MS-730-732/31.SI"/>
    <s v="MSV-163MS-730-732-ACA-EXE-DE-J1-001-R05.pdf"/>
    <s v="R04, R05"/>
    <d v="2025-08-26T00:00:00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</r>
  <r>
    <s v="MSV-163MS-730-732-ACA-EXE-DE-J1-002"/>
    <s v="R08"/>
    <x v="0"/>
    <x v="13"/>
    <s v="PROJETO EXECUTIVO DE SINALIZAÇÃO - PLANTA"/>
    <s v="SINALIZAÇÃO"/>
    <s v="SI"/>
    <s v="MSV-163MS-730-732/31.SI"/>
    <s v="MSV-163MS-730-732-ACA-EXE-DE-J1-002-R08.pdf"/>
    <s v="R06, R08"/>
    <d v="2025-08-26T00:00:00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</r>
  <r>
    <s v="MSV-163MS-730-732-ACA-EXE-DE-J1-003"/>
    <s v="R01"/>
    <x v="0"/>
    <x v="13"/>
    <s v="DETALHES SINALIZAÇÃO HORIZONTAL"/>
    <s v="SINALIZAÇÃO"/>
    <s v="SI"/>
    <s v="MSV-163MS-730-732/31.SI"/>
    <s v="MSV-163MS-730-732-ACA-EXE-DE-J1-003-R01.pdf"/>
    <s v="R01"/>
    <d v="2025-06-30T00:00:00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</r>
  <r>
    <s v="MSV-163MS-730-732-ACA-EXE-DE-J1-004"/>
    <s v="R01"/>
    <x v="0"/>
    <x v="13"/>
    <s v="DETALHES SINALIZAÇÃO VERTICAL"/>
    <s v="SINALIZAÇÃO"/>
    <s v="SI"/>
    <s v="MSV-163MS-730-732/31.SI"/>
    <s v="MSV-163MS-730-732-ACA-EXE-DE-J1-004-R01.pdf"/>
    <s v="R01"/>
    <d v="2025-06-30T00:00:00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</r>
  <r>
    <s v="MSV-163MS-730-732-ACA-EXE-DE-J1-005"/>
    <s v="R01"/>
    <x v="0"/>
    <x v="13"/>
    <s v="DETALHES SEGURANÇA"/>
    <s v="SINALIZAÇÃO"/>
    <s v="SI"/>
    <s v="MSV-163MS-730-732/31.SI"/>
    <s v="MSV-163MS-730-732-ACA-EXE-DE-J1-005-R01.pdf"/>
    <s v="R01"/>
    <d v="2025-06-30T00:00:00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</r>
  <r>
    <s v="MSV-163MS-730-732-ACA-EXE-DE-K2-001"/>
    <s v="R02"/>
    <x v="0"/>
    <x v="13"/>
    <s v="PROJETO EXECUTIVO DE ELÉTRICA - ENTRADA DE ENERGIA KM 731"/>
    <s v="ILUMINAÇÃO E INSTALAÇÕES ELÉTRICAS"/>
    <s v="EL"/>
    <s v="MSV-163MS-730-732/14.EL"/>
    <s v="MSV-163MS-730-732-ACA-EXE-DE-K2-001-R02.pdf"/>
    <s v="R02"/>
    <d v="2025-06-30T00:00:00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</r>
  <r>
    <s v="MSV-163MS-730-732-ACA-EXE-DE-K2-002"/>
    <s v="R03"/>
    <x v="0"/>
    <x v="13"/>
    <s v="PROJETO EXECUTIVO DE ELÉTRICA - ESQUEMA UNIFILAR KM 731"/>
    <s v="ILUMINAÇÃO E INSTALAÇÕES ELÉTRICAS"/>
    <s v="EL"/>
    <s v="MSV-163MS-730-732/14.EL"/>
    <s v="MSV-163MS-730-732-ACA-EXE-DE-K2-002-R03.pdf"/>
    <s v="R02, R03"/>
    <d v="2025-08-26T00:00:00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</r>
  <r>
    <s v="MSV-163MS-730-732-ACA-EXE-DE-K2-003"/>
    <s v="R03"/>
    <x v="0"/>
    <x v="13"/>
    <s v="PROJETO EXECUTIVO DE ELÉTRICA - PLANTA DE ILUMINAÇÃO KM 731"/>
    <s v="ILUMINAÇÃO E INSTALAÇÕES ELÉTRICAS"/>
    <s v="EL"/>
    <s v="MSV-163MS-730-732/14.EL"/>
    <s v="MSV-163MS-730-732-ACA-EXE-DE-K2-003-R03.pdf"/>
    <s v="R03"/>
    <d v="2025-06-30T00:00:00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</r>
  <r>
    <s v="MSV-163MS-730-732-ACA-EXE-DE-K2-004"/>
    <s v="R03"/>
    <x v="0"/>
    <x v="13"/>
    <s v="PROJETO EXECUTIVO DE ELÉTRICA - PLANTA DE ILUMINAÇÃO KM 731"/>
    <s v="ILUMINAÇÃO E INSTALAÇÕES ELÉTRICAS"/>
    <s v="EL"/>
    <s v="MSV-163MS-730-732/14.EL"/>
    <s v="MSV-163MS-730-732-ACA-EXE-DE-K2-004-R03.pdf"/>
    <s v="R03"/>
    <d v="2025-06-30T00:00:00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</r>
  <r>
    <s v="MSV-163MS-730-732-ACA-EXE-DE-K2-005"/>
    <s v="R04"/>
    <x v="0"/>
    <x v="13"/>
    <s v="PROJETO EXECUTIVO DE ELÉTRICA - PLANTA DE ILUMINAÇÃO KM 731"/>
    <s v="ILUMINAÇÃO E INSTALAÇÕES ELÉTRICAS"/>
    <s v="EL"/>
    <s v="MSV-163MS-730-732/14.EL"/>
    <s v="MSV-163MS-730-732-ACA-EXE-DE-K2-005-R04.pdf"/>
    <s v="R04"/>
    <d v="2025-06-30T00:00:00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</r>
  <r>
    <s v="MSV-163MS-730-732-ACA-EXE-DE-K2-006"/>
    <s v="R02"/>
    <x v="0"/>
    <x v="13"/>
    <s v="PROJETO EXECUTIVO DE ELÉTRICA - ENTRADA DE ENERGIA KM 732"/>
    <s v="ILUMINAÇÃO E INSTALAÇÕES ELÉTRICAS"/>
    <s v="EL"/>
    <s v="MSV-163MS-730-732/14.EL"/>
    <s v="MSV-163MS-730-732-ACA-EXE-DE-K2-006-R02.pdf"/>
    <s v="R02"/>
    <d v="2025-06-30T00:00:00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</r>
  <r>
    <s v="MSV-163MS-730-732-ACA-EXE-DE-K2-007"/>
    <s v="R01"/>
    <x v="0"/>
    <x v="13"/>
    <s v="PROJETO EXECUTIVO DE ELÉTRICA - ESQUEMA UNIFILAR KM 732"/>
    <s v="ILUMINAÇÃO E INSTALAÇÕES ELÉTRICAS"/>
    <s v="EL"/>
    <s v="MSV-163MS-730-732/14.EL"/>
    <s v="MSV-163MS-730-732-ACA-EXE-DE-K2-007-R01.pdf"/>
    <s v="R01"/>
    <d v="2025-06-30T00:00:00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</r>
  <r>
    <s v="MSV-163MS-730-732-ACA-EXE-DE-K2-008"/>
    <s v="R03"/>
    <x v="0"/>
    <x v="13"/>
    <s v="PROJETO EXECUTIVO DE ELÉTRICA - PLANTA DE ILUMINAÇÃO KM 732"/>
    <s v="ILUMINAÇÃO E INSTALAÇÕES ELÉTRICAS"/>
    <s v="EL"/>
    <s v="MSV-163MS-730-732/14.EL"/>
    <s v="MSV-163MS-730-732-ACA-EXE-DE-K2-008-R03.pdf"/>
    <s v="R03"/>
    <d v="2025-06-30T00:00:00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</r>
  <r>
    <s v="MSV-163MS-730-732-ACA-EXE-DE-K2-009"/>
    <s v="R03"/>
    <x v="0"/>
    <x v="13"/>
    <s v="PROJETO EXECUTIVO DE ELÉTRICA - CORTES E DETALHES"/>
    <s v="ILUMINAÇÃO E INSTALAÇÕES ELÉTRICAS"/>
    <s v="EL"/>
    <s v="MSV-163MS-730-732/14.EL"/>
    <s v="MSV-163MS-730-732-ACA-EXE-DE-K2-009-R03.pdf"/>
    <s v="R02, R03"/>
    <d v="2025-08-26T00:00:00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</r>
  <r>
    <s v="MSV-163MS-730-732-ACA-EXE-DE-M1-001"/>
    <s v="R05"/>
    <x v="0"/>
    <x v="13"/>
    <s v="PROJETO EXECUTIVO DE INTERFERÊNCIAS - PLANTA"/>
    <s v="INTERFERÊNCIAS (FAIXA DE DOMÍNIO)"/>
    <s v="IN"/>
    <s v="MSV-163MS-730-732/23.IN"/>
    <s v="MSV-163MS-730-732-ACA-EXE-DE-M1-001-R05.pdf"/>
    <s v="R04, R05"/>
    <d v="2025-08-26T00:00:00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</r>
  <r>
    <s v="MSV-163MS-730-732-ACA-EXE-DE-M1-002"/>
    <s v="R05"/>
    <x v="0"/>
    <x v="13"/>
    <s v="PROJETO EXECUTIVO DE INTERFERÊNCIAS - PLANTA"/>
    <s v="INTERFERÊNCIAS (FAIXA DE DOMÍNIO)"/>
    <s v="IN"/>
    <s v="MSV-163MS-730-732/23.IN"/>
    <s v="MSV-163MS-730-732-ACA-EXE-DE-M1-002-R05.pdf"/>
    <s v="R04, R05"/>
    <d v="2025-08-26T00:00:00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</r>
  <r>
    <s v="MSV-163MS-730-732-ACA-EXE-DE-N2-001"/>
    <s v="R04"/>
    <x v="0"/>
    <x v="13"/>
    <s v="PROJETO EXECUTIVO DE REVESTIMENTO VEGETAL - PLANTA"/>
    <s v="PAISAGISMO"/>
    <s v="PA"/>
    <s v="MSV-163MS-730-732/27.PA"/>
    <s v="MSV-163MS-730-732-ACA-EXE-DE-N2-001-R04.pdf"/>
    <s v="R03, R04"/>
    <d v="2025-08-26T00:00:00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</r>
  <r>
    <s v="MSV-163MS-730-732-ACA-EXE-DE-N2-002"/>
    <s v="R04"/>
    <x v="0"/>
    <x v="13"/>
    <s v="PROJETO EXECUTIVO DE REVESTIMENTO VEGETAL - PLANTA"/>
    <s v="PAISAGISMO"/>
    <s v="PA"/>
    <s v="MSV-163MS-730-732/27.PA"/>
    <s v="MSV-163MS-730-732-ACA-EXE-DE-N2-002-R04.pdf"/>
    <s v="R03, R04"/>
    <d v="2025-08-26T00:00:00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</r>
  <r>
    <s v="MSV-163MS-730-732-ACA-EXE-DE-O2-001"/>
    <s v="R02"/>
    <x v="0"/>
    <x v="13"/>
    <s v="PLANTA - FASE 1"/>
    <s v="DESVIO DE TRÁFEGO"/>
    <s v="DV"/>
    <s v="MSV-163MS-730-732/12.DV"/>
    <s v="MSV-163MS-730-732-ACA-EXE-DE-O2-001-R02.pdf"/>
    <s v="R02"/>
    <d v="2025-06-30T00:00:00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</r>
  <r>
    <s v="MSV-163MS-730-732-ACA-EXE-DE-O2-002"/>
    <s v="R02"/>
    <x v="0"/>
    <x v="13"/>
    <s v="PLANTA - FASE 1"/>
    <s v="DESVIO DE TRÁFEGO"/>
    <s v="DV"/>
    <s v="MSV-163MS-730-732/12.DV"/>
    <s v="MSV-163MS-730-732-ACA-EXE-DE-O2-002-R02.pdf"/>
    <s v="R02"/>
    <d v="2025-06-30T00:00:00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</r>
  <r>
    <s v="MSV-163MS-730-732-ACA-EXE-DE-O2-003"/>
    <s v="R01"/>
    <x v="0"/>
    <x v="13"/>
    <s v="PLANTA - FASE 2"/>
    <s v="DESVIO DE TRÁFEGO"/>
    <s v="DV"/>
    <s v="MSV-163MS-730-732/12.DV"/>
    <s v="MSV-163MS-730-732-ACA-EXE-DE-O2-003-R01.pdf"/>
    <s v="R01"/>
    <d v="2025-06-30T00:00:00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</r>
  <r>
    <s v="MSV-163MS-730-732-ACA-EXE-DE-O2-004"/>
    <s v="R01"/>
    <x v="0"/>
    <x v="13"/>
    <s v="PLANTA - FASE 2"/>
    <s v="DESVIO DE TRÁFEGO"/>
    <s v="DV"/>
    <s v="MSV-163MS-730-732/12.DV"/>
    <s v="MSV-163MS-730-732-ACA-EXE-DE-O2-004-R01.pdf"/>
    <s v="R01"/>
    <d v="2025-06-30T00:00:00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</r>
  <r>
    <s v="MSV-163MS-730-732-ACA-EXE-DE-O2-005"/>
    <s v="R01"/>
    <x v="0"/>
    <x v="13"/>
    <s v="PLANTA - FASE 3"/>
    <s v="DESVIO DE TRÁFEGO"/>
    <s v="DV"/>
    <s v="MSV-163MS-730-732/12.DV"/>
    <s v="MSV-163MS-730-732-ACA-EXE-DE-O2-005-R01.pdf"/>
    <s v="R01"/>
    <d v="2025-06-30T00:00:00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</r>
  <r>
    <s v="MSV-163MS-730-732-ACA-EXE-DE-O2-006"/>
    <s v="R02"/>
    <x v="0"/>
    <x v="13"/>
    <s v="DETALHES"/>
    <s v="DESVIO DE TRÁFEGO"/>
    <s v="DV"/>
    <s v="MSV-163MS-730-732/12.DV"/>
    <s v="MSV-163MS-730-732-ACA-EXE-DE-O2-006-R02.pdf"/>
    <s v="R02"/>
    <d v="2025-06-30T00:00:00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</r>
  <r>
    <s v="MSV-163MS-730-732-ACA-EXE-MC-G1-001"/>
    <s v="R09"/>
    <x v="0"/>
    <x v="13"/>
    <s v="PROJETO EXECUTIVO DE TERRAPLENAGEM – MEMÓRIA DE CÁLCULO DE VOLUMES"/>
    <s v="TERRAPLENAGEM"/>
    <s v="TE"/>
    <s v="MSV-163MS-730-732/32.TE"/>
    <s v="MSV-163MS-730-732-ACA-EXE-MC-G1-001-R09.pdf"/>
    <s v="R08, R09"/>
    <d v="2025-08-26T00:00:00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</r>
  <r>
    <s v="MSV-163MS-730-732-ACA-EXE-MC-H2-001"/>
    <s v="R05"/>
    <x v="0"/>
    <x v="13"/>
    <s v="PROJETO EXECUTIVO DE DRENAGEM – MEMÓRIA DE CALCULO"/>
    <s v="DRENAGEM"/>
    <s v="DR"/>
    <s v="MSV-163MS-730-732/10.DR"/>
    <s v="MSV-163MS-730-732-ACA-EXE-MC-H2-001-R05.pdf"/>
    <s v="R04, R05"/>
    <d v="2025-08-26T00:00:00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</r>
  <r>
    <s v="MSV-163MS-730-732-ACA-EXE-MC-K2-001"/>
    <s v="R04"/>
    <x v="0"/>
    <x v="13"/>
    <s v="PROJETO EXECUTIVO DE ELÉTRICA - MEMORIAL DE CÁLCULOS LUMINOTÉCNICO"/>
    <s v="ILUMINAÇÃO E INSTALAÇÕES ELÉTRICAS"/>
    <s v="EL"/>
    <s v="MSV-163MS-730-732/14.EL"/>
    <s v="MSV-163MS-730-732-ACA-EXE-MC-K2-001-R04.pdf"/>
    <s v="R03, R04"/>
    <d v="2025-10-16T00:00:00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</r>
  <r>
    <s v="MSV-163MS-730-732-ACA-EXE-MC-K2-002"/>
    <s v="R04"/>
    <x v="0"/>
    <x v="13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d v="2025-10-16T00:00:00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</r>
  <r>
    <s v="MSV-163MS-730-732-ACA-EXE-MD-H1-001"/>
    <s v="R01"/>
    <x v="0"/>
    <x v="13"/>
    <s v="PROJETO EXECUTIVO DE DRENAGEM – ESTUDO HIDROLÓGICOS"/>
    <s v="DRENAGEM"/>
    <s v="DR"/>
    <s v="MSV-163MS-730-732/10.DR"/>
    <s v="MSV-163MS-730-732-ACA-EXE-MD-H1-001-R01.pdf"/>
    <s v="R01"/>
    <d v="2025-06-30T00:00:00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</r>
  <r>
    <s v="MSV-163MS-730-732-ACA-EXE-MD-I2-001"/>
    <s v="R05"/>
    <x v="0"/>
    <x v="13"/>
    <s v="MEMORIAL DESCRITIVO E CÁLCULO"/>
    <s v="PAVIMENTAÇÃO"/>
    <s v="PV"/>
    <s v="MSV-163MS-730-732/28.PV"/>
    <s v="MSV-163MS-730-732-ACA-EXE-MD-I2-001-R05.pdf"/>
    <s v="R04, R05"/>
    <d v="2025-08-26T00:00:00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</r>
  <r>
    <s v="MSV-163MS-730-732-ACA-EXE-MD-J1-001"/>
    <s v="R00"/>
    <x v="0"/>
    <x v="13"/>
    <s v="MEMORIAL DESCRITIVO DO PROJETO DE SINALIZAÇÃO E DISPOSITIVOS DE SEGURANÇA"/>
    <s v="SINALIZAÇÃO"/>
    <s v="SI"/>
    <s v="MSV-163MS-730-732/31.SI"/>
    <s v="MSV-163MS-730-732-ACA-EXE-MD-J1-001-R00.pdf"/>
    <s v="R00"/>
    <d v="2025-08-26T00:00:00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</r>
  <r>
    <s v="MSV-163MS-730-732-ACA-EXE-MD-K2-001"/>
    <s v="R04"/>
    <x v="0"/>
    <x v="13"/>
    <s v="PROJETO EXECUTIVO DE ELÉTRICA - MEMORIAL DESCRITIVO"/>
    <s v="ILUMINAÇÃO E INSTALAÇÕES ELÉTRICAS"/>
    <s v="EL"/>
    <s v="MSV-163MS-730-732/14.EL"/>
    <s v="MSV-163MS-730-732-ACA-EXE-MD-K2-001-R04.pdf"/>
    <s v="R02, R04"/>
    <d v="2025-10-16T00:00:00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</r>
  <r>
    <s v="MSV-163MS-730-732-ACA-EXE-MD-N2-001"/>
    <s v="R00"/>
    <x v="0"/>
    <x v="13"/>
    <s v="MEMORIAL DESCRITIVO DO PROJETO DE REVESTIMENTO VEGETAL"/>
    <s v="PAISAGISMO"/>
    <s v="PA"/>
    <s v="MSV-163MS-730-732/27.PA"/>
    <s v="MSV-163MS-730-732-ACA-EXE-MD-N2-001-R00.pdf"/>
    <s v="R00"/>
    <d v="2025-06-30T00:00:00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</r>
  <r>
    <s v="MSV-163MS-730-732-ACA-EXE-MD-O2-001"/>
    <s v="R00"/>
    <x v="0"/>
    <x v="13"/>
    <s v="MEMORIAL DESCRITIVO DO PROJETO DE DESVIO DE TRÁFEGO"/>
    <s v="DESVIO DE TRÁFEGO"/>
    <s v="DV"/>
    <s v="MSV-163MS-730-732/12.DV"/>
    <s v="MSV-163MS-730-732-ACA-EXE-MD-O2-001-R00.pdf"/>
    <s v="R00"/>
    <d v="2025-06-30T00:00:00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</r>
  <r>
    <s v="MSV-163MS-730-732-ACA-EXE-NS-C3-001"/>
    <s v="R03"/>
    <x v="0"/>
    <x v="13"/>
    <s v="NOTAS DE SERVIÇOS DE PAVIMENTO ACABADO"/>
    <s v="PAVIMENTAÇÃO"/>
    <s v="PV"/>
    <s v="MSV-163MS-730-732/28.PV"/>
    <s v="MSV-163MS-730-732-ACA-EXE-NS-C3-001-R03.pdf"/>
    <s v="R02, R03"/>
    <d v="2025-08-26T00:00:00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</r>
  <r>
    <s v="MSV-163MS-730-732-ACA-EXE-RT-C1-001"/>
    <s v="R01"/>
    <x v="0"/>
    <x v="13"/>
    <s v="RELATÓRIO DE LEVANTAMENTO TOPOGRÁFICO"/>
    <s v="TOPOGRAFIA"/>
    <s v="TO"/>
    <s v="MSV-163MS-730-732/33.TO"/>
    <s v="MSV-163MS-730-732-ACA-EXE-RT-C1-001-R01.pdf"/>
    <s v="R01"/>
    <d v="2025-06-30T00:00:00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</r>
  <r>
    <s v="MSV-163MS-730-732-ACA-EXE-RT-D3-001"/>
    <s v="R02"/>
    <x v="0"/>
    <x v="13"/>
    <s v="RELATÓRIO DE INVESTIGAÇÕES GEOTÉCNICAS"/>
    <s v="GEOTECNIA E GEOLOGIA"/>
    <s v="GG"/>
    <s v="MSV-163MS-730-732/19.GG"/>
    <s v="MSV-163MS-730-732-ACA-EXE-RT-D3-001-R02.pdf"/>
    <s v="R02"/>
    <d v="2025-06-30T00:00:00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</r>
  <r>
    <s v="MSV-163MS-730-732-ACA-EXE-RT-D3-101"/>
    <s v="R00"/>
    <x v="0"/>
    <x v="13"/>
    <s v="RELATÓRIO GEOTÉCNICO DE ESTABILIDADE DE TALUDES"/>
    <s v="GEOTECNIA E GEOLOGIA"/>
    <s v="GG"/>
    <s v="MSV-163MS-730-732/19.GG"/>
    <s v="MSV-163MS-730-732-ACA-EXE-RT-D3-101-R00.pdf"/>
    <s v="R00"/>
    <d v="2025-06-30T00:00:00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</r>
  <r>
    <s v="MSV-163MS-730-732-ACA-EXE-RT-E1-001"/>
    <s v="R00"/>
    <x v="0"/>
    <x v="13"/>
    <s v="ESTUDOS DE TRÁFEGO"/>
    <s v="ESTUDO DE TRÁFEGO"/>
    <s v="TR"/>
    <s v="MSV-163MS-730-732/34.TR"/>
    <s v="MSV-163MS-730-732-ACA-EXE-RT-E1-001-R00.pdf"/>
    <s v="R00"/>
    <d v="2025-06-30T00:00:00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</r>
  <r>
    <s v="MSV-163MS-730-732-ACA-EXE-RT-F1-001"/>
    <s v="R03"/>
    <x v="0"/>
    <x v="13"/>
    <s v="PROJETO EXECUTIVO DE GEOMETRIA - ALINHAMENTOS HORIZONTAIS E VERTICAIS"/>
    <s v="GEOMÉTRICO"/>
    <s v="GE"/>
    <s v="MSV-163MS-730-732/18.GE"/>
    <s v="MSV-163MS-730-732-ACA-EXE-RT-F1-001-R03.pdf"/>
    <s v="R02, R03"/>
    <d v="2025-08-26T00:00:00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</r>
  <r>
    <s v="MSV-163MS-730-732-ACA-EXE-RT-M1-001"/>
    <s v="R01"/>
    <x v="0"/>
    <x v="13"/>
    <s v="CADASTRO DE INTERFERÊNCIAS"/>
    <s v="INTERFERÊNCIAS (FAIXA DE DOMÍNIO)"/>
    <s v="IN"/>
    <s v="MSV-163MS-730-732/23.IN"/>
    <s v="MSV-163MS-730-732-ACA-EXE-RT-M1-001-R01.pdf"/>
    <s v="R01"/>
    <d v="2025-06-30T00:00:00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</r>
  <r>
    <s v="MSV-163MS-647-650-ACA-EXE-DE-C1-001"/>
    <s v="R00.2"/>
    <x v="1"/>
    <x v="14"/>
    <s v="PROJETO EXECUTIVO - DUPLICAÇÃO  - ESTUDOS TOPOGRÁFICOS - PLANTA"/>
    <s v="TOPOGRAFIA"/>
    <s v="TO"/>
    <s v="MSV-163MS-647-650/33.TO"/>
    <s v="MSV-163MS-647-650-ACA-EXE-DE-C1-001-R00.2.pdf"/>
    <s v="R00.2"/>
    <d v="2026-01-21T00:00:00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</r>
  <r>
    <s v="MSV-163MS-647-650-ACA-EXE-DE-C1-002"/>
    <s v="R00.2"/>
    <x v="1"/>
    <x v="14"/>
    <s v="PROJETO EXECUTIVO - DUPLICAÇÃO  - ESTUDOS TOPOGRÁFICOS - PLANTA"/>
    <s v="TOPOGRAFIA"/>
    <s v="TO"/>
    <s v="MSV-163MS-647-650/33.TO"/>
    <s v="MSV-163MS-647-650-ACA-EXE-DE-C1-002-R00.2.pdf"/>
    <s v="R00.2"/>
    <d v="2026-01-21T00:00:00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</r>
  <r>
    <s v="MSV-163MS-647-650-ACA-EXE-DE-C1-003"/>
    <s v="R00.2"/>
    <x v="1"/>
    <x v="14"/>
    <s v="PROJETO EXECUTIVO - DUPLICAÇÃO  - ESTUDOS TOPOGRÁFICOS - PLANTA"/>
    <s v="TOPOGRAFIA"/>
    <s v="TO"/>
    <s v="MSV-163MS-647-650/33.TO"/>
    <s v="MSV-163MS-647-650-ACA-EXE-DE-C1-003-R00.2.pdf"/>
    <s v="R00.2"/>
    <d v="2026-01-21T00:00:00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</r>
  <r>
    <s v="MSV-163MS-647-650-ACA-EXE-DE-C1-004"/>
    <s v="R00.2"/>
    <x v="1"/>
    <x v="14"/>
    <s v="PROJETO EXECUTIVO - DUPLICAÇÃO  - ESTUDOS TOPOGRÁFICOS - PLANTA"/>
    <s v="TOPOGRAFIA"/>
    <s v="TO"/>
    <s v="MSV-163MS-647-650/33.TO"/>
    <s v="MSV-163MS-647-650-ACA-EXE-DE-C1-004-R00.2.pdf"/>
    <s v="R00.2"/>
    <d v="2026-01-21T00:00:00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</r>
  <r>
    <s v="MSV-163MS-647-650-ACA-EXE-DE-D3-001"/>
    <s v="R00.3"/>
    <x v="1"/>
    <x v="14"/>
    <s v="PROJETO EXECUTIVO - DUPLICAÇÃO  - ESTUDOS GEOTÉCNICOS - PLANTA E PERFIL"/>
    <s v="GEOTECNIA E GEOLOGIA"/>
    <s v="GG"/>
    <s v="MSV-163MS-647-650/19.GG"/>
    <s v="MSV-163MS-647-650-ACA-EXE-DE-D3-001-R00.3.pdf"/>
    <s v="R00.3"/>
    <d v="2026-01-21T00:00:00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</r>
  <r>
    <s v="MSV-163MS-647-650-ACA-EXE-DE-D3-002"/>
    <s v="R00.3"/>
    <x v="1"/>
    <x v="14"/>
    <s v="PROJETO EXECUTIVO - DUPLICAÇÃO  - ESTUDOS GEOTÉCNICOS - PLANTA E PERFIL"/>
    <s v="GEOTECNIA E GEOLOGIA"/>
    <s v="GG"/>
    <s v="MSV-163MS-647-650/19.GG"/>
    <s v="MSV-163MS-647-650-ACA-EXE-DE-D3-002-R00.3.pdf"/>
    <s v="R00.3"/>
    <d v="2026-01-21T00:00:00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</r>
  <r>
    <s v="MSV-163MS-647-650-ACA-EXE-DE-D3-003"/>
    <s v="R00.3"/>
    <x v="1"/>
    <x v="14"/>
    <s v="PROJETO EXECUTIVO - DUPLICAÇÃO  - ESTUDOS GEOTÉCNICOS - PLANTA E PERFIL"/>
    <s v="GEOTECNIA E GEOLOGIA"/>
    <s v="GG"/>
    <s v="MSV-163MS-647-650/19.GG"/>
    <s v="MSV-163MS-647-650-ACA-EXE-DE-D3-003-R00.3.pdf"/>
    <s v="R00.3"/>
    <d v="2026-01-21T00:00:00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</r>
  <r>
    <s v="MSV-163MS-647-650-ACA-EXE-DE-D3-004"/>
    <s v="R00.3"/>
    <x v="1"/>
    <x v="14"/>
    <s v="PROJETO EXECUTIVO - DUPLICAÇÃO  - ESTUDOS GEOTÉCNICOS - PLANTA E PERFIL"/>
    <s v="GEOTECNIA E GEOLOGIA"/>
    <s v="GG"/>
    <s v="MSV-163MS-647-650/19.GG"/>
    <s v="MSV-163MS-647-650-ACA-EXE-DE-D3-004-R00.3.pdf"/>
    <s v="R00.3"/>
    <d v="2026-01-21T00:00:00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</r>
  <r>
    <s v="MSV-163MS-647-650-ACA-EXE-DE-D3-005"/>
    <s v="R00.3"/>
    <x v="1"/>
    <x v="14"/>
    <s v="PROJETO EXECUTIVO - DUPLICAÇÃO  - ESTUDOS GEOTÉCNICOS - PLANTA E PERFIL"/>
    <s v="GEOTECNIA E GEOLOGIA"/>
    <s v="GG"/>
    <s v="MSV-163MS-647-650/19.GG"/>
    <s v="MSV-163MS-647-650-ACA-EXE-DE-D3-005-R00.3.pdf"/>
    <s v="R00.3"/>
    <d v="2026-01-21T00:00:00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</r>
  <r>
    <s v="MSV-163MS-647-650-ACA-EXE-DE-D3-006"/>
    <s v="R00.3"/>
    <x v="1"/>
    <x v="14"/>
    <s v="PROJETO EXECUTIVO - DUPLICAÇÃO  - ESTUDOS GEOTÉCNICOS - PLANTA E PERFIL"/>
    <s v="GEOTECNIA E GEOLOGIA"/>
    <s v="GG"/>
    <s v="MSV-163MS-647-650/19.GG"/>
    <s v="MSV-163MS-647-650-ACA-EXE-DE-D3-006-R00.3.pdf"/>
    <s v="R00.3"/>
    <d v="2026-01-21T00:00:00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</r>
  <r>
    <s v="MSV-163MS-647-650-ACA-EXE-DE-D3-007"/>
    <s v="R00.3"/>
    <x v="1"/>
    <x v="14"/>
    <s v="PROJETO EXECUTIVO - DUPLICAÇÃO  - ESTUDOS GEOTÉCNICOS - PLANTA E PERFIL"/>
    <s v="GEOTECNIA E GEOLOGIA"/>
    <s v="GG"/>
    <s v="MSV-163MS-647-650/19.GG"/>
    <s v="MSV-163MS-647-650-ACA-EXE-DE-D3-007-R00.3.pdf"/>
    <s v="R00.3"/>
    <d v="2026-01-21T00:00:00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</r>
  <r>
    <s v="MSV-163MS-647-650-ACA-EXE-DE-D3-008"/>
    <s v="R00.3"/>
    <x v="1"/>
    <x v="14"/>
    <s v="PROJETO EXECUTIVO - DUPLICAÇÃO  - ESTUDOS GEOTÉCNICOS - PLANTA E PERFIL"/>
    <s v="GEOTECNIA E GEOLOGIA"/>
    <s v="GG"/>
    <s v="MSV-163MS-647-650/19.GG"/>
    <s v="MSV-163MS-647-650-ACA-EXE-DE-D3-008-R00.3.pdf"/>
    <s v="R00.3"/>
    <d v="2026-01-21T00:00:00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</r>
  <r>
    <s v="MSV-163MS-647-650-ACA-EXE-DE-D3-009"/>
    <s v="R00.4"/>
    <x v="1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d v="2026-01-21T00:00:00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</r>
  <r>
    <s v="MSV-163MS-647-650-ACA-EXE-DE-D3-010"/>
    <s v="R00.4"/>
    <x v="1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d v="2026-01-21T00:00:00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</r>
  <r>
    <s v="MSV-163MS-647-650-ACA-EXE-DE-D3-011"/>
    <s v="R00.4"/>
    <x v="1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d v="2026-01-21T00:00:00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</r>
  <r>
    <s v="MSV-163MS-647-650-ACA-EXE-DE-D3-012"/>
    <s v="R00.4"/>
    <x v="1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d v="2026-01-21T00:00:00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</r>
  <r>
    <s v="MSV-163MS-647-650-ACA-EXE-DE-D3-013"/>
    <s v="R00.4"/>
    <x v="1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d v="2026-01-21T00:00:00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</r>
  <r>
    <s v="MSV-163MS-647-650-ACA-EXE-DE-D3-014"/>
    <s v="R00.4"/>
    <x v="1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d v="2026-01-21T00:00:00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</r>
  <r>
    <s v="MSV-163MS-647-650-ACA-EXE-DE-D3-015"/>
    <s v="R00.4"/>
    <x v="1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d v="2026-01-21T00:00:00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</r>
  <r>
    <s v="MSV-163MS-647-650-ACA-EXE-DE-D3-016"/>
    <s v="R00.4"/>
    <x v="1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d v="2026-01-21T00:00:00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</r>
  <r>
    <s v="MSV-163MS-647-650-ACA-EXE-DE-D3-017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d v="2026-01-21T00:00:00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</r>
  <r>
    <s v="MSV-163MS-647-650-ACA-EXE-DE-D3-018"/>
    <s v="R00.4"/>
    <x v="1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d v="2026-01-21T00:00:00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</r>
  <r>
    <s v="MSV-163MS-647-650-ACA-EXE-DE-D3-019"/>
    <s v="R00.4"/>
    <x v="1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d v="2026-01-21T00:00:00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</r>
  <r>
    <s v="MSV-163MS-647-650-ACA-EXE-DE-D3-020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d v="2026-01-21T00:00:00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</r>
  <r>
    <s v="MSV-163MS-647-650-ACA-EXE-DE-D3-021"/>
    <s v="R00.1"/>
    <x v="1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d v="2026-01-21T00:00:00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</r>
  <r>
    <s v="MSV-163MS-647-650-ACA-EXE-DE-D3-022"/>
    <s v="R00.1"/>
    <x v="1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d v="2026-01-21T00:00:00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</r>
  <r>
    <s v="MSV-163MS-647-650-ACA-EXE-DE-F1-001"/>
    <s v="R00.3"/>
    <x v="1"/>
    <x v="14"/>
    <s v="PROJETO EXECUTIVO - DUPLICAÇÃO  - PROJETO GEOMÉTRICO - PLANTA E PERFIL"/>
    <s v="GEOMÉTRICO"/>
    <s v="GE"/>
    <s v="MSV-163MS-647-650/18.GE"/>
    <s v="MSV-163MS-647-650-ACA-EXE-DE-F1-001-R00.3.pdf"/>
    <s v="R00.3"/>
    <d v="2026-01-21T00:00:00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</r>
  <r>
    <s v="MSV-163MS-647-650-ACA-EXE-DE-F1-002"/>
    <s v="R00.3"/>
    <x v="1"/>
    <x v="14"/>
    <s v="PROJETO EXECUTIVO - DUPLICAÇÃO  - PROJETO GEOMÉTRICO - PLANTA E PERFIL"/>
    <s v="GEOMÉTRICO"/>
    <s v="GE"/>
    <s v="MSV-163MS-647-650/18.GE"/>
    <s v="MSV-163MS-647-650-ACA-EXE-DE-F1-002-R00.3.pdf"/>
    <s v="R00.3"/>
    <d v="2026-01-21T00:00:00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</r>
  <r>
    <s v="MSV-163MS-647-650-ACA-EXE-DE-F1-003"/>
    <s v="R00.3"/>
    <x v="1"/>
    <x v="14"/>
    <s v="PROJETO EXECUTIVO - DUPLICAÇÃO  - PROJETO GEOMÉTRICO - PLANTA E PERFIL"/>
    <s v="GEOMÉTRICO"/>
    <s v="GE"/>
    <s v="MSV-163MS-647-650/18.GE"/>
    <s v="MSV-163MS-647-650-ACA-EXE-DE-F1-003-R00.3.pdf"/>
    <s v="R00.3"/>
    <d v="2026-01-21T00:00:00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</r>
  <r>
    <s v="MSV-163MS-647-650-ACA-EXE-DE-F1-004"/>
    <s v="R00.3"/>
    <x v="1"/>
    <x v="14"/>
    <s v="PROJETO EXECUTIVO - DUPLICAÇÃO  - PROJETO GEOMÉTRICO - PLANTA E PERFIL"/>
    <s v="GEOMÉTRICO"/>
    <s v="GE"/>
    <s v="MSV-163MS-647-650/18.GE"/>
    <s v="MSV-163MS-647-650-ACA-EXE-DE-F1-004-R00.3.pdf"/>
    <s v="R00.3"/>
    <d v="2026-01-21T00:00:00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</r>
  <r>
    <s v="MSV-163MS-647-650-ACA-EXE-DE-F1-005"/>
    <s v="R00.3"/>
    <x v="1"/>
    <x v="14"/>
    <s v="PROJETO EXECUTIVO - DUPLICAÇÃO  - PROJETO GEOMÉTRICO - PLANTA E PERFIL"/>
    <s v="GEOMÉTRICO"/>
    <s v="GE"/>
    <s v="MSV-163MS-647-650/18.GE"/>
    <s v="MSV-163MS-647-650-ACA-EXE-DE-F1-005-R00.3.pdf"/>
    <s v="R00.3"/>
    <d v="2026-01-21T00:00:00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</r>
  <r>
    <s v="MSV-163MS-647-650-ACA-EXE-DE-F1-006"/>
    <s v="R00.3"/>
    <x v="1"/>
    <x v="14"/>
    <s v="PROJETO EXECUTIVO - DUPLICAÇÃO  - PROJETO GEOMÉTRICO - PLANTA E PERFIL"/>
    <s v="GEOMÉTRICO"/>
    <s v="GE"/>
    <s v="MSV-163MS-647-650/18.GE"/>
    <s v="MSV-163MS-647-650-ACA-EXE-DE-F1-006-R00.3.pdf"/>
    <s v="R00.3"/>
    <d v="2026-01-21T00:00:00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</r>
  <r>
    <s v="MSV-163MS-647-650-ACA-EXE-DE-F1-007"/>
    <s v="R00.3"/>
    <x v="1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d v="2026-01-21T00:00:00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</r>
  <r>
    <s v="MSV-163MS-647-650-ACA-EXE-DE-F1-008"/>
    <s v="R00.3"/>
    <x v="1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d v="2026-01-21T00:00:00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</r>
  <r>
    <s v="MSV-163MS-647-650-ACA-EXE-DE-F1-009"/>
    <s v="R00.3"/>
    <x v="1"/>
    <x v="14"/>
    <s v="PROJETO EXECUTIVO - DUPLICAÇÃO  - PROJETO GEOMÉTRICO - SEÇÕES TIPO "/>
    <s v="GEOMÉTRICO"/>
    <s v="GE"/>
    <s v="MSV-163MS-647-650/18.GE"/>
    <s v="MSV-163MS-647-650-ACA-EXE-DE-F1-009-R00.3.pdf"/>
    <s v="R00.3"/>
    <d v="2026-01-21T00:00:00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</r>
  <r>
    <s v="MSV-163MS-647-650-ACA-EXE-DE-F1-010"/>
    <s v="R00.3"/>
    <x v="1"/>
    <x v="14"/>
    <s v="PROJETO EXECUTIVO - DUPLICAÇÃO  - PROJETO GEOMÉTRICO - GABARITO DE GIRO"/>
    <s v="GEOMÉTRICO"/>
    <s v="GE"/>
    <s v="MSV-163MS-647-650/18.GE"/>
    <s v="MSV-163MS-647-650-ACA-EXE-DE-F1-010-R00.3.pdf"/>
    <s v="R00.3"/>
    <d v="2026-01-21T00:00:00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</r>
  <r>
    <s v="MSV-163MS-647-650-ACA-EXE-DE-G1-001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d v="2026-01-21T00:00:00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</r>
  <r>
    <s v="MSV-163MS-647-650-ACA-EXE-DE-G1-002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d v="2026-01-21T00:00:00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</r>
  <r>
    <s v="MSV-163MS-647-650-ACA-EXE-DE-G1-003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d v="2026-01-21T00:00:00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</r>
  <r>
    <s v="MSV-163MS-647-650-ACA-EXE-DE-G1-004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d v="2026-01-21T00:00:00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</r>
  <r>
    <s v="MSV-163MS-647-650-ACA-EXE-DE-G1-005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d v="2026-01-21T00:00:00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</r>
  <r>
    <s v="MSV-163MS-647-650-ACA-EXE-DE-G1-006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d v="2026-01-21T00:00:00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</r>
  <r>
    <s v="MSV-163MS-647-650-ACA-EXE-DE-G1-007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d v="2026-01-21T00:00:00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</r>
  <r>
    <s v="MSV-163MS-647-650-ACA-EXE-DE-G1-008"/>
    <s v="R00.1"/>
    <x v="1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d v="2026-01-21T00:00:00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</r>
  <r>
    <s v="MSV-163MS-647-650-ACA-EXE-DE-G1-015"/>
    <s v="R00.6"/>
    <x v="1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d v="2026-01-21T00:00:00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</r>
  <r>
    <s v="MSV-163MS-647-650-ACA-EXE-DE-G1-018"/>
    <s v="R00.3"/>
    <x v="1"/>
    <x v="14"/>
    <s v="CANCELADO"/>
    <s v="TERRAPLENAGEM"/>
    <s v="TE"/>
    <s v="MSV-163MS-647-650/32.TE"/>
    <s v="MSV-163MS-647-650-ACA-EXE-DE-G1-018-R00.3.pdf"/>
    <s v="R00.3"/>
    <d v="2026-01-21T00:00:00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</r>
  <r>
    <s v="MSV-163MS-647-650-ACA-EXE-DE-G1-019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d v="2026-01-21T00:00:00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</r>
  <r>
    <s v="MSV-163MS-647-650-ACA-EXE-DE-G1-020"/>
    <s v="R00.1"/>
    <x v="1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d v="2026-01-21T00:00:00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</r>
  <r>
    <s v="MSV-163MS-647-650-ACA-EXE-DE-G1-021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d v="2026-01-21T00:00:00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</r>
  <r>
    <s v="MSV-163MS-647-650-ACA-EXE-DE-G1-022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d v="2026-01-21T00:00:00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</r>
  <r>
    <s v="MSV-163MS-647-650-ACA-EXE-DE-G1-023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d v="2026-01-21T00:00:00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</r>
  <r>
    <s v="MSV-163MS-647-650-ACA-EXE-DE-G1-024"/>
    <s v="R00.6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d v="2026-01-21T00:00:00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</r>
  <r>
    <s v="MSV-163MS-647-650-ACA-EXE-DE-G1-025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d v="2026-01-21T00:00:00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</r>
  <r>
    <s v="MSV-163MS-647-650-ACA-EXE-DE-G1-026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d v="2026-01-21T00:00:00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</r>
  <r>
    <s v="MSV-163MS-647-650-ACA-EXE-DE-G1-027"/>
    <s v="R00.5"/>
    <x v="1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d v="2026-01-21T00:00:00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</r>
  <r>
    <s v="MSV-163MS-647-650-ACA-EXE-DE-H1-001"/>
    <s v="R00.2"/>
    <x v="1"/>
    <x v="14"/>
    <s v="PROJETO EXECUTIVO - DUPLICAÇÃO  - ESTUDOS HIDROLÓGICOS - PLANTA DE BACIAS "/>
    <s v="DRENAGEM"/>
    <s v="DR"/>
    <s v="MSV-163MS-647-650/10.DR"/>
    <s v="MSV-163MS-647-650-ACA-EXE-DE-H1-001-R00.2.pdf"/>
    <s v="R00.2"/>
    <d v="2026-01-21T00:00:00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</r>
  <r>
    <s v="MSV-163MS-647-650-ACA-EXE-DE-H2-001"/>
    <s v="R00.4"/>
    <x v="1"/>
    <x v="14"/>
    <s v="PROJETO EXECUTIVO - DUPLICAÇÃO  - PROJETO DE DRENAGEM E OAC - PLANTA E PERFIL"/>
    <s v="DRENAGEM"/>
    <s v="DR"/>
    <s v="MSV-163MS-647-650/10.DR"/>
    <s v="MSV-163MS-647-650-ACA-EXE-DE-H2-001-R00.4.pdf"/>
    <s v="R00.4"/>
    <d v="2026-01-21T00:00:00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</r>
  <r>
    <s v="MSV-163MS-647-650-ACA-EXE-DE-H2-002"/>
    <s v="R00.4"/>
    <x v="1"/>
    <x v="14"/>
    <s v="PROJETO EXECUTIVO - DUPLICAÇÃO  - PROJETO DE DRENAGEM E OAC - PLANTA E PERFIL"/>
    <s v="DRENAGEM"/>
    <s v="DR"/>
    <s v="MSV-163MS-647-650/10.DR"/>
    <s v="MSV-163MS-647-650-ACA-EXE-DE-H2-002-R00.4.pdf"/>
    <s v="R00.4"/>
    <d v="2026-01-21T00:00:00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</r>
  <r>
    <s v="MSV-163MS-647-650-ACA-EXE-DE-H2-003"/>
    <s v="R00.4"/>
    <x v="1"/>
    <x v="14"/>
    <s v="PROJETO EXECUTIVO - DUPLICAÇÃO  - PROJETO DE DRENAGEM E OAC - PLANTA E PERFIL"/>
    <s v="DRENAGEM"/>
    <s v="DR"/>
    <s v="MSV-163MS-647-650/10.DR"/>
    <s v="MSV-163MS-647-650-ACA-EXE-DE-H2-003-R00.4.pdf"/>
    <s v="R00.4"/>
    <d v="2026-01-21T00:00:00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</r>
  <r>
    <s v="MSV-163MS-647-650-ACA-EXE-DE-H2-004"/>
    <s v="R00.4"/>
    <x v="1"/>
    <x v="14"/>
    <s v="PROJETO EXECUTIVO - DUPLICAÇÃO  - PROJETO DE DRENAGEM E OAC - PLANTA E PERFIL"/>
    <s v="DRENAGEM"/>
    <s v="DR"/>
    <s v="MSV-163MS-647-650/10.DR"/>
    <s v="MSV-163MS-647-650-ACA-EXE-DE-H2-004-R00.4.pdf"/>
    <s v="R00.4"/>
    <d v="2026-01-21T00:00:00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</r>
  <r>
    <s v="MSV-163MS-647-650-ACA-EXE-DE-H2-005"/>
    <s v="R00.4"/>
    <x v="1"/>
    <x v="14"/>
    <s v="PROJETO EXECUTIVO - DUPLICAÇÃO  - PROJETO DE DRENAGEM E OAC - PLANTA E PERFIL"/>
    <s v="DRENAGEM"/>
    <s v="DR"/>
    <s v="MSV-163MS-647-650/10.DR"/>
    <s v="MSV-163MS-647-650-ACA-EXE-DE-H2-005-R00.4.pdf"/>
    <s v="R00.4"/>
    <d v="2026-01-21T00:00:00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</r>
  <r>
    <s v="MSV-163MS-647-650-ACA-EXE-DE-H2-006"/>
    <s v="R00.4"/>
    <x v="1"/>
    <x v="14"/>
    <s v="PROJETO EXECUTIVO - DUPLICAÇÃO  - PROJETO DE DRENAGEM E OAC - PLANTA E PERFIL"/>
    <s v="DRENAGEM"/>
    <s v="DR"/>
    <s v="MSV-163MS-647-650/10.DR"/>
    <s v="MSV-163MS-647-650-ACA-EXE-DE-H2-006-R00.4.pdf"/>
    <s v="R00.4"/>
    <d v="2026-01-21T00:00:00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</r>
  <r>
    <s v="MSV-163MS-647-650-ACA-EXE-DE-H2-007"/>
    <s v="R00.4"/>
    <x v="1"/>
    <x v="14"/>
    <s v="PROJETO EXECUTIVO - DUPLICAÇÃO  - PROJETO DE DRENAGEM E OAC - PERFIL DE BUEIROS"/>
    <s v="DRENAGEM"/>
    <s v="DR"/>
    <s v="MSV-163MS-647-650/10.DR"/>
    <s v="MSV-163MS-647-650-ACA-EXE-DE-H2-007-R00.4.pdf"/>
    <s v="R00.4"/>
    <d v="2026-01-21T00:00:00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</r>
  <r>
    <s v="MSV-163MS-647-650-ACA-EXE-DE-I2-001"/>
    <s v="R00.3"/>
    <x v="1"/>
    <x v="14"/>
    <s v="PROJETO EXECUTIVO - DUPLICAÇÃO  - PROJETO DE PAVIMENTAÇÃO - PLANTA"/>
    <s v="PAVIMENTAÇÃO"/>
    <s v="PV"/>
    <s v="MSV-163MS-647-650/28.PV"/>
    <s v="MSV-163MS-647-650-ACA-EXE-DE-I2-001-R00.3.pdf"/>
    <s v="R00.3"/>
    <d v="2026-01-21T00:00:00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</r>
  <r>
    <s v="MSV-163MS-647-650-ACA-EXE-DE-I2-002"/>
    <s v="R00.3"/>
    <x v="1"/>
    <x v="14"/>
    <s v="PROJETO EXECUTIVO - DUPLICAÇÃO  - PROJETO DE PAVIMENTAÇÃO - PLANTA"/>
    <s v="PAVIMENTAÇÃO"/>
    <s v="PV"/>
    <s v="MSV-163MS-647-650/28.PV"/>
    <s v="MSV-163MS-647-650-ACA-EXE-DE-I2-002-R00.3.pdf"/>
    <s v="R00.3"/>
    <d v="2026-01-21T00:00:00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</r>
  <r>
    <s v="MSV-163MS-647-650-ACA-EXE-DE-I2-003"/>
    <s v="R00.3"/>
    <x v="1"/>
    <x v="14"/>
    <s v="PROJETO EXECUTIVO - DUPLICAÇÃO  - PROJETO DE PAVIMENTAÇÃO - PLANTA"/>
    <s v="PAVIMENTAÇÃO"/>
    <s v="PV"/>
    <s v="MSV-163MS-647-650/28.PV"/>
    <s v="MSV-163MS-647-650-ACA-EXE-DE-I2-003-R00.3.pdf"/>
    <s v="R00.3"/>
    <d v="2026-01-21T00:00:00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</r>
  <r>
    <s v="MSV-163MS-647-650-ACA-EXE-DE-I2-004"/>
    <s v="R00.3"/>
    <x v="1"/>
    <x v="14"/>
    <s v="PROJETO EXECUTIVO - DUPLICAÇÃO  - PROJETO DE PAVIMENTAÇÃO - PLANTA"/>
    <s v="PAVIMENTAÇÃO"/>
    <s v="PV"/>
    <s v="MSV-163MS-647-650/28.PV"/>
    <s v="MSV-163MS-647-650-ACA-EXE-DE-I2-004-R00.3.pdf"/>
    <s v="R00.3"/>
    <d v="2026-01-21T00:00:00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</r>
  <r>
    <s v="MSV-163MS-647-650-ACA-EXE-DE-I2-005"/>
    <s v="R00.3"/>
    <x v="1"/>
    <x v="14"/>
    <s v="PROJETO EXECUTIVO - DUPLICAÇÃO  - PROJETO DE PAVIMENTAÇÃO - PLANTA"/>
    <s v="PAVIMENTAÇÃO"/>
    <s v="PV"/>
    <s v="MSV-163MS-647-650/28.PV"/>
    <s v="MSV-163MS-647-650-ACA-EXE-DE-I2-005-R00.3.pdf"/>
    <s v="R00.3"/>
    <d v="2026-01-21T00:00:00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</r>
  <r>
    <s v="MSV-163MS-647-650-ACA-EXE-DE-I2-006"/>
    <s v="R00.3"/>
    <x v="1"/>
    <x v="14"/>
    <s v="PROJETO EXECUTIVO - DUPLICAÇÃO  - PROJETO DE PAVIMENTAÇÃO - PLANTA"/>
    <s v="PAVIMENTAÇÃO"/>
    <s v="PV"/>
    <s v="MSV-163MS-647-650/28.PV"/>
    <s v="MSV-163MS-647-650-ACA-EXE-DE-I2-006-R00.3.pdf"/>
    <s v="R00.3"/>
    <d v="2026-01-21T00:00:00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</r>
  <r>
    <s v="MSV-163MS-647-650-ACA-EXE-DE-I2-007"/>
    <s v="R00.3"/>
    <x v="1"/>
    <x v="14"/>
    <s v="PROJETO EXECUTIVO - DUPLICAÇÃO  - PROJETO DE PAVIMENTAÇÃO - SEÇÕES TIPO "/>
    <s v="PAVIMENTAÇÃO"/>
    <s v="PV"/>
    <s v="MSV-163MS-647-650/28.PV"/>
    <s v="MSV-163MS-647-650-ACA-EXE-DE-I2-007-R00.3.pdf"/>
    <s v="R00.3"/>
    <d v="2026-01-21T00:00:00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</r>
  <r>
    <s v="MSV-163MS-647-650-ACA-EXE-DE-I2-008"/>
    <s v="R00.3"/>
    <x v="1"/>
    <x v="14"/>
    <s v="PROJETO EXECUTIVO - DUPLICAÇÃO  - PROJETO DE PAVIMENTAÇÃO - SEÇÕES TIPO "/>
    <s v="PAVIMENTAÇÃO"/>
    <s v="PV"/>
    <s v="MSV-163MS-647-650/28.PV"/>
    <s v="MSV-163MS-647-650-ACA-EXE-DE-I2-008-R00.3.pdf"/>
    <s v="R00.3"/>
    <d v="2026-01-21T00:00:00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</r>
  <r>
    <s v="MSV-163MS-647-650-ACA-EXE-DE-I2-009"/>
    <s v="R00.3"/>
    <x v="1"/>
    <x v="14"/>
    <s v="PROJETO EXECUTIVO - DUPLICAÇÃO  - PROJETO DE PAVIMENTAÇÃO - SEÇÕES TIPO "/>
    <s v="PAVIMENTAÇÃO"/>
    <s v="PV"/>
    <s v="MSV-163MS-647-650/28.PV"/>
    <s v="MSV-163MS-647-650-ACA-EXE-DE-I2-009-R00.3.pdf"/>
    <s v="R00.3"/>
    <d v="2026-01-21T00:00:00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</r>
  <r>
    <s v="MSV-163MS-647-650-ACA-EXE-DE-I2-010"/>
    <s v="R00.3"/>
    <x v="1"/>
    <x v="14"/>
    <s v="PROJETO EXECUTIVO - DUPLICAÇÃO  - PROJETO DE PAVIMENTAÇÃO - SEÇÕES TIPO "/>
    <s v="PAVIMENTAÇÃO"/>
    <s v="PV"/>
    <s v="MSV-163MS-647-650/28.PV"/>
    <s v="MSV-163MS-647-650-ACA-EXE-DE-I2-010-R00.3.pdf"/>
    <s v="R00.3"/>
    <d v="2026-01-21T00:00:00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</r>
  <r>
    <s v="MSV-163MS-647-650-ACA-EXE-DE-I2-011"/>
    <s v="R00.3"/>
    <x v="1"/>
    <x v="14"/>
    <s v="PROJETO EXECUTIVO - DUPLICAÇÃO  - PROJETO DE PAVIMENTAÇÃO - SEÇÕES TIPO "/>
    <s v="PAVIMENTAÇÃO"/>
    <s v="PV"/>
    <s v="MSV-163MS-647-650/28.PV"/>
    <s v="MSV-163MS-647-650-ACA-EXE-DE-I2-011-R00.3.pdf"/>
    <s v="R00.3"/>
    <d v="2026-01-21T00:00:00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</r>
  <r>
    <s v="MSV-163MS-647-650-ACA-EXE-DE-J1-001"/>
    <s v="R00.3"/>
    <x v="1"/>
    <x v="14"/>
    <s v="PROJETO EXECUTIVO - DUPLICAÇÃO  - PROJETO DE SINALIZAÇÃO E DISP. SEG. - PLANTA"/>
    <s v="SINALIZAÇÃO"/>
    <s v="SI"/>
    <s v="MSV-163MS-647-650/31.SI"/>
    <s v="MSV-163MS-647-650-ACA-EXE-DE-J1-001-R00.3.pdf"/>
    <s v="R00.3"/>
    <d v="2026-01-21T00:00:00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</r>
  <r>
    <s v="MSV-163MS-647-650-ACA-EXE-DE-J1-002"/>
    <s v="R00.3"/>
    <x v="1"/>
    <x v="14"/>
    <s v="PROJETO EXECUTIVO - DUPLICAÇÃO  - PROJETO DE SINALIZAÇÃO E DISP. SEG. - PLANTA"/>
    <s v="SINALIZAÇÃO"/>
    <s v="SI"/>
    <s v="MSV-163MS-647-650/31.SI"/>
    <s v="MSV-163MS-647-650-ACA-EXE-DE-J1-002-R00.3.pdf"/>
    <s v="R00.3"/>
    <d v="2026-01-21T00:00:00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</r>
  <r>
    <s v="MSV-163MS-647-650-ACA-EXE-DE-J1-003"/>
    <s v="R00.3"/>
    <x v="1"/>
    <x v="14"/>
    <s v="PROJETO EXECUTIVO - DUPLICAÇÃO  - PROJETO DE SINALIZAÇÃO E DISP. SEG. - PLANTA"/>
    <s v="SINALIZAÇÃO"/>
    <s v="SI"/>
    <s v="MSV-163MS-647-650/31.SI"/>
    <s v="MSV-163MS-647-650-ACA-EXE-DE-J1-003-R00.3.pdf"/>
    <s v="R00.3"/>
    <d v="2026-01-21T00:00:00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</r>
  <r>
    <s v="MSV-163MS-647-650-ACA-EXE-DE-J1-004"/>
    <s v="R00.3"/>
    <x v="1"/>
    <x v="14"/>
    <s v="PROJETO EXECUTIVO - DUPLICAÇÃO  - PROJETO DE SINALIZAÇÃO E DISP. SEG. - PLANTA"/>
    <s v="SINALIZAÇÃO"/>
    <s v="SI"/>
    <s v="MSV-163MS-647-650/31.SI"/>
    <s v="MSV-163MS-647-650-ACA-EXE-DE-J1-004-R00.3.pdf"/>
    <s v="R00.3"/>
    <d v="2026-01-21T00:00:00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</r>
  <r>
    <s v="MSV-163MS-647-650-ACA-EXE-DE-J1-005"/>
    <s v="R00.3"/>
    <x v="1"/>
    <x v="14"/>
    <s v="PROJETO EXECUTIVO - DUPLICAÇÃO  - PROJETO DE SINALIZAÇÃO E DISP. SEG. - PLANTA"/>
    <s v="SINALIZAÇÃO"/>
    <s v="SI"/>
    <s v="MSV-163MS-647-650/31.SI"/>
    <s v="MSV-163MS-647-650-ACA-EXE-DE-J1-005-R00.3.pdf"/>
    <s v="R00.3"/>
    <d v="2026-01-21T00:00:00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</r>
  <r>
    <s v="MSV-163MS-647-650-ACA-EXE-DE-J1-006"/>
    <s v="R00.3"/>
    <x v="1"/>
    <x v="14"/>
    <s v="PROJETO EXECUTIVO - DUPLICAÇÃO  - PROJETO DE SINALIZAÇÃO E DISP. SEG. - PLANTA"/>
    <s v="SINALIZAÇÃO"/>
    <s v="SI"/>
    <s v="MSV-163MS-647-650/31.SI"/>
    <s v="MSV-163MS-647-650-ACA-EXE-DE-J1-006-R00.3.pdf"/>
    <s v="R00.3"/>
    <d v="2026-01-21T00:00:00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</r>
  <r>
    <s v="MSV-163MS-647-650-ACA-EXE-DE-J1-007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d v="2026-01-21T00:00:00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</r>
  <r>
    <s v="MSV-163MS-647-650-ACA-EXE-DE-J1-008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d v="2026-01-21T00:00:00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</r>
  <r>
    <s v="MSV-163MS-647-650-ACA-EXE-DE-J1-009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d v="2026-01-21T00:00:00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</r>
  <r>
    <s v="MSV-163MS-647-650-ACA-EXE-DE-J1-010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d v="2026-01-21T00:00:00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</r>
  <r>
    <s v="MSV-163MS-647-650-ACA-EXE-DE-J1-011"/>
    <s v="R00.2"/>
    <x v="1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d v="2026-01-21T00:00:00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</r>
  <r>
    <s v="MSV-163MS-647-650-ACA-EXE-DE-J1-012"/>
    <s v="R00.3"/>
    <x v="1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d v="2026-01-21T00:00:00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</r>
  <r>
    <s v="MSV-163MS-647-650-ACA-EXE-DE-J1-013"/>
    <s v="R00.3"/>
    <x v="1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d v="2026-01-21T00:00:00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</r>
  <r>
    <s v="MSV-163MS-647-650-ACA-EXE-DE-L2-001"/>
    <s v="R00.3"/>
    <x v="1"/>
    <x v="14"/>
    <s v="PROJETO EXECUTIVO - OBRA DE ARTES ESPECIAIS - PROJETO ESTRUTURAL - IMPLANTAÇÃO OAE "/>
    <s v="ESTRUTURA"/>
    <s v="ES"/>
    <s v="MSV-163MS-647-650/16.ES"/>
    <s v="MSV-163MS-647-650-ACA-EXE-DE-L2-001-R00.3.pdf"/>
    <s v="R00.3"/>
    <d v="2026-01-21T00:00:00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</r>
  <r>
    <s v="MSV-163MS-647-650-ACA-EXE-DE-L2-002"/>
    <s v="R00.3"/>
    <x v="1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d v="2026-01-21T00:00:00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</r>
  <r>
    <s v="MSV-163MS-647-650-ACA-EXE-DE-L2-003"/>
    <s v="R00.5"/>
    <x v="1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d v="2026-01-21T00:00:00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</r>
  <r>
    <s v="MSV-163MS-647-650-ACA-EXE-DE-L2-004"/>
    <s v="R00.3"/>
    <x v="1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d v="2026-01-21T00:00:00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</r>
  <r>
    <s v="MSV-163MS-647-650-ACA-EXE-DE-L2-005"/>
    <s v="R00.3"/>
    <x v="1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d v="2026-01-21T00:00:00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</r>
  <r>
    <s v="MSV-163MS-647-650-ACA-EXE-DE-L2-006"/>
    <s v="R00.3"/>
    <x v="1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d v="2026-01-21T00:00:00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</r>
  <r>
    <s v="MSV-163MS-647-650-ACA-EXE-DE-L2-007"/>
    <s v="R00.3"/>
    <x v="1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d v="2026-01-21T00:00:00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</r>
  <r>
    <s v="MSV-163MS-647-650-ACA-EXE-DE-L2-008"/>
    <s v="R00.1"/>
    <x v="1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d v="2026-01-21T00:00:00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</r>
  <r>
    <s v="MSV-163MS-647-650-ACA-EXE-DE-L2-009"/>
    <s v="R00.1"/>
    <x v="1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d v="2026-01-21T00:00:00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</r>
  <r>
    <s v="MSV-163MS-647-650-ACA-EXE-DE-L2-010"/>
    <s v="R00.2"/>
    <x v="1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d v="2026-01-21T00:00:00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</r>
  <r>
    <s v="MSV-163MS-647-650-ACA-EXE-DE-L2-011"/>
    <s v="R00.2"/>
    <x v="1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d v="2026-01-21T00:00:00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</r>
  <r>
    <s v="MSV-163MS-647-650-ACA-EXE-DE-L2-012"/>
    <s v="R00.2"/>
    <x v="1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d v="2026-01-21T00:00:00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</r>
  <r>
    <s v="MSV-163MS-647-650-ACA-EXE-DE-L2-013"/>
    <s v="R00.2"/>
    <x v="1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d v="2026-01-21T00:00:00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</r>
  <r>
    <s v="MSV-163MS-647-650-ACA-EXE-DE-L2-014"/>
    <s v="R00.1"/>
    <x v="1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d v="2026-01-21T00:00:00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</r>
  <r>
    <s v="MSV-163MS-647-650-ACA-EXE-DE-L2-015"/>
    <s v="R00.2"/>
    <x v="1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d v="2026-01-21T00:00:00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</r>
  <r>
    <s v="MSV-163MS-647-650-ACA-EXE-DE-L2-016"/>
    <s v="R00.1"/>
    <x v="1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d v="2026-01-21T00:00:00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</r>
  <r>
    <s v="MSV-163MS-647-650-ACA-EXE-DE-L2-017"/>
    <s v="R00.1"/>
    <x v="1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d v="2026-01-21T00:00:00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</r>
  <r>
    <s v="MSV-163MS-647-650-ACA-EXE-DE-L2-018"/>
    <s v="R00.1"/>
    <x v="1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d v="2026-01-21T00:00:00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</r>
  <r>
    <s v="MSV-163MS-647-650-ACA-EXE-DE-L2-019"/>
    <s v="R00.1"/>
    <x v="1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d v="2026-01-21T00:00:00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</r>
  <r>
    <s v="MSV-163MS-647-650-ACA-EXE-DE-L2-020"/>
    <s v="R00.1"/>
    <x v="1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d v="2026-01-21T00:00:00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</r>
  <r>
    <s v="MSV-163MS-647-650-ACA-EXE-DE-L2-021"/>
    <s v="R00.1"/>
    <x v="1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d v="2026-01-21T00:00:00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</r>
  <r>
    <s v="MSV-163MS-647-650-ACA-EXE-DE-L2-022"/>
    <s v="R00.1"/>
    <x v="1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d v="2026-01-21T00:00:00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</r>
  <r>
    <s v="MSV-163MS-647-650-ACA-EXE-DE-L2-023"/>
    <s v="R00.1"/>
    <x v="1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d v="2026-01-21T00:00:00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</r>
  <r>
    <s v="MSV-163MS-647-650-ACA-EXE-DE-M1-001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d v="2026-01-21T00:00:00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</r>
  <r>
    <s v="MSV-163MS-647-650-ACA-EXE-DE-M1-002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d v="2026-01-21T00:00:00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</r>
  <r>
    <s v="MSV-163MS-647-650-ACA-EXE-DE-M1-003"/>
    <s v="R00.2"/>
    <x v="1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d v="2026-01-21T00:00:00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</r>
  <r>
    <s v="MSV-163MS-647-650-ACA-EXE-DE-N2-001"/>
    <s v="R00.3"/>
    <x v="1"/>
    <x v="14"/>
    <s v="PROJETO EXECUTIVO - DUPLICAÇÃO  - PROJETO DE PAISAGISMO - PLANTA"/>
    <s v="PAISAGISMO"/>
    <s v="PA"/>
    <s v="MSV-163MS-647-650/27.PA"/>
    <s v="MSV-163MS-647-650-ACA-EXE-DE-N2-001-R00.3.pdf"/>
    <s v="R00.3"/>
    <d v="2026-01-21T00:00:00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</r>
  <r>
    <s v="MSV-163MS-647-650-ACA-EXE-DE-N2-002"/>
    <s v="R00.3"/>
    <x v="1"/>
    <x v="14"/>
    <s v="PROJETO EXECUTIVO - DUPLICAÇÃO  - PROJETO DE PAISAGISMO - PLANTA"/>
    <s v="PAISAGISMO"/>
    <s v="PA"/>
    <s v="MSV-163MS-647-650/27.PA"/>
    <s v="MSV-163MS-647-650-ACA-EXE-DE-N2-002-R00.3.pdf"/>
    <s v="R00.3"/>
    <d v="2026-01-21T00:00:00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</r>
  <r>
    <s v="MSV-163MS-647-650-ACA-EXE-DE-N2-003"/>
    <s v="R00.3"/>
    <x v="1"/>
    <x v="14"/>
    <s v="PROJETO EXECUTIVO - DUPLICAÇÃO  - PROJETO DE PAISAGISMO - PLANTA"/>
    <s v="PAISAGISMO"/>
    <s v="PA"/>
    <s v="MSV-163MS-647-650/27.PA"/>
    <s v="MSV-163MS-647-650-ACA-EXE-DE-N2-003-R00.3.pdf"/>
    <s v="R00.3"/>
    <d v="2026-01-21T00:00:00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</r>
  <r>
    <s v="MSV-163MS-647-650-ACA-EXE-DE-N2-004"/>
    <s v="R00.1"/>
    <x v="1"/>
    <x v="14"/>
    <s v="PROJETO EXECUTIVO - DUPLICAÇÃO  - PROJETO DE PAISAGISMO - SEÇÃO TIPO"/>
    <s v="PAISAGISMO"/>
    <s v="PA"/>
    <s v="MSV-163MS-647-650/27.PA"/>
    <s v="MSV-163MS-647-650-ACA-EXE-DE-N2-004-R00.1.pdf"/>
    <s v="R00.1"/>
    <d v="2026-01-21T00:00:00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</r>
  <r>
    <s v="MSV-163MS-647-650-ACA-EXE-DE-N2-005"/>
    <s v="R00.1"/>
    <x v="1"/>
    <x v="14"/>
    <s v="PROJETO EXECUTIVO - DUPLICAÇÃO  - PROJETO DE PAISAGISMO - SEÇÃO TIPO"/>
    <s v="PAISAGISMO"/>
    <s v="PA"/>
    <s v="MSV-163MS-647-650/27.PA"/>
    <s v="MSV-163MS-647-650-ACA-EXE-DE-N2-005-R00.1.pdf"/>
    <s v="R00.1"/>
    <d v="2026-01-21T00:00:00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</r>
  <r>
    <s v="MSV-163MS-647-650-ACA-EXE-DE-N2-100"/>
    <s v="R00.0"/>
    <x v="1"/>
    <x v="14"/>
    <s v="PROJETO DE PASSAGEM DE FAUNA - PLANTA"/>
    <s v="DRENAGEM"/>
    <s v="DR"/>
    <s v="MSV-163MS-647-650/10.DR"/>
    <s v="MSV-163MS-647-650-ACA-EXE-DE-N2-100-R00.0.pdf"/>
    <s v="R00.0"/>
    <d v="2026-01-21T00:00:00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</r>
  <r>
    <s v="MSV-163MS-647-650-ACA-EXE-DE-N2-101"/>
    <s v="R00.0"/>
    <x v="1"/>
    <x v="14"/>
    <s v="PROJETO DE PASSAGEM DE FAUNA - DETALHES"/>
    <s v="DRENAGEM"/>
    <s v="DR"/>
    <s v="MSV-163MS-647-650/10.DR"/>
    <s v="MSV-163MS-647-650-ACA-EXE-DE-N2-101-R00.0.pdf"/>
    <s v="R00.0"/>
    <d v="2026-01-21T00:00:00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</r>
  <r>
    <s v="MSV-163MS-647-650-ACA-EXE-DE-O2-001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d v="2026-01-21T00:00:00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</r>
  <r>
    <s v="MSV-163MS-647-650-ACA-EXE-DE-O2-002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d v="2026-01-21T00:00:00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</r>
  <r>
    <s v="MSV-163MS-647-650-ACA-EXE-DE-O2-003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d v="2026-01-21T00:00:00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</r>
  <r>
    <s v="MSV-163MS-647-650-ACA-EXE-DE-O2-004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d v="2026-01-21T00:00:00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</r>
  <r>
    <s v="MSV-163MS-647-650-ACA-EXE-DE-O2-005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d v="2026-01-21T00:00:00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</r>
  <r>
    <s v="MSV-163MS-647-650-ACA-EXE-DE-O2-006"/>
    <s v="R00.3"/>
    <x v="1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d v="2026-01-21T00:00:00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</r>
  <r>
    <s v="MSV-163MS-647-650-ACA-EXE-DE-O2-007"/>
    <s v="R00.3"/>
    <x v="1"/>
    <x v="14"/>
    <s v="PROJETO EXECUTIVO - DUPLICAÇÃO  - PROJETO DE DESVIO DE TRÁFEGO - PLANTA"/>
    <s v="DESVIO DE TRÁFEGO"/>
    <s v="DV"/>
    <s v="MSV-163MS-647-650/12.DV"/>
    <s v="MSV-163MS-647-650-ACA-EXE-DE-O2-007-R00.3.pdf"/>
    <s v="R00.3"/>
    <d v="2026-01-21T00:00:00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</r>
  <r>
    <s v="MSV-163MS-647-650-ACA-EXE-DE-O2-008"/>
    <s v="R00.3"/>
    <x v="1"/>
    <x v="14"/>
    <s v="PROJETO EXECUTIVO - DUPLICAÇÃO  - PROJETO DE DESVIO DE TRÁFEGO - PLANTA"/>
    <s v="DESVIO DE TRÁFEGO"/>
    <s v="DV"/>
    <s v="MSV-163MS-647-650/12.DV"/>
    <s v="MSV-163MS-647-650-ACA-EXE-DE-O2-008-R00.3.pdf"/>
    <s v="R00.3"/>
    <d v="2026-01-21T00:00:00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</r>
  <r>
    <s v="MSV-163MS-647-650-ACA-EXE-DE-O2-009"/>
    <s v="R00.3"/>
    <x v="1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d v="2026-01-21T00:00:00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</r>
  <r>
    <s v="MSV-163MS-647-650-ACA-EXE-DE-O2-010"/>
    <s v="R00.3"/>
    <x v="1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d v="2026-01-21T00:00:00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</r>
  <r>
    <s v="MSV-163MS-647-650-ACA-EXE-DE-O2-011"/>
    <s v="R00.3"/>
    <x v="1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d v="2026-01-21T00:00:00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</r>
  <r>
    <s v="MSV-163MS-647-650-ACA-EXE-DE-Q1-001"/>
    <s v="R00.2"/>
    <x v="1"/>
    <x v="14"/>
    <s v="PROJETO EXECUTIVO - DUPLICAÇÃO  - PROJETO DE DESAPROPRIAÇÃO - PLANTA"/>
    <s v="DESAPROPRIAÇÃO"/>
    <s v="DS"/>
    <s v="MSV-163MS-647-650/11.DS"/>
    <s v="MSV-163MS-647-650-ACA-EXE-DE-Q1-001-R00.2.pdf"/>
    <s v="R00.2"/>
    <d v="2026-01-21T00:00:00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</r>
  <r>
    <s v="MSV-163MS-647-650-ACA-EXE-DE-Q1-002"/>
    <s v="R00.2"/>
    <x v="1"/>
    <x v="14"/>
    <s v="PROJETO EXECUTIVO - DUPLICAÇÃO  - PROJETO DE DESAPROPRIAÇÃO - PLANTA"/>
    <s v="DESAPROPRIAÇÃO"/>
    <s v="DS"/>
    <s v="MSV-163MS-647-650/11.DS"/>
    <s v="MSV-163MS-647-650-ACA-EXE-DE-Q1-002-R00.2.pdf"/>
    <s v="R00.2"/>
    <d v="2026-01-21T00:00:00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</r>
  <r>
    <s v="MSV-163MS-647-650-ACA-EXE-DE-Q1-003"/>
    <s v="R00.2"/>
    <x v="1"/>
    <x v="14"/>
    <s v="PROJETO EXECUTIVO - DUPLICAÇÃO  - PROJETO DE DESAPROPRIAÇÃO - PLANTA"/>
    <s v="DESAPROPRIAÇÃO"/>
    <s v="DS"/>
    <s v="MSV-163MS-647-650/11.DS"/>
    <s v="MSV-163MS-647-650-ACA-EXE-DE-Q1-003-R00.2.pdf"/>
    <s v="R00.2"/>
    <d v="2026-01-21T00:00:00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</r>
  <r>
    <s v="MSV-163MS-647-650-ACA-EXE-MC-G1-001"/>
    <s v="R00.5"/>
    <x v="1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d v="2026-01-21T00:00:00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</r>
  <r>
    <s v="MSV-163MS-647-650-ACA-EXE-MC-H2-001"/>
    <s v="R00.4"/>
    <x v="1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d v="2026-01-21T00:00:00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</r>
  <r>
    <s v="MSV-163MS-647-650-ACA-EXE-MC-I2-001"/>
    <s v="R00.2"/>
    <x v="1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d v="2026-01-21T00:00:00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</r>
  <r>
    <s v="MSV-163MS-647-650-ACA-EXE-MC-L2-001"/>
    <s v="R00.4"/>
    <x v="1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d v="2026-01-21T00:00:00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</r>
  <r>
    <s v="MSV-163MS-647-650-ACA-EXE-MD-D3-001"/>
    <s v="R00.3"/>
    <x v="1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d v="2026-01-21T00:00:00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</r>
  <r>
    <s v="MSV-163MS-647-650-ACA-EXE-MD-D3-002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d v="2026-01-21T00:00:00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</r>
  <r>
    <s v="MSV-163MS-647-650-ACA-EXE-MD-D3-003"/>
    <s v="R00.2"/>
    <x v="1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d v="2026-01-21T00:00:00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</r>
  <r>
    <s v="MSV-163MS-647-650-ACA-EXE-MD-H1-001"/>
    <s v="R00.3"/>
    <x v="1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d v="2026-01-21T00:00:00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</r>
  <r>
    <s v="MSV-163MS-647-650-ACA-EXE-NS-G1-001"/>
    <s v="R00.3"/>
    <x v="1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d v="2026-01-21T00:00:00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</r>
  <r>
    <s v="MSV-163MS-647-650-ACA-EXE-RT-C1-001"/>
    <s v="R00.2"/>
    <x v="1"/>
    <x v="14"/>
    <s v="RELATÓRIO DE ESTUDOS TOPOGRÁFICOS"/>
    <s v="TOPOGRAFIA"/>
    <s v="TO"/>
    <s v="MSV-163MS-647-650/33.TO"/>
    <s v="MSV-163MS-647-650-ACA-EXE-RT-C1-001-R00.2.pdf"/>
    <s v="R00.2"/>
    <d v="2026-01-21T00:00:00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</r>
  <r>
    <s v="MSV-163MS-647-650-ACA-EXE-RT-E1-001"/>
    <s v="R00.2"/>
    <x v="1"/>
    <x v="14"/>
    <s v="ESTUDOS DE TRÁFEGO"/>
    <s v="ESTUDO DE TRÁFEGO"/>
    <s v="TR"/>
    <s v="MSV-163MS-647-650/34.TR"/>
    <s v="MSV-163MS-647-650-ACA-EXE-RT-E1-001-R00.2.pdf"/>
    <s v="R00.2"/>
    <d v="2026-01-21T00:00:00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</r>
  <r>
    <s v="MSV-163MS-647-650-ACA-EXE-RT-F1-001"/>
    <s v="R00.3"/>
    <x v="1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d v="2026-01-21T00:00:00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</r>
  <r>
    <s v="MSV-163MS-647-650-ACA-EXE-RT-J1-001"/>
    <s v="R00.1"/>
    <x v="1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d v="2026-01-21T00:00:00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</r>
  <r>
    <s v="MSV-163MS-647-650-ACA-EXE-RT-M1-001"/>
    <s v="R00.2"/>
    <x v="1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d v="2026-01-21T00:00:00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</r>
  <r>
    <s v="MSV-163MS-647-650-ACA-EXE-RT-N2-001"/>
    <s v="R00.1"/>
    <x v="1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d v="2026-01-21T00:00:00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</r>
  <r>
    <s v="MSV-163MS-647-650-ACA-EXE-RT-N2-100"/>
    <s v="R00.0"/>
    <x v="1"/>
    <x v="14"/>
    <s v="PROJETO EXECUTIVO - DUPLICAÇÃO  - ESTUDOS TOPOGRÁFICOS - PLANTA"/>
    <s v="DRENAGEM"/>
    <s v="DR"/>
    <s v="MSV-163MS-647-650/10.DR"/>
    <s v="MSV-163MS-647-650-ACA-EXE-RT-N2-100-R00.0.pdf"/>
    <s v="R00.0"/>
    <d v="2026-01-21T00:00:00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</r>
  <r>
    <s v="MSV-163MS-647-650-ACA-EXE-RT-O2-001"/>
    <s v="R00.3"/>
    <x v="1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d v="2026-01-21T00:00:00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</r>
  <r>
    <s v="MSV-163MS-647-650-ACA-EXE-RT-Q1-001"/>
    <s v="R00.2"/>
    <x v="1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d v="2026-01-21T00:00:00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</r>
  <r>
    <s v="MSV-163MS-366-369-ACA-EXE-DE-C1-001"/>
    <s v="R00.2"/>
    <x v="1"/>
    <x v="15"/>
    <s v="PROJETO EXECUTIVO DE DUPLICAÇÃO - PISTA PRINCIPAL - ESTUDOS TOPOGRÁFICOS - PLANTA"/>
    <s v="TOPOGRAFIA"/>
    <s v="TO"/>
    <s v="MSV-163MS-366-369/33.TO"/>
    <s v="MSV-163MS-366-369-ACA-EXE-DE-C1-001-R00.2.pdf"/>
    <s v="R00.2"/>
    <d v="2026-01-16T00:00:00"/>
    <s v="https://aterpa.sharepoint.com//sites/A373_Projetos/Documentos Compartilhados/11.Sala Tecnica/01.PROJETOS/ANO 02/MSV-163MS-366-369/33.TO/MSV-163MS-366-369-ACA-EXE-DE-C1-001-R00.2.pdf"/>
    <s v="MSV-163MS-366-369/33.TO/MSV-163MS-366-369-ACA-EXE-DE-C1-001-R00.2.pdf"/>
  </r>
  <r>
    <s v="MSV-163MS-366-369-ACA-EXE-DE-C1-002"/>
    <s v="R00.2"/>
    <x v="1"/>
    <x v="15"/>
    <s v="PROJETO EXECUTIVO DE DUPLICAÇÃO - PISTA PRINCIPAL - ESTUDOS TOPOGRÁFICOS - PLANTA"/>
    <s v="TOPOGRAFIA"/>
    <s v="TO"/>
    <s v="MSV-163MS-366-369/33.TO"/>
    <s v="MSV-163MS-366-369-ACA-EXE-DE-C1-002-R00.2.pdf"/>
    <s v="R00.2"/>
    <d v="2026-01-16T00:00:00"/>
    <s v="https://aterpa.sharepoint.com//sites/A373_Projetos/Documentos Compartilhados/11.Sala Tecnica/01.PROJETOS/ANO 02/MSV-163MS-366-369/33.TO/MSV-163MS-366-369-ACA-EXE-DE-C1-002-R00.2.pdf"/>
    <s v="MSV-163MS-366-369/33.TO/MSV-163MS-366-369-ACA-EXE-DE-C1-002-R00.2.pdf"/>
  </r>
  <r>
    <s v="MSV-163MS-366-369-ACA-EXE-DE-C1-003"/>
    <s v="R00.2"/>
    <x v="1"/>
    <x v="15"/>
    <s v="PROJETO EXECUTIVO DE DUPLICAÇÃO - PISTA PRINCIPAL - ESTUDOS TOPOGRÁFICOS - PLANTA"/>
    <s v="TOPOGRAFIA"/>
    <s v="TO"/>
    <s v="MSV-163MS-366-369/33.TO"/>
    <s v="MSV-163MS-366-369-ACA-EXE-DE-C1-003-R00.2.pdf"/>
    <s v="R00.2"/>
    <d v="2026-01-16T00:00:00"/>
    <s v="https://aterpa.sharepoint.com//sites/A373_Projetos/Documentos Compartilhados/11.Sala Tecnica/01.PROJETOS/ANO 02/MSV-163MS-366-369/33.TO/MSV-163MS-366-369-ACA-EXE-DE-C1-003-R00.2.pdf"/>
    <s v="MSV-163MS-366-369/33.TO/MSV-163MS-366-369-ACA-EXE-DE-C1-003-R00.2.pdf"/>
  </r>
  <r>
    <s v="MSV-163MS-366-369-ACA-EXE-DE-C1-004"/>
    <s v="R00.2"/>
    <x v="1"/>
    <x v="15"/>
    <s v="PROJETO EXECUTIVO DE DUPLICAÇÃO - PISTA PRINCIPAL - ESTUDOS TOPOGRÁFICOS - PLANTA"/>
    <s v="TOPOGRAFIA"/>
    <s v="TO"/>
    <s v="MSV-163MS-366-369/33.TO"/>
    <s v="MSV-163MS-366-369-ACA-EXE-DE-C1-004-R00.2.pdf"/>
    <s v="R00.2"/>
    <d v="2026-01-16T00:00:00"/>
    <s v="https://aterpa.sharepoint.com//sites/A373_Projetos/Documentos Compartilhados/11.Sala Tecnica/01.PROJETOS/ANO 02/MSV-163MS-366-369/33.TO/MSV-163MS-366-369-ACA-EXE-DE-C1-004-R00.2.pdf"/>
    <s v="MSV-163MS-366-369/33.TO/MSV-163MS-366-369-ACA-EXE-DE-C1-004-R00.2.pdf"/>
  </r>
  <r>
    <s v="MSV-163MS-366-369-ACA-EXE-DE-D3-001"/>
    <s v="R00.3"/>
    <x v="1"/>
    <x v="15"/>
    <s v="EXECUTIVO - PISTA PRINCIPAL - ESTUDOS GEOTÉCNICOS - PLANTA E PERFIL"/>
    <s v="GEOTECNIA E GEOLOGIA"/>
    <s v="GG"/>
    <s v="MSV-163MS-366-369/19.GG"/>
    <s v="MSV-163MS-366-369-ACA-EXE-DE-D3-001-R00.3.pdf"/>
    <s v="R00.3"/>
    <d v="2026-01-16T00:00:00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</r>
  <r>
    <s v="MSV-163MS-366-369-ACA-EXE-DE-D3-002"/>
    <s v="R00.3"/>
    <x v="1"/>
    <x v="15"/>
    <s v="EXECUTIVO - PISTA PRINCIPAL - ESTUDOS GEOTÉCNICOS - PLANTA E PERFIL"/>
    <s v="GEOTECNIA E GEOLOGIA"/>
    <s v="GG"/>
    <s v="MSV-163MS-366-369/19.GG"/>
    <s v="MSV-163MS-366-369-ACA-EXE-DE-D3-002-R00.3.pdf"/>
    <s v="R00.3"/>
    <d v="2026-01-16T00:00:00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</r>
  <r>
    <s v="MSV-163MS-366-369-ACA-EXE-DE-D3-003"/>
    <s v="R00.3"/>
    <x v="1"/>
    <x v="15"/>
    <s v="EXECUTIVO - PISTA PRINCIPAL - ESTUDOS GEOTÉCNICOS - PLANTA E PERFIL"/>
    <s v="GEOTECNIA E GEOLOGIA"/>
    <s v="GG"/>
    <s v="MSV-163MS-366-369/19.GG"/>
    <s v="MSV-163MS-366-369-ACA-EXE-DE-D3-003-R00.3.pdf"/>
    <s v="R00.3"/>
    <d v="2026-01-16T00:00:00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</r>
  <r>
    <s v="MSV-163MS-366-369-ACA-EXE-DE-D3-004"/>
    <s v="R00.3"/>
    <x v="1"/>
    <x v="15"/>
    <s v="EXECUTIVO - PISTA PRINCIPAL - ESTUDOS GEOTÉCNICOS - PLANTA E PERFIL"/>
    <s v="GEOTECNIA E GEOLOGIA"/>
    <s v="GG"/>
    <s v="MSV-163MS-366-369/19.GG"/>
    <s v="MSV-163MS-366-369-ACA-EXE-DE-D3-004-R00.3.pdf"/>
    <s v="R00.3"/>
    <d v="2026-01-16T00:00:00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</r>
  <r>
    <s v="MSV-163MS-366-369-ACA-EXE-DE-D3-005"/>
    <s v="R00.3"/>
    <x v="1"/>
    <x v="15"/>
    <s v="EXECUTIVO - PISTA PRINCIPAL - ESTUDOS GEOTÉCNICOS - PLANTA E PERFIL"/>
    <s v="GEOTECNIA E GEOLOGIA"/>
    <s v="GG"/>
    <s v="MSV-163MS-366-369/19.GG"/>
    <s v="MSV-163MS-366-369-ACA-EXE-DE-D3-005-R00.3.pdf"/>
    <s v="R00.3"/>
    <d v="2026-01-16T00:00:00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</r>
  <r>
    <s v="MSV-163MS-366-369-ACA-EXE-DE-D3-006"/>
    <s v="R00.3"/>
    <x v="1"/>
    <x v="15"/>
    <s v="EXECUTIVO - PISTA PRINCIPAL - ESTUDOS GEOTÉCNICOS - PLANTA E PERFIL"/>
    <s v="GEOTECNIA E GEOLOGIA"/>
    <s v="GG"/>
    <s v="MSV-163MS-366-369/19.GG"/>
    <s v="MSV-163MS-366-369-ACA-EXE-DE-D3-006-R00.3.pdf"/>
    <s v="R00.3"/>
    <d v="2026-01-16T00:00:00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</r>
  <r>
    <s v="MSV-163MS-366-369-ACA-EXE-DE-D3-007"/>
    <s v="R00.3"/>
    <x v="1"/>
    <x v="15"/>
    <s v="EXECUTIVO - PISTA PRINCIPAL - ESTUDOS GEOTÉCNICOS - PLANTA DE TRATAMENTO"/>
    <s v="GEOTECNIA E GEOLOGIA"/>
    <s v="GG"/>
    <s v="MSV-163MS-366-369/19.GG"/>
    <s v="MSV-163MS-366-369-ACA-EXE-DE-D3-007-R00.3.pdf"/>
    <s v="R00.3"/>
    <d v="2026-01-16T00:00:00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</r>
  <r>
    <s v="MSV-163MS-366-369-ACA-EXE-DE-D3-008"/>
    <s v="R00.3"/>
    <x v="1"/>
    <x v="15"/>
    <s v="EXECUTIVO - PISTA PRINCIPAL - ESTUDOS GEOTÉCNICOS - PLANTA DE TRATAMENTO"/>
    <s v="GEOTECNIA E GEOLOGIA"/>
    <s v="GG"/>
    <s v="MSV-163MS-366-369/19.GG"/>
    <s v="MSV-163MS-366-369-ACA-EXE-DE-D3-008-R00.3.pdf"/>
    <s v="R00.3"/>
    <d v="2026-01-16T00:00:00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</r>
  <r>
    <s v="MSV-163MS-366-369-ACA-EXE-DE-D3-009"/>
    <s v="R00.3"/>
    <x v="1"/>
    <x v="15"/>
    <s v="EXECUTIVO - PISTA PRINCIPAL - ESTUDOS GEOTÉCNICOS - PLANTA DE TRATAMENTO"/>
    <s v="GEOTECNIA E GEOLOGIA"/>
    <s v="GG"/>
    <s v="MSV-163MS-366-369/19.GG"/>
    <s v="MSV-163MS-366-369-ACA-EXE-DE-D3-009-R00.3.pdf"/>
    <s v="R00.3"/>
    <d v="2026-01-16T00:00:00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</r>
  <r>
    <s v="MSV-163MS-366-369-ACA-EXE-DE-D3-010"/>
    <s v="R00.3"/>
    <x v="1"/>
    <x v="15"/>
    <s v="EXECUTIVO - PISTA PRINCIPAL - ESTUDOS GEOTÉCNICOS - PLANTA DE TRATAMENTO"/>
    <s v="GEOTECNIA E GEOLOGIA"/>
    <s v="GG"/>
    <s v="MSV-163MS-366-369/19.GG"/>
    <s v="MSV-163MS-366-369-ACA-EXE-DE-D3-010-R00.3.pdf"/>
    <s v="R00.3"/>
    <d v="2026-01-16T00:00:00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</r>
  <r>
    <s v="MSV-163MS-366-369-ACA-EXE-DE-D3-011"/>
    <s v="R00.3"/>
    <x v="1"/>
    <x v="15"/>
    <s v="EXECUTIVO - PISTA PRINCIPAL - ESTUDOS GEOTÉCNICOS - PLANTA DE TRATAMENTO"/>
    <s v="GEOTECNIA E GEOLOGIA"/>
    <s v="GG"/>
    <s v="MSV-163MS-366-369/19.GG"/>
    <s v="MSV-163MS-366-369-ACA-EXE-DE-D3-011-R00.3.pdf"/>
    <s v="R00.3"/>
    <d v="2026-01-16T00:00:00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</r>
  <r>
    <s v="MSV-163MS-366-369-ACA-EXE-DE-D3-012"/>
    <s v="R00.3"/>
    <x v="1"/>
    <x v="15"/>
    <s v="EXECUTIVO - PISTA PRINCIPAL - ESTUDOS GEOTÉCNICOS - PLANTA DE TRATAMENTO"/>
    <s v="GEOTECNIA E GEOLOGIA"/>
    <s v="GG"/>
    <s v="MSV-163MS-366-369/19.GG"/>
    <s v="MSV-163MS-366-369-ACA-EXE-DE-D3-012-R00.3.pdf"/>
    <s v="R00.3"/>
    <d v="2026-01-16T00:00:00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</r>
  <r>
    <s v="MSV-163MS-366-369-ACA-EXE-DE-D3-013"/>
    <s v="R00.3"/>
    <x v="1"/>
    <x v="15"/>
    <s v="EXECUTIVO - PISTA PRINCIPAL - ESTUDOS GEOTÉCNICOS - PLANTA DE TRATAMENTO - SEÇÃO TIPO"/>
    <s v="GEOTECNIA E GEOLOGIA"/>
    <s v="GG"/>
    <s v="MSV-163MS-366-369/19.GG"/>
    <s v="MSV-163MS-366-369-ACA-EXE-DE-D3-013-R00.3.pdf"/>
    <s v="R00.3"/>
    <d v="2026-01-16T00:00:00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</r>
  <r>
    <s v="MSV-163MS-366-369-ACA-EXE-DE-D3-014"/>
    <s v="R00.3"/>
    <x v="1"/>
    <x v="15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d v="2026-01-16T00:00:00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</r>
  <r>
    <s v="MSV-163MS-366-369-ACA-EXE-DE-F1-001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1-R00.3.pdf"/>
    <s v="R00.3"/>
    <d v="2026-01-16T00:00:00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</r>
  <r>
    <s v="MSV-163MS-366-369-ACA-EXE-DE-F1-002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2-R00.3.pdf"/>
    <s v="R00.3"/>
    <d v="2026-01-16T00:00:00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</r>
  <r>
    <s v="MSV-163MS-366-369-ACA-EXE-DE-F1-003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3-R00.3.pdf"/>
    <s v="R00.3"/>
    <d v="2026-01-16T00:00:00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</r>
  <r>
    <s v="MSV-163MS-366-369-ACA-EXE-DE-F1-004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4-R00.3.pdf"/>
    <s v="R00.3"/>
    <d v="2026-01-16T00:00:00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</r>
  <r>
    <s v="MSV-163MS-366-369-ACA-EXE-DE-F1-005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5-R00.3.pdf"/>
    <s v="R00.3"/>
    <d v="2026-01-16T00:00:00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</r>
  <r>
    <s v="MSV-163MS-366-369-ACA-EXE-DE-F1-006"/>
    <s v="R00.3"/>
    <x v="1"/>
    <x v="15"/>
    <s v="PROJETO EXECUTIVO DE IMPLANTAÇÃO DE DUPLICAÇÃO - PROJETO GEOMÉTRICO - PLANTA E PERFIL"/>
    <s v="GEOMÉTRICO"/>
    <s v="GE"/>
    <s v="MSV-163MS-366-369/18.GE"/>
    <s v="MSV-163MS-366-369-ACA-EXE-DE-F1-006-R00.3.pdf"/>
    <s v="R00.3"/>
    <d v="2026-01-16T00:00:00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</r>
  <r>
    <s v="MSV-163MS-366-369-ACA-EXE-DE-F1-007"/>
    <s v="R00.3"/>
    <x v="1"/>
    <x v="15"/>
    <s v="PROJETO EXECUTIVO DE IMPLANTAÇÃO DE DUPLICAÇÃO - PROJETO GEOMÉTRICO - SEÇÕES TIPO "/>
    <s v="GEOMÉTRICO"/>
    <s v="GE"/>
    <s v="MSV-163MS-366-369/18.GE"/>
    <s v="MSV-163MS-366-369-ACA-EXE-DE-F1-007-R00.3.pdf"/>
    <s v="R00.3"/>
    <d v="2026-01-16T00:00:00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</r>
  <r>
    <s v="MSV-163MS-366-369-ACA-EXE-DE-F1-008"/>
    <s v="R00.3"/>
    <x v="1"/>
    <x v="15"/>
    <s v="PROJETO EXECUTIVO DE IMPLANTAÇÃO DE DUPLICAÇÃO - PROJETO GEOMÉTRICO - GABARITO DE GIRO BT9"/>
    <s v="GEOMÉTRICO"/>
    <s v="GE"/>
    <s v="MSV-163MS-366-369/18.GE"/>
    <s v="MSV-163MS-366-369-ACA-EXE-DE-F1-008-R00.3.pdf"/>
    <s v="R00.3"/>
    <d v="2026-01-16T00:00:00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</r>
  <r>
    <s v="MSV-163MS-366-369-ACA-EXE-DE-F1-009"/>
    <s v="R00.1"/>
    <x v="1"/>
    <x v="15"/>
    <s v="PROJETO EXECUTIVO DE IMPLANTAÇÃO DE DUPLICAÇÃO - PROJETO GEOMÉTRICO - GABARITO DE GIRO BT7"/>
    <s v="GEOMÉTRICO"/>
    <s v="GE"/>
    <s v="MSV-163MS-366-369/18.GE"/>
    <s v="MSV-163MS-366-369-ACA-EXE-DE-F1-009-R00.1.pdf"/>
    <s v="R00.1"/>
    <d v="2026-01-16T00:00:00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</r>
  <r>
    <s v="MSV-163MS-366-369-ACA-EXE-DE-G1-001"/>
    <s v="R00.3"/>
    <x v="1"/>
    <x v="15"/>
    <s v="PISTA PRINCIPAL - PROJETO DE TERRAPLENAGEM - SEÇÕES TRANSVERSAIS TIPO"/>
    <s v="TERRAPLENAGEM"/>
    <s v="TE"/>
    <s v="MSV-163MS-366-369/32.TE"/>
    <s v="MSV-163MS-366-369-ACA-EXE-DE-G1-001-R00.3.pdf"/>
    <s v="R00.3"/>
    <d v="2026-01-16T00:00:00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</r>
  <r>
    <s v="MSV-163MS-366-369-ACA-EXE-DE-G1-002"/>
    <s v="R00.3"/>
    <x v="1"/>
    <x v="15"/>
    <s v="PISTA PRINCIPAL - PROJETO DE TERRAPLENAGEM - SEÇÕES TRANSVERSAIS TIPO"/>
    <s v="TERRAPLENAGEM"/>
    <s v="TE"/>
    <s v="MSV-163MS-366-369/32.TE"/>
    <s v="MSV-163MS-366-369-ACA-EXE-DE-G1-002-R00.3.pdf"/>
    <s v="R00.3"/>
    <d v="2026-01-16T00:00:00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</r>
  <r>
    <s v="MSV-163MS-366-369-ACA-EXE-DE-G1-003"/>
    <s v="R00.3"/>
    <x v="1"/>
    <x v="15"/>
    <s v="PISTA PRINCIPAL - PROJETO DE TERRAPLENAGEM - SEÇÕES TRANSVERSAIS TIPO"/>
    <s v="TERRAPLENAGEM"/>
    <s v="TE"/>
    <s v="MSV-163MS-366-369/32.TE"/>
    <s v="MSV-163MS-366-369-ACA-EXE-DE-G1-003-R00.3.pdf"/>
    <s v="R00.3"/>
    <d v="2026-01-16T00:00:00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</r>
  <r>
    <s v="MSV-163MS-366-369-ACA-EXE-DE-G1-004"/>
    <s v="R00.3"/>
    <x v="1"/>
    <x v="15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d v="2026-01-16T00:00:00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</r>
  <r>
    <s v="MSV-163MS-366-369-ACA-EXE-DE-G1-005"/>
    <s v="R00.3"/>
    <x v="1"/>
    <x v="15"/>
    <s v="PISTA PRINCIPAL - PROJETO DE TERRAPLENAGEM - PLANTA DE LOCALIZAÇÃO DE OCORRÊNCIAS"/>
    <s v="TERRAPLENAGEM"/>
    <s v="TE"/>
    <s v="MSV-163MS-366-369/32.TE"/>
    <s v="MSV-163MS-366-369-ACA-EXE-DE-G1-005-R00.3.pdf"/>
    <s v="R00.3"/>
    <d v="2026-01-16T00:00:00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</r>
  <r>
    <s v="MSV-163MS-366-369-ACA-EXE-DE-G1-006"/>
    <s v="R00.3"/>
    <x v="1"/>
    <x v="15"/>
    <s v="PISTA PRINCIPAL - PROJETO DE TERRAPLENAGEM - PLANTA DE LOCALIZAÇÃO DE OCORRÊNCIAS"/>
    <s v="TERRAPLENAGEM"/>
    <s v="TE"/>
    <s v="MSV-163MS-366-369/32.TE"/>
    <s v="MSV-163MS-366-369-ACA-EXE-DE-G1-006-R00.3.pdf"/>
    <s v="R00.3"/>
    <d v="2026-01-16T00:00:00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</r>
  <r>
    <s v="MSV-163MS-366-369-ACA-EXE-DE-G1-007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7-R00.3.pdf"/>
    <s v="R00.3"/>
    <d v="2026-01-16T00:00:00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</r>
  <r>
    <s v="MSV-163MS-366-369-ACA-EXE-DE-G1-008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8-R00.3.pdf"/>
    <s v="R00.3"/>
    <d v="2026-01-16T00:00:00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</r>
  <r>
    <s v="MSV-163MS-366-369-ACA-EXE-DE-G1-009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09-R00.3.pdf"/>
    <s v="R00.3"/>
    <d v="2026-01-16T00:00:00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</r>
  <r>
    <s v="MSV-163MS-366-369-ACA-EXE-DE-G1-010"/>
    <s v="R00.3"/>
    <x v="1"/>
    <x v="15"/>
    <s v="PISTA PRINCIPAL - PROJETO DE TERRAPLENAGEM - DIAGRAMA UNIFILAR DE DISTRIBUIÇÃO DOS MATERIAIS"/>
    <s v="TERRAPLENAGEM"/>
    <s v="TE"/>
    <s v="MSV-163MS-366-369/32.TE"/>
    <s v="MSV-163MS-366-369-ACA-EXE-DE-G1-010-R00.3.pdf"/>
    <s v="R00.3"/>
    <d v="2026-01-16T00:00:00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</r>
  <r>
    <s v="MSV-163MS-366-369-ACA-EXE-DE-G1-101"/>
    <s v="R00.1"/>
    <x v="1"/>
    <x v="15"/>
    <s v="PISTA PRINCIPAL - PROJETO DE TERRAPLENAGEM - NOTA DE SERVIÇO DE PAVIMENTO ACABADO"/>
    <s v="TERRAPLENAGEM"/>
    <s v="TE"/>
    <s v="MSV-163MS-366-369/32.TE"/>
    <s v="MSV-163MS-366-369-ACA-EXE-DE-G1-101-R00.1.pdf"/>
    <s v="R00.1"/>
    <d v="2026-01-16T00:00:00"/>
    <s v="https://aterpa.sharepoint.com//sites/A373_Projetos/Documentos Compartilhados/11.Sala Tecnica/01.PROJETOS/ANO 02/MSV-163MS-366-369/32.TE/MSV-163MS-366-369-ACA-EXE-DE-G1-101-R00.1.pdf"/>
    <s v="MSV-163MS-366-369/32.TE/MSV-163MS-366-369-ACA-EXE-DE-G1-101-R00.1.pdf"/>
  </r>
  <r>
    <s v="MSV-163MS-366-369-ACA-EXE-DE-H1-001"/>
    <s v="R00.2"/>
    <x v="1"/>
    <x v="15"/>
    <s v="PROJETO EXECUTIVO DE IMPLANTAÇÃO DE DUPLICAÇÃO  - ESTUDOS HIDROLÓGICOS - PLANTA DE BACIAS"/>
    <s v="DRENAGEM"/>
    <s v="DR"/>
    <s v="MSV-163MS-366-369/10.DR"/>
    <s v="MSV-163MS-366-369-ACA-EXE-DE-H1-001-R00.2.pdf"/>
    <s v="R00.2"/>
    <d v="2026-01-16T00:00:00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</r>
  <r>
    <s v="MSV-163MS-366-369-ACA-EXE-DE-H1-002"/>
    <s v="R00.2"/>
    <x v="1"/>
    <x v="15"/>
    <s v="PROJETO EXECUTIVO DE IMPLANTAÇÃO DE DUPLICAÇÃO  - ESTUDOS HIDROLÓGICOS - DIAGRAMA DE THIESSEN"/>
    <s v="DRENAGEM"/>
    <s v="DR"/>
    <s v="MSV-163MS-366-369/10.DR"/>
    <s v="MSV-163MS-366-369-ACA-EXE-DE-H1-002-R00.2.pdf"/>
    <s v="R00.2"/>
    <d v="2026-01-16T00:00:00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</r>
  <r>
    <s v="MSV-163MS-366-369-ACA-EXE-DE-H1-003"/>
    <s v="R00.2"/>
    <x v="1"/>
    <x v="15"/>
    <s v="PROJETO EXECUTIVO DE IMPLANTAÇÃO DE DUPLICAÇÃO  - ESTUDOS HIDROLÓGICOS - MANCHA DE INUNDAÇÃO"/>
    <s v="DRENAGEM"/>
    <s v="DR"/>
    <s v="MSV-163MS-366-369/10.DR"/>
    <s v="MSV-163MS-366-369-ACA-EXE-DE-H1-003-R00.2.pdf"/>
    <s v="R00.2"/>
    <d v="2026-01-16T00:00:00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</r>
  <r>
    <s v="MSV-163MS-366-369-ACA-EXE-DE-H2-001"/>
    <s v="R00.6"/>
    <x v="1"/>
    <x v="15"/>
    <s v="PISTA PRINCIPAL - PROJETO DE DRENAGEM E OAC - PLANTA E PERFIL"/>
    <s v="DRENAGEM"/>
    <s v="DR"/>
    <s v="MSV-163MS-366-369/10.DR"/>
    <s v="MSV-163MS-366-369-ACA-EXE-DE-H2-001-R00.6.pdf"/>
    <s v="R00.6"/>
    <d v="2026-01-16T00:00:00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</r>
  <r>
    <s v="MSV-163MS-366-369-ACA-EXE-DE-H2-002"/>
    <s v="R00.6"/>
    <x v="1"/>
    <x v="15"/>
    <s v="PISTA PRINCIPAL - PROJETO DE DRENAGEM E OAC - PLANTA E PERFIL"/>
    <s v="DRENAGEM"/>
    <s v="DR"/>
    <s v="MSV-163MS-366-369/10.DR"/>
    <s v="MSV-163MS-366-369-ACA-EXE-DE-H2-002-R00.6.pdf"/>
    <s v="R00.6"/>
    <d v="2026-01-16T00:00:00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</r>
  <r>
    <s v="MSV-163MS-366-369-ACA-EXE-DE-H2-003"/>
    <s v="R00.6"/>
    <x v="1"/>
    <x v="15"/>
    <s v="PISTA PRINCIPAL - PROJETO DE DRENAGEM E OAC - PLANTA E PERFIL"/>
    <s v="DRENAGEM"/>
    <s v="DR"/>
    <s v="MSV-163MS-366-369/10.DR"/>
    <s v="MSV-163MS-366-369-ACA-EXE-DE-H2-003-R00.6.pdf"/>
    <s v="R00.6"/>
    <d v="2026-01-16T00:00:00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</r>
  <r>
    <s v="MSV-163MS-366-369-ACA-EXE-DE-H2-004"/>
    <s v="R00.5"/>
    <x v="1"/>
    <x v="15"/>
    <s v="PISTA PRINCIPAL - PROJETO DE DRENAGEM E OAC - PLANTA E PERFIL"/>
    <s v="DRENAGEM"/>
    <s v="DR"/>
    <s v="MSV-163MS-366-369/10.DR"/>
    <s v="MSV-163MS-366-369-ACA-EXE-DE-H2-004-R00.5.pdf"/>
    <s v="R00.5"/>
    <d v="2026-01-16T00:00:00"/>
    <s v="https://aterpa.sharepoint.com//sites/A373_Projetos/Documentos Compartilhados/11.Sala Tecnica/01.PROJETOS/ANO 02/MSV-163MS-366-369/10.DR/MSV-163MS-366-369-ACA-EXE-DE-H2-004-R00.5.pdf"/>
    <s v="MSV-163MS-366-369/10.DR/MSV-163MS-366-369-ACA-EXE-DE-H2-004-R00.5.pdf"/>
  </r>
  <r>
    <s v="MSV-163MS-366-369-ACA-EXE-DE-H2-005"/>
    <s v="R00.5"/>
    <x v="1"/>
    <x v="15"/>
    <s v="PISTA PRINCIPAL - PROJETO DE DRENAGEM E OAC - PLANTA E PERFIL"/>
    <s v="DRENAGEM"/>
    <s v="DR"/>
    <s v="MSV-163MS-366-369/10.DR"/>
    <s v="MSV-163MS-366-369-ACA-EXE-DE-H2-005-R00.5.pdf"/>
    <s v="R00.5"/>
    <d v="2026-01-16T00:00:00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</r>
  <r>
    <s v="MSV-163MS-366-369-ACA-EXE-DE-H2-006"/>
    <s v="R00.5"/>
    <x v="1"/>
    <x v="15"/>
    <s v="PISTA PRINCIPAL - PROJETO DE DRENAGEM E OAC - PLANTA E PERFIL"/>
    <s v="DRENAGEM"/>
    <s v="DR"/>
    <s v="MSV-163MS-366-369/10.DR"/>
    <s v="MSV-163MS-366-369-ACA-EXE-DE-H2-006-R00.5.pdf"/>
    <s v="R00.5"/>
    <d v="2026-01-16T00:00:00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</r>
  <r>
    <s v="MSV-163MS-366-369-ACA-EXE-DE-H2-007"/>
    <s v="R00.4"/>
    <x v="1"/>
    <x v="15"/>
    <s v="PISTA PRINCIPAL - PROJETO DE DRENAGEM E OAC - PERFIL DO BUEIROS"/>
    <s v="DRENAGEM"/>
    <s v="DR"/>
    <s v="MSV-163MS-366-369/10.DR"/>
    <s v="MSV-163MS-366-369-ACA-EXE-DE-H2-007-R00.4.pdf"/>
    <s v="R00.4"/>
    <d v="2026-01-16T00:00:00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</r>
  <r>
    <s v="MSV-163MS-366-369-ACA-EXE-DE-H2-008"/>
    <s v="R00.6"/>
    <x v="1"/>
    <x v="15"/>
    <s v="PISTA PRINCIPAL - PROJETO DE DRENAGEM E OAC - PERFIL DO BUEIROS"/>
    <s v="DRENAGEM"/>
    <s v="DR"/>
    <s v="MSV-163MS-366-369/10.DR"/>
    <s v="MSV-163MS-366-369-ACA-EXE-DE-H2-008-R00.6.pdf"/>
    <s v="R00.6"/>
    <d v="2026-01-16T00:00:00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</r>
  <r>
    <s v="MSV-163MS-366-369-ACA-EXE-DE-H2-009"/>
    <s v="R00.5"/>
    <x v="1"/>
    <x v="15"/>
    <s v="PISTA PRINCIPAL - PROJETO DE DRENAGEM E OAC - PERFIL DO BUEIROS"/>
    <s v="DRENAGEM"/>
    <s v="DR"/>
    <s v="MSV-163MS-366-369/10.DR"/>
    <s v="MSV-163MS-366-369-ACA-EXE-DE-H2-009-R00.5.pdf"/>
    <s v="R00.5"/>
    <d v="2026-01-16T00:00:00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</r>
  <r>
    <s v="MSV-163MS-366-369-ACA-EXE-DE-H2-010"/>
    <s v="R00.6"/>
    <x v="1"/>
    <x v="15"/>
    <s v="PISTA PRINCIPAL - PROJETO DE DRENAGEM E OAC - PERFIL DO BUEIROS"/>
    <s v="DRENAGEM"/>
    <s v="DR"/>
    <s v="MSV-163MS-366-369/10.DR"/>
    <s v="MSV-163MS-366-369-ACA-EXE-DE-H2-010-R00.6.pdf"/>
    <s v="R00.6"/>
    <d v="2026-01-16T00:00:00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</r>
  <r>
    <s v="MSV-163MS-366-369-ACA-EXE-DE-H2-101"/>
    <s v="R00.5"/>
    <x v="1"/>
    <x v="15"/>
    <s v="PISTA PRINCIPAL - PROJETO DE DRENAGEM E OAC - DETALHES TIPO DE DRENAGEM"/>
    <s v="DRENAGEM"/>
    <s v="DR"/>
    <s v="MSV-163MS-366-369/10.DR"/>
    <s v="MSV-163MS-366-369-ACA-EXE-DE-H2-101-R00.5.pdf"/>
    <s v="R00.5"/>
    <d v="2026-01-16T00:00:00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</r>
  <r>
    <s v="MSV-163MS-366-369-ACA-EXE-DE-H2-102"/>
    <s v="R00.2"/>
    <x v="1"/>
    <x v="15"/>
    <s v="PISTA PRINCIPAL - PROJETO DE DRENAGEM E OAC - DETALHES TIPO DE DRENAGEM"/>
    <s v="DRENAGEM"/>
    <s v="DR"/>
    <s v="MSV-163MS-366-369/10.DR"/>
    <s v="MSV-163MS-366-369-ACA-EXE-DE-H2-102-R00.2.pdf"/>
    <s v="R00.2"/>
    <d v="2026-01-16T00:00:00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</r>
  <r>
    <s v="MSV-163MS-366-369-ACA-EXE-DE-H2-103"/>
    <s v="R00.1"/>
    <x v="1"/>
    <x v="15"/>
    <s v="PISTA PRINCIPAL - PROJETO DE DRENAGEM E OAC - DETALHES TIPO DE DRENAGEM"/>
    <s v="DRENAGEM"/>
    <s v="DR"/>
    <s v="MSV-163MS-366-369/10.DR"/>
    <s v="MSV-163MS-366-369-ACA-EXE-DE-H2-103-R00.1.pdf"/>
    <s v="R00.1"/>
    <d v="2026-01-16T00:00:00"/>
    <s v="https://aterpa.sharepoint.com//sites/A373_Projetos/Documentos Compartilhados/11.Sala Tecnica/01.PROJETOS/ANO 02/MSV-163MS-366-369/10.DR/MSV-163MS-366-369-ACA-EXE-DE-H2-103-R00.1.pdf"/>
    <s v="MSV-163MS-366-369/10.DR/MSV-163MS-366-369-ACA-EXE-DE-H2-103-R00.1.pdf"/>
  </r>
  <r>
    <s v="MSV-163MS-366-369-ACA-EXE-DE-I2-001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1-R00.3.pdf"/>
    <s v="R00.3"/>
    <d v="2026-01-16T00:00:00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</r>
  <r>
    <s v="MSV-163MS-366-369-ACA-EXE-DE-I2-002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2-R00.3.pdf"/>
    <s v="R00.3"/>
    <d v="2026-01-16T00:00:00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</r>
  <r>
    <s v="MSV-163MS-366-369-ACA-EXE-DE-I2-003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3-R00.3.pdf"/>
    <s v="R00.3"/>
    <d v="2026-01-16T00:00:00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</r>
  <r>
    <s v="MSV-163MS-366-369-ACA-EXE-DE-I2-004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4-R00.3.pdf"/>
    <s v="R00.3"/>
    <d v="2026-01-16T00:00:00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</r>
  <r>
    <s v="MSV-163MS-366-369-ACA-EXE-DE-I2-005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5-R00.3.pdf"/>
    <s v="R00.3"/>
    <d v="2026-01-16T00:00:00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</r>
  <r>
    <s v="MSV-163MS-366-369-ACA-EXE-DE-I2-006"/>
    <s v="R00.3"/>
    <x v="1"/>
    <x v="15"/>
    <s v="PROJETO EXECUTIVO DE IMPLANTAÇÃO DE DUPLICAÇÃO - PROJETO DE PAVIMENTAÇÃO - PLANTA"/>
    <s v="PAVIMENTAÇÃO"/>
    <s v="PV"/>
    <s v="MSV-163MS-366-369/28.PV"/>
    <s v="MSV-163MS-366-369-ACA-EXE-DE-I2-006-R00.3.pdf"/>
    <s v="R00.3"/>
    <d v="2026-01-16T00:00:00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</r>
  <r>
    <s v="MSV-163MS-366-369-ACA-EXE-DE-I2-007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7-R00.3.pdf"/>
    <s v="R00.3"/>
    <d v="2026-01-16T00:00:00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</r>
  <r>
    <s v="MSV-163MS-366-369-ACA-EXE-DE-I2-008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8-R00.3.pdf"/>
    <s v="R00.3"/>
    <d v="2026-01-16T00:00:00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</r>
  <r>
    <s v="MSV-163MS-366-369-ACA-EXE-DE-I2-009"/>
    <s v="R00.3"/>
    <x v="1"/>
    <x v="15"/>
    <s v="PROJETO EXECUTIVO DE IMPLANTAÇÃO DE DUPLICAÇÃO - PROJETO DE PAVIMENTAÇÃO - SEÇÕES TIPO "/>
    <s v="PAVIMENTAÇÃO"/>
    <s v="PV"/>
    <s v="MSV-163MS-366-369/28.PV"/>
    <s v="MSV-163MS-366-369-ACA-EXE-DE-I2-009-R00.3.pdf"/>
    <s v="R00.3"/>
    <d v="2026-01-16T00:00:00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</r>
  <r>
    <s v="MSV-163MS-366-369-ACA-EXE-DE-J1-001"/>
    <s v="R00.4"/>
    <x v="1"/>
    <x v="15"/>
    <s v="PISTA PRINCIPAL - PROJETO DE SINALIZAÇÃO E DISP. SEG. - PLANTA"/>
    <s v="SINALIZAÇÃO"/>
    <s v="SI"/>
    <s v="MSV-163MS-366-369/31.SI"/>
    <s v="MSV-163MS-366-369-ACA-EXE-DE-J1-001-R00.4.pdf"/>
    <s v="R00.4"/>
    <d v="2026-01-16T00:00:00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</r>
  <r>
    <s v="MSV-163MS-366-369-ACA-EXE-DE-J1-002"/>
    <s v="R00.4"/>
    <x v="1"/>
    <x v="15"/>
    <s v="PISTA PRINCIPAL - PROJETO DE SINALIZAÇÃO E DISP. SEG. - PLANTA"/>
    <s v="SINALIZAÇÃO"/>
    <s v="SI"/>
    <s v="MSV-163MS-366-369/31.SI"/>
    <s v="MSV-163MS-366-369-ACA-EXE-DE-J1-002-R00.4.pdf"/>
    <s v="R00.4"/>
    <d v="2026-01-16T00:00:00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</r>
  <r>
    <s v="MSV-163MS-366-369-ACA-EXE-DE-J1-003"/>
    <s v="R00.4"/>
    <x v="1"/>
    <x v="15"/>
    <s v="PISTA PRINCIPAL - PROJETO DE SINALIZAÇÃO E DISP. SEG. - PLANTA"/>
    <s v="SINALIZAÇÃO"/>
    <s v="SI"/>
    <s v="MSV-163MS-366-369/31.SI"/>
    <s v="MSV-163MS-366-369-ACA-EXE-DE-J1-003-R00.4.pdf"/>
    <s v="R00.4"/>
    <d v="2026-01-16T00:00:00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</r>
  <r>
    <s v="MSV-163MS-366-369-ACA-EXE-DE-J1-004"/>
    <s v="R00.4"/>
    <x v="1"/>
    <x v="15"/>
    <s v="PISTA PRINCIPAL - PROJETO DE SINALIZAÇÃO E DISP. SEG. - PLANTA"/>
    <s v="SINALIZAÇÃO"/>
    <s v="SI"/>
    <s v="MSV-163MS-366-369/31.SI"/>
    <s v="MSV-163MS-366-369-ACA-EXE-DE-J1-004-R00.4.pdf"/>
    <s v="R00.4"/>
    <d v="2026-01-16T00:00:00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</r>
  <r>
    <s v="MSV-163MS-366-369-ACA-EXE-DE-J1-005"/>
    <s v="R00.4"/>
    <x v="1"/>
    <x v="15"/>
    <s v="PISTA PRINCIPAL - PROJETO DE SINALIZAÇÃO E DISP. SEG. - PLANTA"/>
    <s v="SINALIZAÇÃO"/>
    <s v="SI"/>
    <s v="MSV-163MS-366-369/31.SI"/>
    <s v="MSV-163MS-366-369-ACA-EXE-DE-J1-005-R00.4.pdf"/>
    <s v="R00.4"/>
    <d v="2026-01-16T00:00:00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</r>
  <r>
    <s v="MSV-163MS-366-369-ACA-EXE-DE-J1-006"/>
    <s v="R00.4"/>
    <x v="1"/>
    <x v="15"/>
    <s v="PISTA PRINCIPAL - PROJETO DE SINALIZAÇÃO E DISP. SEG. - PLANTA"/>
    <s v="SINALIZAÇÃO"/>
    <s v="SI"/>
    <s v="MSV-163MS-366-369/31.SI"/>
    <s v="MSV-163MS-366-369-ACA-EXE-DE-J1-006-R00.4.pdf"/>
    <s v="R00.4"/>
    <d v="2026-01-16T00:00:00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</r>
  <r>
    <s v="MSV-163MS-366-369-ACA-EXE-DE-J1-007"/>
    <s v="R00.3"/>
    <x v="1"/>
    <x v="15"/>
    <s v="PISTA PRINCIPAL - PROJETO DE SINALIZAÇÃO E DISP. SEG. - DETALHAMENTO - SINALIZAÇÃO HORIZONTAL"/>
    <s v="SINALIZAÇÃO"/>
    <s v="SI"/>
    <s v="MSV-163MS-366-369/31.SI"/>
    <s v="MSV-163MS-366-369-ACA-EXE-DE-J1-007-R00.3.pdf"/>
    <s v="R00.3"/>
    <d v="2026-01-16T00:00:00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</r>
  <r>
    <s v="MSV-163MS-366-369-ACA-EXE-DE-J1-008"/>
    <s v="R00.3"/>
    <x v="1"/>
    <x v="15"/>
    <s v="PISTA PRINCIPAL - PROJETO DE SINALIZAÇÃO E DISP. SEG. - DETALHAMENTO - PROJETOS TIPO"/>
    <s v="SINALIZAÇÃO"/>
    <s v="SI"/>
    <s v="MSV-163MS-366-369/31.SI"/>
    <s v="MSV-163MS-366-369-ACA-EXE-DE-J1-008-R00.3.pdf"/>
    <s v="R00.3"/>
    <d v="2026-01-16T00:00:00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</r>
  <r>
    <s v="MSV-163MS-366-369-ACA-EXE-DE-J1-009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09-R00.3.pdf"/>
    <s v="R00.3"/>
    <d v="2026-01-16T00:00:00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</r>
  <r>
    <s v="MSV-163MS-366-369-ACA-EXE-DE-J1-010"/>
    <s v="R00.3"/>
    <x v="1"/>
    <x v="15"/>
    <s v="PISTA PRINCIPAL - PROJETO DE SINALIZAÇÃO E DISP. SEG. - DETALHAMENTO - SINALIZAÇÃO VERTICAL "/>
    <s v="SINALIZAÇÃO"/>
    <s v="SI"/>
    <s v="MSV-163MS-366-369/31.SI"/>
    <s v="MSV-163MS-366-369-ACA-EXE-DE-J1-010-R00.3.pdf"/>
    <s v="R00.3"/>
    <d v="2026-01-16T00:00:00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</r>
  <r>
    <s v="MSV-163MS-366-369-ACA-EXE-DE-J1-011"/>
    <s v="R00.3"/>
    <x v="1"/>
    <x v="15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d v="2026-01-16T00:00:00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</r>
  <r>
    <s v="MSV-163MS-366-369-ACA-EXE-DE-J1-012"/>
    <s v="R00.3"/>
    <x v="1"/>
    <x v="15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d v="2026-01-16T00:00:00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</r>
  <r>
    <s v="MSV-163MS-366-369-ACA-EXE-DE-M1-001"/>
    <s v="R00.3"/>
    <x v="1"/>
    <x v="15"/>
    <s v="PISTA PRINCIPAL - PROJETO DE INTERFERÊNCIAS - PLANTA "/>
    <s v="INTERFERÊNCIAS (FAIXA DE DOMÍNIO)"/>
    <s v="IN"/>
    <s v="MSV-163MS-366-369/23.IN"/>
    <s v="MSV-163MS-366-369-ACA-EXE-DE-M1-001-R00.3.pdf"/>
    <s v="R00.3"/>
    <d v="2026-01-16T00:00:00"/>
    <s v="https://aterpa.sharepoint.com//sites/A373_Projetos/Documentos Compartilhados/11.Sala Tecnica/01.PROJETOS/ANO 02/MSV-163MS-366-369/23.IN/MSV-163MS-366-369-ACA-EXE-DE-M1-001-R00.3.pdf"/>
    <s v="MSV-163MS-366-369/23.IN/MSV-163MS-366-369-ACA-EXE-DE-M1-001-R00.3.pdf"/>
  </r>
  <r>
    <s v="MSV-163MS-366-369-ACA-EXE-DE-M1-002"/>
    <s v="R00.3"/>
    <x v="1"/>
    <x v="15"/>
    <s v="PISTA PRINCIPAL - PROJETO DE INTERFERÊNCIAS - PLANTA "/>
    <s v="INTERFERÊNCIAS (FAIXA DE DOMÍNIO)"/>
    <s v="IN"/>
    <s v="MSV-163MS-366-369/23.IN"/>
    <s v="MSV-163MS-366-369-ACA-EXE-DE-M1-002-R00.3.pdf"/>
    <s v="R00.3"/>
    <d v="2026-01-16T00:00:00"/>
    <s v="https://aterpa.sharepoint.com//sites/A373_Projetos/Documentos Compartilhados/11.Sala Tecnica/01.PROJETOS/ANO 02/MSV-163MS-366-369/23.IN/MSV-163MS-366-369-ACA-EXE-DE-M1-002-R00.3.pdf"/>
    <s v="MSV-163MS-366-369/23.IN/MSV-163MS-366-369-ACA-EXE-DE-M1-002-R00.3.pdf"/>
  </r>
  <r>
    <s v="MSV-163MS-366-369-ACA-EXE-DE-M1-003"/>
    <s v="R00.3"/>
    <x v="1"/>
    <x v="15"/>
    <s v="PISTA PRINCIPAL - PROJETO DE INTERFERÊNCIAS - PLANTA "/>
    <s v="INTERFERÊNCIAS (FAIXA DE DOMÍNIO)"/>
    <s v="IN"/>
    <s v="MSV-163MS-366-369/23.IN"/>
    <s v="MSV-163MS-366-369-ACA-EXE-DE-M1-003-R00.3.pdf"/>
    <s v="R00.3"/>
    <d v="2026-01-16T00:00:00"/>
    <s v="https://aterpa.sharepoint.com//sites/A373_Projetos/Documentos Compartilhados/11.Sala Tecnica/01.PROJETOS/ANO 02/MSV-163MS-366-369/23.IN/MSV-163MS-366-369-ACA-EXE-DE-M1-003-R00.3.pdf"/>
    <s v="MSV-163MS-366-369/23.IN/MSV-163MS-366-369-ACA-EXE-DE-M1-003-R00.3.pdf"/>
  </r>
  <r>
    <s v="MSV-163MS-366-369-ACA-EXE-DE-N2-001"/>
    <s v="R00.3"/>
    <x v="1"/>
    <x v="15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d v="2026-01-16T00:00:00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</r>
  <r>
    <s v="MSV-163MS-366-369-ACA-EXE-DE-N2-002"/>
    <s v="R00.3"/>
    <x v="1"/>
    <x v="15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d v="2026-01-16T00:00:00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</r>
  <r>
    <s v="MSV-163MS-366-369-ACA-EXE-DE-N2-003"/>
    <s v="R00.3"/>
    <x v="1"/>
    <x v="15"/>
    <s v="PROJETO EXECUTIVO - DUPLICAÇÃO - PROJETO DE PAISAGISMO - PLANTA"/>
    <s v="PAISAGISMO"/>
    <s v="PA"/>
    <s v="MSV-163MS-366-369/27.PA"/>
    <s v="MSV-163MS-366-369-ACA-EXE-DE-N2-003-R00.3.pdf"/>
    <s v="R00.3"/>
    <d v="2026-01-16T00:00:00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</r>
  <r>
    <s v="MSV-163MS-366-369-ACA-EXE-DE-N2-004"/>
    <s v="R00.3"/>
    <x v="1"/>
    <x v="15"/>
    <s v="PROJETO EXECUTIVO - DUPLICAÇÃO - PROJETO DE PAISAGISMO - PLANTA"/>
    <s v="PAISAGISMO"/>
    <s v="PA"/>
    <s v="MSV-163MS-366-369/27.PA"/>
    <s v="MSV-163MS-366-369-ACA-EXE-DE-N2-004-R00.3.pdf"/>
    <s v="R00.3"/>
    <d v="2026-01-16T00:00:00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</r>
  <r>
    <s v="MSV-163MS-366-369-ACA-EXE-DE-N2-005"/>
    <s v="R00.3"/>
    <x v="1"/>
    <x v="15"/>
    <s v="PROJETO EXECUTIVO - DUPLICAÇÃO - PROJETO DE PAISAGISMO - PLANTA"/>
    <s v="PAISAGISMO"/>
    <s v="PA"/>
    <s v="MSV-163MS-366-369/27.PA"/>
    <s v="MSV-163MS-366-369-ACA-EXE-DE-N2-005-R00.3.pdf"/>
    <s v="R00.3"/>
    <d v="2026-01-16T00:00:00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</r>
  <r>
    <s v="MSV-163MS-366-369-ACA-EXE-DE-O2-001"/>
    <s v="R00.3"/>
    <x v="1"/>
    <x v="15"/>
    <s v="PISTA PRINCIPAL - PROJETO DE DESVIO DE TRÁFEGO - SEQUÊNCIA EXECUTIVA - PLANTA"/>
    <s v="DESVIO DE TRÁFEGO"/>
    <s v="DV"/>
    <s v="MSV-163MS-366-369/12.DV"/>
    <s v="MSV-163MS-366-369-ACA-EXE-DE-O2-001-R00.3.pdf"/>
    <s v="R00.3"/>
    <d v="2026-01-16T00:00:00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</r>
  <r>
    <s v="MSV-163MS-366-369-ACA-EXE-DE-O2-002"/>
    <s v="R00.3"/>
    <x v="1"/>
    <x v="15"/>
    <s v="PISTA PRINCIPAL - PROJETO DE DESVIO DE TRÁFEGO - SEQUÊNCIA EXECUTIVA - PLANTA"/>
    <s v="DESVIO DE TRÁFEGO"/>
    <s v="DV"/>
    <s v="MSV-163MS-366-369/12.DV"/>
    <s v="MSV-163MS-366-369-ACA-EXE-DE-O2-002-R00.3.pdf"/>
    <s v="R00.3"/>
    <d v="2026-01-16T00:00:00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</r>
  <r>
    <s v="MSV-163MS-366-369-ACA-EXE-DE-O2-003"/>
    <s v="R00.3"/>
    <x v="1"/>
    <x v="15"/>
    <s v="PISTA PRINCIPAL - PROJETO DE DESVIO DE TRÁFEGO - SEQUÊNCIA EXECUTIVA - PLANTA"/>
    <s v="DESVIO DE TRÁFEGO"/>
    <s v="DV"/>
    <s v="MSV-163MS-366-369/12.DV"/>
    <s v="MSV-163MS-366-369-ACA-EXE-DE-O2-003-R00.3.pdf"/>
    <s v="R00.3"/>
    <d v="2026-01-16T00:00:00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</r>
  <r>
    <s v="MSV-163MS-366-369-ACA-EXE-DE-O2-004"/>
    <s v="R00.3"/>
    <x v="1"/>
    <x v="15"/>
    <s v="PISTA PRINCIPAL - PROJETO DE DESVIO DE TRÁFEGO - SEQUÊNCIA EXECUTIVA - PLANTA"/>
    <s v="DESVIO DE TRÁFEGO"/>
    <s v="DV"/>
    <s v="MSV-163MS-366-369/12.DV"/>
    <s v="MSV-163MS-366-369-ACA-EXE-DE-O2-004-R00.3.pdf"/>
    <s v="R00.3"/>
    <d v="2026-01-16T00:00:00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</r>
  <r>
    <s v="MSV-163MS-366-369-ACA-EXE-DE-O2-005"/>
    <s v="R00.3"/>
    <x v="1"/>
    <x v="15"/>
    <s v="PISTA PRINCIPAL - PROJETO DE DESVIO DE TRÁFEGO - SEQUÊNCIA EXECUTIVA - PLANTA"/>
    <s v="DESVIO DE TRÁFEGO"/>
    <s v="DV"/>
    <s v="MSV-163MS-366-369/12.DV"/>
    <s v="MSV-163MS-366-369-ACA-EXE-DE-O2-005-R00.3.pdf"/>
    <s v="R00.3"/>
    <d v="2026-01-16T00:00:00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</r>
  <r>
    <s v="MSV-163MS-366-369-ACA-EXE-DE-O2-006"/>
    <s v="R00.3"/>
    <x v="1"/>
    <x v="15"/>
    <s v="PISTA PRINCIPAL - PROJETO DE DESVIO DE TRÁFEGO - SEQUÊNCIA EXECUTIVA - PLANTA"/>
    <s v="DESVIO DE TRÁFEGO"/>
    <s v="DV"/>
    <s v="MSV-163MS-366-369/12.DV"/>
    <s v="MSV-163MS-366-369-ACA-EXE-DE-O2-006-R00.3.pdf"/>
    <s v="R00.3"/>
    <d v="2026-01-16T00:00:00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</r>
  <r>
    <s v="MSV-163MS-366-369-ACA-EXE-DE-O2-007"/>
    <s v="R00.3"/>
    <x v="1"/>
    <x v="15"/>
    <s v="PISTA PRINCIPAL - PROJETO DE DESVIO DE TRÁFEGO - SEQUÊNCIA EXECUTIVA - PLANTA"/>
    <s v="DESVIO DE TRÁFEGO"/>
    <s v="DV"/>
    <s v="MSV-163MS-366-369/12.DV"/>
    <s v="MSV-163MS-366-369-ACA-EXE-DE-O2-007-R00.3.pdf"/>
    <s v="R00.3"/>
    <d v="2026-01-16T00:00:00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</r>
  <r>
    <s v="MSV-163MS-366-369-ACA-EXE-DE-O2-008"/>
    <s v="R00.3"/>
    <x v="1"/>
    <x v="15"/>
    <s v="PISTA PRINCIPAL - PROJETO DE DESVIO DE TRÁFEGO - SEQUÊNCIA EXECUTIVA - PLANTA"/>
    <s v="DESVIO DE TRÁFEGO"/>
    <s v="DV"/>
    <s v="MSV-163MS-366-369/12.DV"/>
    <s v="MSV-163MS-366-369-ACA-EXE-DE-O2-008-R00.3.pdf"/>
    <s v="R00.3"/>
    <d v="2026-01-16T00:00:00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</r>
  <r>
    <s v="MSV-163MS-366-369-ACA-EXE-DE-O2-009"/>
    <s v="R00.3"/>
    <x v="1"/>
    <x v="15"/>
    <s v="PISTA PRINCIPAL - PROJETO DE DESVIO DE TRÁFEGO - SEQUÊNCIA EXECUTIVA - PLANTA"/>
    <s v="DESVIO DE TRÁFEGO"/>
    <s v="DV"/>
    <s v="MSV-163MS-366-369/12.DV"/>
    <s v="MSV-163MS-366-369-ACA-EXE-DE-O2-009-R00.3.pdf"/>
    <s v="R00.3"/>
    <d v="2026-01-16T00:00:00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</r>
  <r>
    <s v="MSV-163MS-366-369-ACA-EXE-DE-Q1-001"/>
    <s v="R00.2"/>
    <x v="1"/>
    <x v="15"/>
    <s v="PISTA PRINCIPAL - PROJETO DE DESAPROPRIAÇÃO - PLANTA"/>
    <s v="DESAPROPRIAÇÃO"/>
    <s v="DS"/>
    <s v="MSV-163MS-366-369/11.DS"/>
    <s v="MSV-163MS-366-369-ACA-EXE-DE-Q1-001-R00.2.pdf"/>
    <s v="R00.2"/>
    <d v="2026-01-16T00:00:00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</r>
  <r>
    <s v="MSV-163MS-366-369-ACA-EXE-DE-Q1-002"/>
    <s v="R00.2"/>
    <x v="1"/>
    <x v="15"/>
    <s v="PISTA PRINCIPAL - PROJETO DE DESAPROPRIAÇÃO - PLANTA"/>
    <s v="DESAPROPRIAÇÃO"/>
    <s v="DS"/>
    <s v="MSV-163MS-366-369/11.DS"/>
    <s v="MSV-163MS-366-369-ACA-EXE-DE-Q1-002-R00.2.pdf"/>
    <s v="R00.2"/>
    <d v="2026-01-16T00:00:00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</r>
  <r>
    <s v="MSV-163MS-366-369-ACA-EXE-DE-Q1-003"/>
    <s v="R00.2"/>
    <x v="1"/>
    <x v="15"/>
    <s v="PISTA PRINCIPAL - PROJETO DE DESAPROPRIAÇÃO - PLANTA"/>
    <s v="DESAPROPRIAÇÃO"/>
    <s v="DS"/>
    <s v="MSV-163MS-366-369/11.DS"/>
    <s v="MSV-163MS-366-369-ACA-EXE-DE-Q1-003-R00.2.pdf"/>
    <s v="R00.2"/>
    <d v="2026-01-16T00:00:00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</r>
  <r>
    <s v="MSV-163MS-366-369-ACA-EXE-MC-H2-001"/>
    <s v="R00.6"/>
    <x v="1"/>
    <x v="15"/>
    <s v="PISTA PRINCIPAL - PROJETO DE DRENAGEM E OAC - MEMORIAL DE CÁLCULO DO PROJETO DE DRENAGEM E OAC"/>
    <s v="DRENAGEM"/>
    <s v="DR"/>
    <s v="MSV-163MS-366-369/10.DR"/>
    <s v="MSV-163MS-366-369-ACA-EXE-MC-H2-001-R00.6.pdf"/>
    <s v="R00.6"/>
    <d v="2026-01-16T00:00:00"/>
    <s v="https://aterpa.sharepoint.com//sites/A373_Projetos/Documentos Compartilhados/11.Sala Tecnica/01.PROJETOS/ANO 02/MSV-163MS-366-369/10.DR/MSV-163MS-366-369-ACA-EXE-MC-H2-001-R00.6.pdf"/>
    <s v="MSV-163MS-366-369/10.DR/MSV-163MS-366-369-ACA-EXE-MC-H2-001-R00.6.pdf"/>
  </r>
  <r>
    <s v="MSV-163MS-366-369-ACA-EXE-MC-I2-001"/>
    <s v="R00.3"/>
    <x v="1"/>
    <x v="15"/>
    <s v="PROJETO DE PAVIMENTAÇÃO - MEMORIAL DE CÁLCULO DO PROJETO DE PAVIMENTAÇÃO "/>
    <s v="PAVIMENTAÇÃO"/>
    <s v="PV"/>
    <s v="MSV-163MS-366-369/28.PV"/>
    <s v="MSV-163MS-366-369-ACA-EXE-MC-I2-001-R00.3.pdf"/>
    <s v="R00.3"/>
    <d v="2026-01-16T00:00:00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</r>
  <r>
    <s v="MSV-163MS-366-369-ACA-EXE-MD-D3-001"/>
    <s v="R00.2"/>
    <x v="1"/>
    <x v="15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d v="2026-01-16T00:00:00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</r>
  <r>
    <s v="MSV-163MS-366-369-ACA-EXE-MD-D3-002"/>
    <s v="R00.2"/>
    <x v="1"/>
    <x v="15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d v="2026-01-16T00:00:00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</r>
  <r>
    <s v="MSV-163MS-366-369-ACA-EXE-MD-D3-003"/>
    <s v="R00.2"/>
    <x v="1"/>
    <x v="15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d v="2026-01-16T00:00:00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</r>
  <r>
    <s v="MSV-163MS-366-369-ACA-EXE-MD-H1-001"/>
    <s v="R00.3"/>
    <x v="1"/>
    <x v="15"/>
    <s v="PISTA PRINCIPAL - ESTUDOS HIDROLÓGICOS - MEMORIAL DESCRITIVO DE ESTUDOS HIDROLÓGICOS "/>
    <s v="DRENAGEM"/>
    <s v="DR"/>
    <s v="MSV-163MS-366-369/10.DR"/>
    <s v="MSV-163MS-366-369-ACA-EXE-MD-H1-001-R00.3.pdf"/>
    <s v="R00.3"/>
    <d v="2026-01-16T00:00:00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</r>
  <r>
    <s v="MSV-163MS-366-369-ACA-EXE-RT-C1-001"/>
    <s v="R00.2"/>
    <x v="1"/>
    <x v="15"/>
    <s v="RELATÓRIO DE ESTUDOS TOPOGRÁFICOS"/>
    <s v="TOPOGRAFIA"/>
    <s v="TO"/>
    <s v="MSV-163MS-366-369/33.TO"/>
    <s v="MSV-163MS-366-369-ACA-EXE-RT-C1-001-R00.2.pdf"/>
    <s v="R00.2"/>
    <d v="2026-01-16T00:00:00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</r>
  <r>
    <s v="MSV-163MS-366-369-ACA-EXE-RT-E1-001"/>
    <s v="R00.2"/>
    <x v="1"/>
    <x v="15"/>
    <s v="ESTUDOS DE TRÁFEGO"/>
    <s v="ESTUDO DE TRÁFEGO"/>
    <s v="TR"/>
    <s v="MSV-163MS-366-369/34.TR"/>
    <s v="MSV-163MS-366-369-ACA-EXE-RT-E1-001-R00.2.pdf"/>
    <s v="R00.2"/>
    <d v="2026-01-16T00:00:00"/>
    <s v="https://aterpa.sharepoint.com//sites/A373_Projetos/Documentos Compartilhados/11.Sala Tecnica/01.PROJETOS/ANO 02/MSV-163MS-366-369/34.TR/MSV-163MS-366-369-ACA-EXE-RT-E1-001-R00.2.pdf"/>
    <s v="MSV-163MS-366-369/34.TR/MSV-163MS-366-369-ACA-EXE-RT-E1-001-R00.2.pdf"/>
  </r>
  <r>
    <s v="MSV-163MS-366-369-ACA-EXE-RT-F1-001"/>
    <s v="R00.3"/>
    <x v="1"/>
    <x v="15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d v="2026-01-16T00:00:00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</r>
  <r>
    <s v="MSV-163MS-366-369-ACA-EXE-RT-G1-001"/>
    <s v="R00.3"/>
    <x v="1"/>
    <x v="15"/>
    <s v="PISTA PRINCIPAL - PROJETO DE TERRAPLENAGEM - RELATÓRIO PROJETO DE TERRAPLENAGEM"/>
    <s v="TERRAPLENAGEM"/>
    <s v="TE"/>
    <s v="MSV-163MS-366-369/32.TE"/>
    <s v="MSV-163MS-366-369-ACA-EXE-RT-G1-001-R00.3.pdf"/>
    <s v="R00.3"/>
    <d v="2026-01-16T00:00:00"/>
    <s v="https://aterpa.sharepoint.com//sites/A373_Projetos/Documentos Compartilhados/11.Sala Tecnica/01.PROJETOS/ANO 02/MSV-163MS-366-369/32.TE/MSV-163MS-366-369-ACA-EXE-RT-G1-001-R00.3.pdf"/>
    <s v="MSV-163MS-366-369/32.TE/MSV-163MS-366-369-ACA-EXE-RT-G1-001-R00.3.pdf"/>
  </r>
  <r>
    <s v="MSV-163MS-366-369-ACA-EXE-RT-J1-001"/>
    <s v="R00.3"/>
    <x v="1"/>
    <x v="15"/>
    <s v="PROJETO DE SINALIZAÇÃO E DISP. SEG. - RELATÓRIO DO PROJETO DE SINALIZAÇÃO "/>
    <s v="SINALIZAÇÃO"/>
    <s v="SI"/>
    <s v="MSV-163MS-366-369/31.SI"/>
    <s v="MSV-163MS-366-369-ACA-EXE-RT-J1-001-R00.3.pdf"/>
    <s v="R00.3"/>
    <d v="2026-01-16T00:00:00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</r>
  <r>
    <s v="MSV-163MS-366-369-ACA-EXE-RT-M1-001"/>
    <s v="R00.3"/>
    <x v="1"/>
    <x v="15"/>
    <s v="PISTA PRINCIPAL - PROJETO DE INTERFERÊNCIAS - RELATÓRIO DE INTERFERÊNCIAS "/>
    <s v="INTERFERÊNCIAS (FAIXA DE DOMÍNIO)"/>
    <s v="IN"/>
    <s v="MSV-163MS-366-369/23.IN"/>
    <s v="MSV-163MS-366-369-ACA-EXE-RT-M1-001-R00.3.pdf"/>
    <s v="R00.3"/>
    <d v="2026-01-16T00:00:00"/>
    <s v="https://aterpa.sharepoint.com//sites/A373_Projetos/Documentos Compartilhados/11.Sala Tecnica/01.PROJETOS/ANO 02/MSV-163MS-366-369/23.IN/MSV-163MS-366-369-ACA-EXE-RT-M1-001-R00.3.pdf"/>
    <s v="MSV-163MS-366-369/23.IN/MSV-163MS-366-369-ACA-EXE-RT-M1-001-R00.3.pdf"/>
  </r>
  <r>
    <s v="MSV-163MS-366-369-ACA-EXE-RT-N2-001"/>
    <s v="R00.3"/>
    <x v="1"/>
    <x v="15"/>
    <s v="PROJETO EXECUTIVO - DUPLICAÇÃO - PROJETO DE PAISAGISMO - RELATÓRIO DO PROJETO DE PAISAGISMO"/>
    <s v="PAISAGISMO"/>
    <s v="PA"/>
    <s v="MSV-163MS-366-369/27.PA"/>
    <s v="MSV-163MS-366-369-ACA-EXE-RT-N2-001-R00.3.pdf"/>
    <s v="R00.3"/>
    <d v="2026-01-16T00:00:00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</r>
  <r>
    <s v="MSV-163MS-366-369-ACA-EXE-RT-O2-001"/>
    <s v="R00.3"/>
    <x v="1"/>
    <x v="15"/>
    <s v="PISTA PRINCIPAL - PROJETO DE DESVIO DE TRÁFEGO - RELATÓRIO DO PROJETO DE DESVIO DE TRÁFEGO"/>
    <s v="DESVIO DE TRÁFEGO"/>
    <s v="DV"/>
    <s v="MSV-163MS-366-369/12.DV"/>
    <s v="MSV-163MS-366-369-ACA-EXE-RT-O2-001-R00.3.pdf"/>
    <s v="R00.3"/>
    <d v="2026-01-16T00:00:00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</r>
  <r>
    <s v="MSV-163MS-366-369-ACA-EXE-RT-Q1-001"/>
    <s v="R00.2"/>
    <x v="1"/>
    <x v="15"/>
    <s v="PISTA PRINCIPAL - PROJETO DE DESAPROPRIAÇÃO - RELATÓRIO DO PROJETO DE DESAPROPRIAÇÃO "/>
    <s v="DESAPROPRIAÇÃO"/>
    <s v="DS"/>
    <s v="MSV-163MS-366-369/11.DS"/>
    <s v="MSV-163MS-366-369-ACA-EXE-RT-Q1-001-R00.2.pdf"/>
    <s v="R00.2"/>
    <d v="2026-01-16T00:00:00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</r>
  <r>
    <s v="MSV-163MS-373-385-ACA-EXE-DE-C1-001"/>
    <s v="R00.3"/>
    <x v="1"/>
    <x v="16"/>
    <s v="PROJETO EXECUTIVO DE DUPLICAÇÃO - PISTA PRINCIPAL - ESTUDOS TOPOGRÁFICOS - PLANTA"/>
    <s v="TOPOGRAFIA"/>
    <s v="TO"/>
    <s v="MSV-163MS-373-385/33.TO"/>
    <s v="MSV-163MS-373-385-ACA-EXE-DE-C1-001-R00.3.pdf"/>
    <s v="R00.3"/>
    <d v="2026-01-19T00:00:00"/>
    <s v="https://aterpa.sharepoint.com//sites/A373_Projetos/Documentos Compartilhados/11.Sala Tecnica/01.PROJETOS/ANO 02/MSV-163MS-373-385/33.TO/MSV-163MS-373-385-ACA-EXE-DE-C1-001-R00.3.pdf"/>
    <s v="MSV-163MS-373-385/33.TO/MSV-163MS-373-385-ACA-EXE-DE-C1-001-R00.3.pdf"/>
  </r>
  <r>
    <s v="MSV-163MS-373-385-ACA-EXE-DE-C1-002"/>
    <s v="R00.3"/>
    <x v="1"/>
    <x v="16"/>
    <s v="PROJETO EXECUTIVO DE DUPLICAÇÃO - PISTA PRINCIPAL - ESTUDOS TOPOGRÁFICOS - PLANTA"/>
    <s v="TOPOGRAFIA"/>
    <s v="TO"/>
    <s v="MSV-163MS-373-385/33.TO"/>
    <s v="MSV-163MS-373-385-ACA-EXE-DE-C1-002-R00.3.pdf"/>
    <s v="R00.3"/>
    <d v="2026-01-19T00:00:00"/>
    <s v="https://aterpa.sharepoint.com//sites/A373_Projetos/Documentos Compartilhados/11.Sala Tecnica/01.PROJETOS/ANO 02/MSV-163MS-373-385/33.TO/MSV-163MS-373-385-ACA-EXE-DE-C1-002-R00.3.pdf"/>
    <s v="MSV-163MS-373-385/33.TO/MSV-163MS-373-385-ACA-EXE-DE-C1-002-R00.3.pdf"/>
  </r>
  <r>
    <s v="MSV-163MS-373-385-ACA-EXE-DE-C1-003"/>
    <s v="R00.3"/>
    <x v="1"/>
    <x v="16"/>
    <s v="PROJETO EXECUTIVO DE DUPLICAÇÃO - PISTA PRINCIPAL - ESTUDOS TOPOGRÁFICOS - PLANTA"/>
    <s v="TOPOGRAFIA"/>
    <s v="TO"/>
    <s v="MSV-163MS-373-385/33.TO"/>
    <s v="MSV-163MS-373-385-ACA-EXE-DE-C1-003-R00.3.pdf"/>
    <s v="R00.3"/>
    <d v="2026-01-19T00:00:00"/>
    <s v="https://aterpa.sharepoint.com//sites/A373_Projetos/Documentos Compartilhados/11.Sala Tecnica/01.PROJETOS/ANO 02/MSV-163MS-373-385/33.TO/MSV-163MS-373-385-ACA-EXE-DE-C1-003-R00.3.pdf"/>
    <s v="MSV-163MS-373-385/33.TO/MSV-163MS-373-385-ACA-EXE-DE-C1-003-R00.3.pdf"/>
  </r>
  <r>
    <s v="MSV-163MS-373-385-ACA-EXE-DE-C1-004"/>
    <s v="R00.3"/>
    <x v="1"/>
    <x v="16"/>
    <s v="PROJETO EXECUTIVO DE DUPLICAÇÃO - PISTA PRINCIPAL - ESTUDOS TOPOGRÁFICOS - PLANTA"/>
    <s v="TOPOGRAFIA"/>
    <s v="TO"/>
    <s v="MSV-163MS-373-385/33.TO"/>
    <s v="MSV-163MS-373-385-ACA-EXE-DE-C1-004-R00.3.pdf"/>
    <s v="R00.3"/>
    <d v="2026-01-19T00:00:00"/>
    <s v="https://aterpa.sharepoint.com//sites/A373_Projetos/Documentos Compartilhados/11.Sala Tecnica/01.PROJETOS/ANO 02/MSV-163MS-373-385/33.TO/MSV-163MS-373-385-ACA-EXE-DE-C1-004-R00.3.pdf"/>
    <s v="MSV-163MS-373-385/33.TO/MSV-163MS-373-385-ACA-EXE-DE-C1-004-R00.3.pdf"/>
  </r>
  <r>
    <s v="MSV-163MS-373-385-ACA-EXE-DE-C1-005"/>
    <s v="R00.3"/>
    <x v="1"/>
    <x v="16"/>
    <s v="PROJETO EXECUTIVO DE DUPLICAÇÃO - PISTA PRINCIPAL - ESTUDOS TOPOGRÁFICOS - PLANTA"/>
    <s v="TOPOGRAFIA"/>
    <s v="TO"/>
    <s v="MSV-163MS-373-385/33.TO"/>
    <s v="MSV-163MS-373-385-ACA-EXE-DE-C1-005-R00.3.pdf"/>
    <s v="R00.3"/>
    <d v="2026-01-19T00:00:00"/>
    <s v="https://aterpa.sharepoint.com//sites/A373_Projetos/Documentos Compartilhados/11.Sala Tecnica/01.PROJETOS/ANO 02/MSV-163MS-373-385/33.TO/MSV-163MS-373-385-ACA-EXE-DE-C1-005-R00.3.pdf"/>
    <s v="MSV-163MS-373-385/33.TO/MSV-163MS-373-385-ACA-EXE-DE-C1-005-R00.3.pdf"/>
  </r>
  <r>
    <s v="MSV-163MS-373-385-ACA-EXE-DE-C1-006"/>
    <s v="R00.3"/>
    <x v="1"/>
    <x v="16"/>
    <s v="PROJETO EXECUTIVO DE DUPLICAÇÃO - PISTA PRINCIPAL - ESTUDOS TOPOGRÁFICOS - PLANTA"/>
    <s v="TOPOGRAFIA"/>
    <s v="TO"/>
    <s v="MSV-163MS-373-385/33.TO"/>
    <s v="MSV-163MS-373-385-ACA-EXE-DE-C1-006-R00.3.pdf"/>
    <s v="R00.3"/>
    <d v="2026-01-19T00:00:00"/>
    <s v="https://aterpa.sharepoint.com//sites/A373_Projetos/Documentos Compartilhados/11.Sala Tecnica/01.PROJETOS/ANO 02/MSV-163MS-373-385/33.TO/MSV-163MS-373-385-ACA-EXE-DE-C1-006-R00.3.pdf"/>
    <s v="MSV-163MS-373-385/33.TO/MSV-163MS-373-385-ACA-EXE-DE-C1-006-R00.3.pdf"/>
  </r>
  <r>
    <s v="MSV-163MS-373-385-ACA-EXE-DE-C1-007"/>
    <s v="R00.3"/>
    <x v="1"/>
    <x v="16"/>
    <s v="PROJETO EXECUTIVO DE DUPLICAÇÃO - PISTA PRINCIPAL - ESTUDOS TOPOGRÁFICOS - PLANTA"/>
    <s v="TOPOGRAFIA"/>
    <s v="TO"/>
    <s v="MSV-163MS-373-385/33.TO"/>
    <s v="MSV-163MS-373-385-ACA-EXE-DE-C1-007-R00.3.pdf"/>
    <s v="R00.3"/>
    <d v="2026-01-19T00:00:00"/>
    <s v="https://aterpa.sharepoint.com//sites/A373_Projetos/Documentos Compartilhados/11.Sala Tecnica/01.PROJETOS/ANO 02/MSV-163MS-373-385/33.TO/MSV-163MS-373-385-ACA-EXE-DE-C1-007-R00.3.pdf"/>
    <s v="MSV-163MS-373-385/33.TO/MSV-163MS-373-385-ACA-EXE-DE-C1-007-R00.3.pdf"/>
  </r>
  <r>
    <s v="MSV-163MS-373-385-ACA-EXE-DE-C1-008"/>
    <s v="R00.3"/>
    <x v="1"/>
    <x v="16"/>
    <s v="PROJETO EXECUTIVO DE DUPLICAÇÃO - PISTA PRINCIPAL - ESTUDOS TOPOGRÁFICOS - PLANTA"/>
    <s v="TOPOGRAFIA"/>
    <s v="TO"/>
    <s v="MSV-163MS-373-385/33.TO"/>
    <s v="MSV-163MS-373-385-ACA-EXE-DE-C1-008-R00.3.pdf"/>
    <s v="R00.3"/>
    <d v="2026-01-19T00:00:00"/>
    <s v="https://aterpa.sharepoint.com//sites/A373_Projetos/Documentos Compartilhados/11.Sala Tecnica/01.PROJETOS/ANO 02/MSV-163MS-373-385/33.TO/MSV-163MS-373-385-ACA-EXE-DE-C1-008-R00.3.pdf"/>
    <s v="MSV-163MS-373-385/33.TO/MSV-163MS-373-385-ACA-EXE-DE-C1-008-R00.3.pdf"/>
  </r>
  <r>
    <s v="MSV-163MS-373-385-ACA-EXE-DE-C1-009"/>
    <s v="R00.3"/>
    <x v="1"/>
    <x v="16"/>
    <s v="PROJETO EXECUTIVO DE DUPLICAÇÃO - PISTA PRINCIPAL - ESTUDOS TOPOGRÁFICOS - PLANTA"/>
    <s v="TOPOGRAFIA"/>
    <s v="TO"/>
    <s v="MSV-163MS-373-385/33.TO"/>
    <s v="MSV-163MS-373-385-ACA-EXE-DE-C1-009-R00.3.pdf"/>
    <s v="R00.3"/>
    <d v="2026-01-19T00:00:00"/>
    <s v="https://aterpa.sharepoint.com//sites/A373_Projetos/Documentos Compartilhados/11.Sala Tecnica/01.PROJETOS/ANO 02/MSV-163MS-373-385/33.TO/MSV-163MS-373-385-ACA-EXE-DE-C1-009-R00.3.pdf"/>
    <s v="MSV-163MS-373-385/33.TO/MSV-163MS-373-385-ACA-EXE-DE-C1-009-R00.3.pdf"/>
  </r>
  <r>
    <s v="MSV-163MS-373-385-ACA-EXE-DE-C1-010"/>
    <s v="R00.3"/>
    <x v="1"/>
    <x v="16"/>
    <s v="PROJETO EXECUTIVO DE DUPLICAÇÃO - PISTA PRINCIPAL - ESTUDOS TOPOGRÁFICOS - PLANTA"/>
    <s v="TOPOGRAFIA"/>
    <s v="TO"/>
    <s v="MSV-163MS-373-385/33.TO"/>
    <s v="MSV-163MS-373-385-ACA-EXE-DE-C1-010-R00.3.pdf"/>
    <s v="R00.3"/>
    <d v="2026-01-19T00:00:00"/>
    <s v="https://aterpa.sharepoint.com//sites/A373_Projetos/Documentos Compartilhados/11.Sala Tecnica/01.PROJETOS/ANO 02/MSV-163MS-373-385/33.TO/MSV-163MS-373-385-ACA-EXE-DE-C1-010-R00.3.pdf"/>
    <s v="MSV-163MS-373-385/33.TO/MSV-163MS-373-385-ACA-EXE-DE-C1-010-R00.3.pdf"/>
  </r>
  <r>
    <s v="MSV-163MS-373-385-ACA-EXE-DE-C1-011"/>
    <s v="R00.3"/>
    <x v="1"/>
    <x v="16"/>
    <s v="PROJETO EXECUTIVO DE DUPLICAÇÃO - PISTA PRINCIPAL - ESTUDOS TOPOGRÁFICOS - PLANTA"/>
    <s v="TOPOGRAFIA"/>
    <s v="TO"/>
    <s v="MSV-163MS-373-385/33.TO"/>
    <s v="MSV-163MS-373-385-ACA-EXE-DE-C1-011-R00.3.pdf"/>
    <s v="R00.3"/>
    <d v="2026-01-19T00:00:00"/>
    <s v="https://aterpa.sharepoint.com//sites/A373_Projetos/Documentos Compartilhados/11.Sala Tecnica/01.PROJETOS/ANO 02/MSV-163MS-373-385/33.TO/MSV-163MS-373-385-ACA-EXE-DE-C1-011-R00.3.pdf"/>
    <s v="MSV-163MS-373-385/33.TO/MSV-163MS-373-385-ACA-EXE-DE-C1-011-R00.3.pdf"/>
  </r>
  <r>
    <s v="MSV-163MS-373-385-ACA-EXE-DE-C1-012"/>
    <s v="R00.2"/>
    <x v="1"/>
    <x v="16"/>
    <s v="PROJETO EXECUTIVO DE DUPLICAÇÃO - PISTA PRINCIPAL - ESTUDOS TOPOGRÁFICOS - PLANTA"/>
    <s v="TOPOGRAFIA"/>
    <s v="TO"/>
    <s v="MSV-163MS-373-385/33.TO"/>
    <s v="MSV-163MS-373-385-ACA-EXE-DE-C1-012-R00.2.pdf"/>
    <s v="R00.2"/>
    <d v="2026-01-19T00:00:00"/>
    <s v="https://aterpa.sharepoint.com//sites/A373_Projetos/Documentos Compartilhados/11.Sala Tecnica/01.PROJETOS/ANO 02/MSV-163MS-373-385/33.TO/MSV-163MS-373-385-ACA-EXE-DE-C1-012-R00.2.pdf"/>
    <s v="MSV-163MS-373-385/33.TO/MSV-163MS-373-385-ACA-EXE-DE-C1-012-R00.2.pdf"/>
  </r>
  <r>
    <s v="MSV-163MS-373-385-ACA-EXE-DE-D3-001"/>
    <s v="R00.3"/>
    <x v="1"/>
    <x v="16"/>
    <s v="PISTA PRINCIPAL - ESTUDOS GEOTÉCNICOS - PLANTA E PERFIL GEOLOGICO "/>
    <s v="GEOTECNIA E GEOLOGIA"/>
    <s v="GG"/>
    <s v="MSV-163MS-373-385/19.GG"/>
    <s v="MSV-163MS-373-385-ACA-EXE-DE-D3-001-R00.3.pdf"/>
    <s v="R00.3"/>
    <d v="2026-01-19T00:00:00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</r>
  <r>
    <s v="MSV-163MS-373-385-ACA-EXE-DE-D3-002"/>
    <s v="R00.3"/>
    <x v="1"/>
    <x v="16"/>
    <s v="PISTA PRINCIPAL - ESTUDOS GEOTÉCNICOS - PLANTA E PERFIL GEOLOGICO "/>
    <s v="GEOTECNIA E GEOLOGIA"/>
    <s v="GG"/>
    <s v="MSV-163MS-373-385/19.GG"/>
    <s v="MSV-163MS-373-385-ACA-EXE-DE-D3-002-R00.3.pdf"/>
    <s v="R00.3"/>
    <d v="2026-01-19T00:00:00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</r>
  <r>
    <s v="MSV-163MS-373-385-ACA-EXE-DE-D3-003"/>
    <s v="R00.3"/>
    <x v="1"/>
    <x v="16"/>
    <s v="PISTA PRINCIPAL - ESTUDOS GEOTÉCNICOS - PLANTA E PERFIL GEOLOGICO "/>
    <s v="GEOTECNIA E GEOLOGIA"/>
    <s v="GG"/>
    <s v="MSV-163MS-373-385/19.GG"/>
    <s v="MSV-163MS-373-385-ACA-EXE-DE-D3-003-R00.3.pdf"/>
    <s v="R00.3"/>
    <d v="2026-01-19T00:00:00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</r>
  <r>
    <s v="MSV-163MS-373-385-ACA-EXE-DE-D3-004"/>
    <s v="R00.3"/>
    <x v="1"/>
    <x v="16"/>
    <s v="PISTA PRINCIPAL - ESTUDOS GEOTÉCNICOS - PLANTA E PERFIL GEOLOGICO "/>
    <s v="GEOTECNIA E GEOLOGIA"/>
    <s v="GG"/>
    <s v="MSV-163MS-373-385/19.GG"/>
    <s v="MSV-163MS-373-385-ACA-EXE-DE-D3-004-R00.3.pdf"/>
    <s v="R00.3"/>
    <d v="2026-01-19T00:00:00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</r>
  <r>
    <s v="MSV-163MS-373-385-ACA-EXE-DE-D3-005"/>
    <s v="R00.3"/>
    <x v="1"/>
    <x v="16"/>
    <s v="PISTA PRINCIPAL - ESTUDOS GEOTÉCNICOS - PLANTA E PERFIL GEOLOGICO "/>
    <s v="GEOTECNIA E GEOLOGIA"/>
    <s v="GG"/>
    <s v="MSV-163MS-373-385/19.GG"/>
    <s v="MSV-163MS-373-385-ACA-EXE-DE-D3-005-R00.3.pdf"/>
    <s v="R00.3"/>
    <d v="2026-01-19T00:00:00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</r>
  <r>
    <s v="MSV-163MS-373-385-ACA-EXE-DE-D3-006"/>
    <s v="R00.3"/>
    <x v="1"/>
    <x v="16"/>
    <s v="PISTA PRINCIPAL - ESTUDOS GEOTÉCNICOS - PLANTA E PERFIL GEOLOGICO "/>
    <s v="GEOTECNIA E GEOLOGIA"/>
    <s v="GG"/>
    <s v="MSV-163MS-373-385/19.GG"/>
    <s v="MSV-163MS-373-385-ACA-EXE-DE-D3-006-R00.3.pdf"/>
    <s v="R00.3"/>
    <d v="2026-01-19T00:00:00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</r>
  <r>
    <s v="MSV-163MS-373-385-ACA-EXE-DE-D3-007"/>
    <s v="R00.3"/>
    <x v="1"/>
    <x v="16"/>
    <s v="PISTA PRINCIPAL - ESTUDOS GEOTÉCNICOS - PLANTA E PERFIL GEOLOGICO "/>
    <s v="GEOTECNIA E GEOLOGIA"/>
    <s v="GG"/>
    <s v="MSV-163MS-373-385/19.GG"/>
    <s v="MSV-163MS-373-385-ACA-EXE-DE-D3-007-R00.3.pdf"/>
    <s v="R00.3"/>
    <d v="2026-01-19T00:00:00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</r>
  <r>
    <s v="MSV-163MS-373-385-ACA-EXE-DE-D3-008"/>
    <s v="R00.3"/>
    <x v="1"/>
    <x v="16"/>
    <s v="PISTA PRINCIPAL - ESTUDOS GEOTÉCNICOS - PLANTA E PERFIL GEOLOGICO "/>
    <s v="GEOTECNIA E GEOLOGIA"/>
    <s v="GG"/>
    <s v="MSV-163MS-373-385/19.GG"/>
    <s v="MSV-163MS-373-385-ACA-EXE-DE-D3-008-R00.3.pdf"/>
    <s v="R00.3"/>
    <d v="2026-01-19T00:00:00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</r>
  <r>
    <s v="MSV-163MS-373-385-ACA-EXE-DE-D3-009"/>
    <s v="R00.3"/>
    <x v="1"/>
    <x v="16"/>
    <s v="PISTA PRINCIPAL - ESTUDOS GEOTÉCNICOS - PLANTA E PERFIL GEOLOGICO "/>
    <s v="GEOTECNIA E GEOLOGIA"/>
    <s v="GG"/>
    <s v="MSV-163MS-373-385/19.GG"/>
    <s v="MSV-163MS-373-385-ACA-EXE-DE-D3-009-R00.3.pdf"/>
    <s v="R00.3"/>
    <d v="2026-01-19T00:00:00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</r>
  <r>
    <s v="MSV-163MS-373-385-ACA-EXE-DE-D3-010"/>
    <s v="R00.3"/>
    <x v="1"/>
    <x v="16"/>
    <s v="PISTA PRINCIPAL - ESTUDOS GEOTÉCNICOS - PLANTA E PERFIL GEOLOGICO "/>
    <s v="GEOTECNIA E GEOLOGIA"/>
    <s v="GG"/>
    <s v="MSV-163MS-373-385/19.GG"/>
    <s v="MSV-163MS-373-385-ACA-EXE-DE-D3-010-R00.3.pdf"/>
    <s v="R00.3"/>
    <d v="2026-01-19T00:00:00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</r>
  <r>
    <s v="MSV-163MS-373-385-ACA-EXE-DE-D3-011"/>
    <s v="R00.3"/>
    <x v="1"/>
    <x v="16"/>
    <s v="PISTA PRINCIPAL - ESTUDOS GEOTÉCNICOS - PLANTA E PERFIL GEOLOGICO "/>
    <s v="GEOTECNIA E GEOLOGIA"/>
    <s v="GG"/>
    <s v="MSV-163MS-373-385/19.GG"/>
    <s v="MSV-163MS-373-385-ACA-EXE-DE-D3-011-R00.3.pdf"/>
    <s v="R00.3"/>
    <d v="2026-01-19T00:00:00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</r>
  <r>
    <s v="MSV-163MS-373-385-ACA-EXE-DE-D3-012"/>
    <s v="R00.3"/>
    <x v="1"/>
    <x v="16"/>
    <s v="PISTA PRINCIPAL - ESTUDOS GEOTÉCNICOS - PLANTA E PERFIL GEOLOGICO "/>
    <s v="GEOTECNIA E GEOLOGIA"/>
    <s v="GG"/>
    <s v="MSV-163MS-373-385/19.GG"/>
    <s v="MSV-163MS-373-385-ACA-EXE-DE-D3-012-R00.3.pdf"/>
    <s v="R00.3"/>
    <d v="2026-01-19T00:00:00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</r>
  <r>
    <s v="MSV-163MS-373-385-ACA-EXE-DE-D3-013"/>
    <s v="R00.3"/>
    <x v="1"/>
    <x v="16"/>
    <s v="PISTA PRINCIPAL - ESTUDOS GEOTÉCNICOS - PLANTA E PERFIL GEOLOGICO "/>
    <s v="GEOTECNIA E GEOLOGIA"/>
    <s v="GG"/>
    <s v="MSV-163MS-373-385/19.GG"/>
    <s v="MSV-163MS-373-385-ACA-EXE-DE-D3-013-R00.3.pdf"/>
    <s v="R00.3"/>
    <d v="2026-01-19T00:00:00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</r>
  <r>
    <s v="MSV-163MS-373-385-ACA-EXE-DE-D3-014"/>
    <s v="R00.3"/>
    <x v="1"/>
    <x v="16"/>
    <s v="PISTA PRINCIPAL - ESTUDOS GEOTÉCNICOS - PLANTA E PERFIL GEOLOGICO "/>
    <s v="GEOTECNIA E GEOLOGIA"/>
    <s v="GG"/>
    <s v="MSV-163MS-373-385/19.GG"/>
    <s v="MSV-163MS-373-385-ACA-EXE-DE-D3-014-R00.3.pdf"/>
    <s v="R00.3"/>
    <d v="2026-01-19T00:00:00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</r>
  <r>
    <s v="MSV-163MS-373-385-ACA-EXE-DE-D3-015"/>
    <s v="R00.3"/>
    <x v="1"/>
    <x v="16"/>
    <s v="PISTA PRINCIPAL - ESTUDOS GEOTÉCNICOS - PLANTA E PERFIL GEOLOGICO "/>
    <s v="GEOTECNIA E GEOLOGIA"/>
    <s v="GG"/>
    <s v="MSV-163MS-373-385/19.GG"/>
    <s v="MSV-163MS-373-385-ACA-EXE-DE-D3-015-R00.3.pdf"/>
    <s v="R00.3"/>
    <d v="2026-01-19T00:00:00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</r>
  <r>
    <s v="MSV-163MS-373-385-ACA-EXE-DE-D3-016"/>
    <s v="R00.3"/>
    <x v="1"/>
    <x v="16"/>
    <s v="PISTA PRINCIPAL - ESTUDOS GEOTÉCNICOS - PLANTA E PERFIL GEOLOGICO "/>
    <s v="GEOTECNIA E GEOLOGIA"/>
    <s v="GG"/>
    <s v="MSV-163MS-373-385/19.GG"/>
    <s v="MSV-163MS-373-385-ACA-EXE-DE-D3-016-R00.3.pdf"/>
    <s v="R00.3"/>
    <d v="2026-01-19T00:00:00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</r>
  <r>
    <s v="MSV-163MS-373-385-ACA-EXE-DE-D3-017"/>
    <s v="R00.3"/>
    <x v="1"/>
    <x v="16"/>
    <s v="PISTA PRINCIPAL - ESTUDOS GEOTÉCNICOS - PLANTA E PERFIL GEOLOGICO "/>
    <s v="GEOTECNIA E GEOLOGIA"/>
    <s v="GG"/>
    <s v="MSV-163MS-373-385/19.GG"/>
    <s v="MSV-163MS-373-385-ACA-EXE-DE-D3-017-R00.3.pdf"/>
    <s v="R00.3"/>
    <d v="2026-01-19T00:00:00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</r>
  <r>
    <s v="MSV-163MS-373-385-ACA-EXE-DE-D3-018"/>
    <s v="R00.3"/>
    <x v="1"/>
    <x v="16"/>
    <s v="PISTA PRINCIPAL - ESTUDOS GEOTÉCNICOS - PLANTA E PERFIL GEOLOGICO "/>
    <s v="GEOTECNIA E GEOLOGIA"/>
    <s v="GG"/>
    <s v="MSV-163MS-373-385/19.GG"/>
    <s v="MSV-163MS-373-385-ACA-EXE-DE-D3-018-R00.3.pdf"/>
    <s v="R00.3"/>
    <d v="2026-01-19T00:00:00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</r>
  <r>
    <s v="MSV-163MS-373-385-ACA-EXE-DE-D3-019"/>
    <s v="R00.3"/>
    <x v="1"/>
    <x v="16"/>
    <s v="PISTA PRINCIPAL - ESTUDOS GEOTÉCNICOS - PLANTA E PERFIL GEOLOGICO "/>
    <s v="GEOTECNIA E GEOLOGIA"/>
    <s v="GG"/>
    <s v="MSV-163MS-373-385/19.GG"/>
    <s v="MSV-163MS-373-385-ACA-EXE-DE-D3-019-R00.3.pdf"/>
    <s v="R00.3"/>
    <d v="2026-01-19T00:00:00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</r>
  <r>
    <s v="MSV-163MS-373-385-ACA-EXE-DE-D3-020"/>
    <s v="R00.3"/>
    <x v="1"/>
    <x v="16"/>
    <s v="PISTA PRINCIPAL - ESTUDOS GEOTÉCNICOS - PLANTA E PERFIL GEOLOGICO "/>
    <s v="GEOTECNIA E GEOLOGIA"/>
    <s v="GG"/>
    <s v="MSV-163MS-373-385/19.GG"/>
    <s v="MSV-163MS-373-385-ACA-EXE-DE-D3-020-R00.3.pdf"/>
    <s v="R00.3"/>
    <d v="2026-01-19T00:00:00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</r>
  <r>
    <s v="MSV-163MS-373-385-ACA-EXE-DE-D3-021"/>
    <s v="R00.3"/>
    <x v="1"/>
    <x v="16"/>
    <s v="PISTA PRINCIPAL - ESTUDOS GEOTÉCNICOS - PLANTA E PERFIL GEOLOGICO "/>
    <s v="GEOTECNIA E GEOLOGIA"/>
    <s v="GG"/>
    <s v="MSV-163MS-373-385/19.GG"/>
    <s v="MSV-163MS-373-385-ACA-EXE-DE-D3-021-R00.3.pdf"/>
    <s v="R00.3"/>
    <d v="2026-01-19T00:00:00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</r>
  <r>
    <s v="MSV-163MS-373-385-ACA-EXE-DE-D3-022"/>
    <s v="R00.6"/>
    <x v="1"/>
    <x v="16"/>
    <s v="PISTA PRINCIPAL - ESTUDOS GEOTÉCNICOS - PLANTA DE TRATAMENTO"/>
    <s v="GEOTECNIA E GEOLOGIA"/>
    <s v="GG"/>
    <s v="MSV-163MS-373-385/19.GG"/>
    <s v="MSV-163MS-373-385-ACA-EXE-DE-D3-022-R00.6.pdf"/>
    <s v="R00.6"/>
    <d v="2026-01-19T00:00:00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</r>
  <r>
    <s v="MSV-163MS-373-385-ACA-EXE-DE-D3-023"/>
    <s v="R00.6"/>
    <x v="1"/>
    <x v="16"/>
    <s v="PISTA PRINCIPAL - ESTUDOS GEOTÉCNICOS - PLANTA DE TRATAMENTO"/>
    <s v="GEOTECNIA E GEOLOGIA"/>
    <s v="GG"/>
    <s v="MSV-163MS-373-385/19.GG"/>
    <s v="MSV-163MS-373-385-ACA-EXE-DE-D3-023-R00.6.pdf"/>
    <s v="R00.6"/>
    <d v="2026-01-19T00:00:00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</r>
  <r>
    <s v="MSV-163MS-373-385-ACA-EXE-DE-D3-024"/>
    <s v="R00.6"/>
    <x v="1"/>
    <x v="16"/>
    <s v="PISTA PRINCIPAL - ESTUDOS GEOTÉCNICOS - PLANTA DE TRATAMENTO"/>
    <s v="GEOTECNIA E GEOLOGIA"/>
    <s v="GG"/>
    <s v="MSV-163MS-373-385/19.GG"/>
    <s v="MSV-163MS-373-385-ACA-EXE-DE-D3-024-R00.6.pdf"/>
    <s v="R00.6"/>
    <d v="2026-01-19T00:00:00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</r>
  <r>
    <s v="MSV-163MS-373-385-ACA-EXE-DE-D3-025"/>
    <s v="R00.6"/>
    <x v="1"/>
    <x v="16"/>
    <s v="PISTA PRINCIPAL - ESTUDOS GEOTÉCNICOS - PLANTA DE TRATAMENTO"/>
    <s v="GEOTECNIA E GEOLOGIA"/>
    <s v="GG"/>
    <s v="MSV-163MS-373-385/19.GG"/>
    <s v="MSV-163MS-373-385-ACA-EXE-DE-D3-025-R00.6.pdf"/>
    <s v="R00.6"/>
    <d v="2026-01-19T00:00:00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</r>
  <r>
    <s v="MSV-163MS-373-385-ACA-EXE-DE-D3-026"/>
    <s v="R00.6"/>
    <x v="1"/>
    <x v="16"/>
    <s v="PISTA PRINCIPAL - ESTUDOS GEOTÉCNICOS - PLANTA DE TRATAMENTO"/>
    <s v="GEOTECNIA E GEOLOGIA"/>
    <s v="GG"/>
    <s v="MSV-163MS-373-385/19.GG"/>
    <s v="MSV-163MS-373-385-ACA-EXE-DE-D3-026-R00.6.pdf"/>
    <s v="R00.6"/>
    <d v="2026-01-19T00:00:00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</r>
  <r>
    <s v="MSV-163MS-373-385-ACA-EXE-DE-D3-027"/>
    <s v="R00.6"/>
    <x v="1"/>
    <x v="16"/>
    <s v="PISTA PRINCIPAL - ESTUDOS GEOTÉCNICOS - PLANTA DE TRATAMENTO"/>
    <s v="GEOTECNIA E GEOLOGIA"/>
    <s v="GG"/>
    <s v="MSV-163MS-373-385/19.GG"/>
    <s v="MSV-163MS-373-385-ACA-EXE-DE-D3-027-R00.6.pdf"/>
    <s v="R00.6"/>
    <d v="2026-01-19T00:00:00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</r>
  <r>
    <s v="MSV-163MS-373-385-ACA-EXE-DE-D3-028"/>
    <s v="R00.6"/>
    <x v="1"/>
    <x v="16"/>
    <s v="PISTA PRINCIPAL - ESTUDOS GEOTÉCNICOS - PLANTA DE TRATAMENTO"/>
    <s v="GEOTECNIA E GEOLOGIA"/>
    <s v="GG"/>
    <s v="MSV-163MS-373-385/19.GG"/>
    <s v="MSV-163MS-373-385-ACA-EXE-DE-D3-028-R00.6.pdf"/>
    <s v="R00.6"/>
    <d v="2026-01-19T00:00:00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</r>
  <r>
    <s v="MSV-163MS-373-385-ACA-EXE-DE-D3-029"/>
    <s v="R00.6"/>
    <x v="1"/>
    <x v="16"/>
    <s v="PISTA PRINCIPAL - ESTUDOS GEOTÉCNICOS - PLANTA DE TRATAMENTO"/>
    <s v="GEOTECNIA E GEOLOGIA"/>
    <s v="GG"/>
    <s v="MSV-163MS-373-385/19.GG"/>
    <s v="MSV-163MS-373-385-ACA-EXE-DE-D3-029-R00.6.pdf"/>
    <s v="R00.6"/>
    <d v="2026-01-19T00:00:00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</r>
  <r>
    <s v="MSV-163MS-373-385-ACA-EXE-DE-D3-030"/>
    <s v="R00.6"/>
    <x v="1"/>
    <x v="16"/>
    <s v="PISTA PRINCIPAL - ESTUDOS GEOTÉCNICOS - PLANTA DE TRATAMENTO"/>
    <s v="GEOTECNIA E GEOLOGIA"/>
    <s v="GG"/>
    <s v="MSV-163MS-373-385/19.GG"/>
    <s v="MSV-163MS-373-385-ACA-EXE-DE-D3-030-R00.6.pdf"/>
    <s v="R00.6"/>
    <d v="2026-01-19T00:00:00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</r>
  <r>
    <s v="MSV-163MS-373-385-ACA-EXE-DE-D3-031"/>
    <s v="R00.6"/>
    <x v="1"/>
    <x v="16"/>
    <s v="PISTA PRINCIPAL - ESTUDOS GEOTÉCNICOS - PLANTA DE TRATAMENTO"/>
    <s v="GEOTECNIA E GEOLOGIA"/>
    <s v="GG"/>
    <s v="MSV-163MS-373-385/19.GG"/>
    <s v="MSV-163MS-373-385-ACA-EXE-DE-D3-031-R00.6.pdf"/>
    <s v="R00.6"/>
    <d v="2026-01-19T00:00:00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</r>
  <r>
    <s v="MSV-163MS-373-385-ACA-EXE-DE-D3-032"/>
    <s v="R00.6"/>
    <x v="1"/>
    <x v="16"/>
    <s v="PISTA PRINCIPAL - ESTUDOS GEOTÉCNICOS - PLANTA DE TRATAMENTO"/>
    <s v="GEOTECNIA E GEOLOGIA"/>
    <s v="GG"/>
    <s v="MSV-163MS-373-385/19.GG"/>
    <s v="MSV-163MS-373-385-ACA-EXE-DE-D3-032-R00.6.pdf"/>
    <s v="R00.6"/>
    <d v="2026-01-19T00:00:00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</r>
  <r>
    <s v="MSV-163MS-373-385-ACA-EXE-DE-D3-033"/>
    <s v="R00.6"/>
    <x v="1"/>
    <x v="16"/>
    <s v="PISTA PRINCIPAL - ESTUDOS GEOTÉCNICOS - PLANTA DE TRATAMENTO"/>
    <s v="GEOTECNIA E GEOLOGIA"/>
    <s v="GG"/>
    <s v="MSV-163MS-373-385/19.GG"/>
    <s v="MSV-163MS-373-385-ACA-EXE-DE-D3-033-R00.6.pdf"/>
    <s v="R00.6"/>
    <d v="2026-01-19T00:00:00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</r>
  <r>
    <s v="MSV-163MS-373-385-ACA-EXE-DE-D3-034"/>
    <s v="R00.6"/>
    <x v="1"/>
    <x v="16"/>
    <s v="PISTA PRINCIPAL - ESTUDOS GEOTÉCNICOS - PLANTA DE TRATAMENTO"/>
    <s v="GEOTECNIA E GEOLOGIA"/>
    <s v="GG"/>
    <s v="MSV-163MS-373-385/19.GG"/>
    <s v="MSV-163MS-373-385-ACA-EXE-DE-D3-034-R00.6.pdf"/>
    <s v="R00.6"/>
    <d v="2026-01-19T00:00:00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</r>
  <r>
    <s v="MSV-163MS-373-385-ACA-EXE-DE-D3-035"/>
    <s v="R00.6"/>
    <x v="1"/>
    <x v="16"/>
    <s v="PISTA PRINCIPAL - ESTUDOS GEOTÉCNICOS - PLANTA DE TRATAMENTO"/>
    <s v="GEOTECNIA E GEOLOGIA"/>
    <s v="GG"/>
    <s v="MSV-163MS-373-385/19.GG"/>
    <s v="MSV-163MS-373-385-ACA-EXE-DE-D3-035-R00.6.pdf"/>
    <s v="R00.6"/>
    <d v="2026-01-19T00:00:00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</r>
  <r>
    <s v="MSV-163MS-373-385-ACA-EXE-DE-D3-036"/>
    <s v="R00.6"/>
    <x v="1"/>
    <x v="16"/>
    <s v="PISTA PRINCIPAL - ESTUDOS GEOTÉCNICOS - PLANTA DE TRATAMENTO"/>
    <s v="GEOTECNIA E GEOLOGIA"/>
    <s v="GG"/>
    <s v="MSV-163MS-373-385/19.GG"/>
    <s v="MSV-163MS-373-385-ACA-EXE-DE-D3-036-R00.6.pdf"/>
    <s v="R00.6"/>
    <d v="2026-01-19T00:00:00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</r>
  <r>
    <s v="MSV-163MS-373-385-ACA-EXE-DE-D3-037"/>
    <s v="R00.6"/>
    <x v="1"/>
    <x v="16"/>
    <s v="PISTA PRINCIPAL - ESTUDOS GEOTÉCNICOS - PLANTA DE TRATAMENTO"/>
    <s v="GEOTECNIA E GEOLOGIA"/>
    <s v="GG"/>
    <s v="MSV-163MS-373-385/19.GG"/>
    <s v="MSV-163MS-373-385-ACA-EXE-DE-D3-037-R00.6.pdf"/>
    <s v="R00.6"/>
    <d v="2026-01-19T00:00:00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</r>
  <r>
    <s v="MSV-163MS-373-385-ACA-EXE-DE-D3-038"/>
    <s v="R00.6"/>
    <x v="1"/>
    <x v="16"/>
    <s v="PISTA PRINCIPAL - ESTUDOS GEOTÉCNICOS - PLANTA DE TRATAMENTO"/>
    <s v="GEOTECNIA E GEOLOGIA"/>
    <s v="GG"/>
    <s v="MSV-163MS-373-385/19.GG"/>
    <s v="MSV-163MS-373-385-ACA-EXE-DE-D3-038-R00.6.pdf"/>
    <s v="R00.6"/>
    <d v="2026-01-19T00:00:00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</r>
  <r>
    <s v="MSV-163MS-373-385-ACA-EXE-DE-D3-039"/>
    <s v="R00.6"/>
    <x v="1"/>
    <x v="16"/>
    <s v="PISTA PRINCIPAL - ESTUDOS GEOTÉCNICOS - PLANTA DE TRATAMENTO"/>
    <s v="GEOTECNIA E GEOLOGIA"/>
    <s v="GG"/>
    <s v="MSV-163MS-373-385/19.GG"/>
    <s v="MSV-163MS-373-385-ACA-EXE-DE-D3-039-R00.6.pdf"/>
    <s v="R00.6"/>
    <d v="2026-01-19T00:00:00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</r>
  <r>
    <s v="MSV-163MS-373-385-ACA-EXE-DE-D3-040"/>
    <s v="R00.6"/>
    <x v="1"/>
    <x v="16"/>
    <s v="PISTA PRINCIPAL - ESTUDOS GEOTÉCNICOS - PLANTA DE TRATAMENTO"/>
    <s v="GEOTECNIA E GEOLOGIA"/>
    <s v="GG"/>
    <s v="MSV-163MS-373-385/19.GG"/>
    <s v="MSV-163MS-373-385-ACA-EXE-DE-D3-040-R00.6.pdf"/>
    <s v="R00.6"/>
    <d v="2026-01-19T00:00:00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</r>
  <r>
    <s v="MSV-163MS-373-385-ACA-EXE-DE-D3-041"/>
    <s v="R00.6"/>
    <x v="1"/>
    <x v="16"/>
    <s v="PISTA PRINCIPAL - ESTUDOS GEOTÉCNICOS - PLANTA DE TRATAMENTO"/>
    <s v="GEOTECNIA E GEOLOGIA"/>
    <s v="GG"/>
    <s v="MSV-163MS-373-385/19.GG"/>
    <s v="MSV-163MS-373-385-ACA-EXE-DE-D3-041-R00.6.pdf"/>
    <s v="R00.6"/>
    <d v="2026-01-19T00:00:00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</r>
  <r>
    <s v="MSV-163MS-373-385-ACA-EXE-DE-D3-042"/>
    <s v="R00.6"/>
    <x v="1"/>
    <x v="16"/>
    <s v="PISTA PRINCIPAL - ESTUDOS GEOTÉCNICOS - PLANTA DE TRATAMENTO"/>
    <s v="GEOTECNIA E GEOLOGIA"/>
    <s v="GG"/>
    <s v="MSV-163MS-373-385/19.GG"/>
    <s v="MSV-163MS-373-385-ACA-EXE-DE-D3-042-R00.6.pdf"/>
    <s v="R00.6"/>
    <d v="2026-01-19T00:00:00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</r>
  <r>
    <s v="MSV-163MS-373-385-ACA-EXE-DE-D3-043"/>
    <s v="R00.6"/>
    <x v="1"/>
    <x v="16"/>
    <s v="PISTA PRINCIPAL - ESTUDOS GEOTÉCNICOS - PLANTA DE TRATAMENTO"/>
    <s v="GEOTECNIA E GEOLOGIA"/>
    <s v="GG"/>
    <s v="MSV-163MS-373-385/19.GG"/>
    <s v="MSV-163MS-373-385-ACA-EXE-DE-D3-043-R00.6.pdf"/>
    <s v="R00.6"/>
    <d v="2026-01-19T00:00:00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</r>
  <r>
    <s v="MSV-163MS-373-385-ACA-EXE-DE-D3-044"/>
    <s v="R00.6"/>
    <x v="1"/>
    <x v="16"/>
    <s v="PISTA PRINCIPAL - ESTUDOS GEOTÉCNICOS - PLANTA DE TRATAMENTO"/>
    <s v="GEOTECNIA E GEOLOGIA"/>
    <s v="GG"/>
    <s v="MSV-163MS-373-385/19.GG"/>
    <s v="MSV-163MS-373-385-ACA-EXE-DE-D3-044-R00.6.pdf"/>
    <s v="R00.6"/>
    <d v="2026-01-19T00:00:00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</r>
  <r>
    <s v="MSV-163MS-373-385-ACA-EXE-DE-D3-045"/>
    <s v="R00.6"/>
    <x v="1"/>
    <x v="16"/>
    <s v="PISTA PRINCIPAL - ESTUDOS GEOTÉCNICOS - PLANTA DE TRATAMENTO"/>
    <s v="GEOTECNIA E GEOLOGIA"/>
    <s v="GG"/>
    <s v="MSV-163MS-373-385/19.GG"/>
    <s v="MSV-163MS-373-385-ACA-EXE-DE-D3-045-R00.6.pdf"/>
    <s v="R00.6"/>
    <d v="2026-01-19T00:00:00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</r>
  <r>
    <s v="MSV-163MS-373-385-ACA-EXE-DE-D3-046"/>
    <s v="R00.6"/>
    <x v="1"/>
    <x v="16"/>
    <s v="PISTA PRINCIPAL - ESTUDOS GEOTÉCNICOS - PLANTA DE TRATAMENTO"/>
    <s v="GEOTECNIA E GEOLOGIA"/>
    <s v="GG"/>
    <s v="MSV-163MS-373-385/19.GG"/>
    <s v="MSV-163MS-373-385-ACA-EXE-DE-D3-046-R00.6.pdf"/>
    <s v="R00.6"/>
    <d v="2026-01-19T00:00:00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</r>
  <r>
    <s v="MSV-163MS-373-385-ACA-EXE-DE-D3-047"/>
    <s v="R00.6"/>
    <x v="1"/>
    <x v="16"/>
    <s v="PISTA PRINCIPAL - ESTUDOS GEOTÉCNICOS - PLANTA DE TRATAMENTO"/>
    <s v="GEOTECNIA E GEOLOGIA"/>
    <s v="GG"/>
    <s v="MSV-163MS-373-385/19.GG"/>
    <s v="MSV-163MS-373-385-ACA-EXE-DE-D3-047-R00.6.pdf"/>
    <s v="R00.6"/>
    <d v="2026-01-19T00:00:00"/>
    <s v="https://aterpa.sharepoint.com//sites/A373_Projetos/Documentos Compartilhados/11.Sala Tecnica/01.PROJETOS/ANO 02/MSV-163MS-373-385/19.GG/MSV-163MS-373-385-ACA-EXE-DE-D3-047-R00.6.pdf"/>
    <s v="MSV-163MS-373-385/19.GG/MSV-163MS-373-385-ACA-EXE-DE-D3-047-R00.6.pdf"/>
  </r>
  <r>
    <s v="MSV-163MS-373-385-ACA-EXE-DE-D3-048"/>
    <s v="R00.6"/>
    <x v="1"/>
    <x v="16"/>
    <s v="PISTA PRINCIPAL - ESTUDOS GEOTÉCNICOS - PLANTA DE TRATAMENTO"/>
    <s v="GEOTECNIA E GEOLOGIA"/>
    <s v="GG"/>
    <s v="MSV-163MS-373-385/19.GG"/>
    <s v="MSV-163MS-373-385-ACA-EXE-DE-D3-048-R00.6.pdf"/>
    <s v="R00.6"/>
    <d v="2026-01-19T00:00:00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</r>
  <r>
    <s v="MSV-163MS-373-385-ACA-EXE-DE-D3-049"/>
    <s v="R00.6"/>
    <x v="1"/>
    <x v="16"/>
    <s v="PISTA PRINCIPAL - ESTUDOS GEOTÉCNICOS - PLANTA DE TRATAMENTO"/>
    <s v="GEOTECNIA E GEOLOGIA"/>
    <s v="GG"/>
    <s v="MSV-163MS-373-385/19.GG"/>
    <s v="MSV-163MS-373-385-ACA-EXE-DE-D3-049-R00.6.pdf"/>
    <s v="R00.6"/>
    <d v="2026-01-19T00:00:00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</r>
  <r>
    <s v="MSV-163MS-373-385-ACA-EXE-DE-D3-050"/>
    <s v="R00.6"/>
    <x v="1"/>
    <x v="16"/>
    <s v="PISTA PRINCIPAL - ESTUDOS GEOTÉCNICOS - PLANTA DE TRATAMENTO - ENSECADEIRA - OAE"/>
    <s v="GEOTECNIA E GEOLOGIA"/>
    <s v="GG"/>
    <s v="MSV-163MS-373-385/19.GG"/>
    <s v="MSV-163MS-373-385-ACA-EXE-DE-D3-050-R00.6.pdf"/>
    <s v="R00.6"/>
    <d v="2026-01-19T00:00:00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</r>
  <r>
    <s v="MSV-163MS-373-385-ACA-EXE-DE-D3-051"/>
    <s v="R00.6"/>
    <x v="1"/>
    <x v="16"/>
    <s v="PISTA PRINCIPAL - ESTUDOS GEOTÉCNICOS - PLANTA DE TRATAMENTO - MURO GABIÃO"/>
    <s v="GEOTECNIA E GEOLOGIA"/>
    <s v="GG"/>
    <s v="MSV-163MS-373-385/19.GG"/>
    <s v="MSV-163MS-373-385-ACA-EXE-DE-D3-051-R00.6.pdf"/>
    <s v="R00.6"/>
    <d v="2026-01-19T00:00:00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</r>
  <r>
    <s v="MSV-163MS-373-385-ACA-EXE-DE-D3-052"/>
    <s v="R00.5"/>
    <x v="1"/>
    <x v="16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d v="2026-01-19T00:00:00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</r>
  <r>
    <s v="MSV-163MS-373-385-ACA-EXE-DE-D3-053"/>
    <s v="R00.1"/>
    <x v="1"/>
    <x v="16"/>
    <s v="PISTA PRINCIPAL - ESTUDOS GEOTÉCNICOS - PLANTA DE TRATAMENTO - MURO GABIÃO - SEÇÃO TIPO"/>
    <s v="GEOTECNIA E GEOLOGIA"/>
    <s v="GG"/>
    <s v="MSV-163MS-373-385/19.GG"/>
    <s v="MSV-163MS-373-385-ACA-EXE-DE-D3-053-R00.1.pdf"/>
    <s v="R00.1"/>
    <d v="2026-01-19T00:00:00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</r>
  <r>
    <s v="MSV-163MS-373-385-ACA-EXE-DE-D3-054"/>
    <s v="R00.1"/>
    <x v="1"/>
    <x v="16"/>
    <s v="PISTA PRINCIPAL - ESTUDOS GEOTÉCNICOS - PLANTA DE TRATAMENTO - MURO GABIÃO - DETALHES"/>
    <s v="GEOTECNIA E GEOLOGIA"/>
    <s v="GG"/>
    <s v="MSV-163MS-373-385/19.GG"/>
    <s v="MSV-163MS-373-385-ACA-EXE-DE-D3-054-R00.1.pdf"/>
    <s v="R00.1"/>
    <d v="2026-01-19T00:00:00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</r>
  <r>
    <s v="MSV-163MS-373-385-ACA-EXE-DE-D3-055"/>
    <s v="R00.1"/>
    <x v="1"/>
    <x v="16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d v="2026-01-19T00:00:00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</r>
  <r>
    <s v="MSV-163MS-373-385-ACA-EXE-DE-D3-056"/>
    <s v="R00.1"/>
    <x v="1"/>
    <x v="16"/>
    <s v="PISTA PRINCIPAL - ESTUDOS GEOTÉCNICOS - INSTRUMENTAÇÃO"/>
    <s v="GEOTECNIA E GEOLOGIA"/>
    <s v="GG"/>
    <s v="MSV-163MS-373-385/19.GG"/>
    <s v="MSV-163MS-373-385-ACA-EXE-DE-D3-056-R00.1.pdf"/>
    <s v="R00.1"/>
    <d v="2026-01-19T00:00:00"/>
    <s v="https://aterpa.sharepoint.com//sites/A373_Projetos/Documentos Compartilhados/11.Sala Tecnica/01.PROJETOS/ANO 02/MSV-163MS-373-385/19.GG/MSV-163MS-373-385-ACA-EXE-DE-D3-056-R00.1.pdf"/>
    <s v="MSV-163MS-373-385/19.GG/MSV-163MS-373-385-ACA-EXE-DE-D3-056-R00.1.pdf"/>
  </r>
  <r>
    <s v="MSV-163MS-373-385-ACA-EXE-DE-D3-057"/>
    <s v="R00.1"/>
    <x v="1"/>
    <x v="16"/>
    <s v="PISTA PRINCIPAL - ESTUDOS GEOTÉCNICOS - DETALHES INSTRUMENTAÇÃO"/>
    <s v="GEOTECNIA E GEOLOGIA"/>
    <s v="GG"/>
    <s v="MSV-163MS-373-385/19.GG"/>
    <s v="MSV-163MS-373-385-ACA-EXE-DE-D3-057-R00.1.pdf"/>
    <s v="R00.1"/>
    <d v="2026-01-19T00:00:00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</r>
  <r>
    <s v="MSV-163MS-373-385-ACA-EXE-DE-F1-001"/>
    <s v="R00.3"/>
    <x v="1"/>
    <x v="16"/>
    <s v="PISTA PRINCIPAL - PROJETO GEOMÉTRICO - PLANTA E PERFIL"/>
    <s v="GEOMÉTRICO"/>
    <s v="GE"/>
    <s v="MSV-163MS-373-385/18.GE"/>
    <s v="MSV-163MS-373-385-ACA-EXE-DE-F1-001-R00.3.pdf"/>
    <s v="R00.3"/>
    <d v="2026-01-19T00:00:00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</r>
  <r>
    <s v="MSV-163MS-373-385-ACA-EXE-DE-F1-002"/>
    <s v="R00.3"/>
    <x v="1"/>
    <x v="16"/>
    <s v="PISTA PRINCIPAL - PROJETO GEOMÉTRICO - PLANTA E PERFIL"/>
    <s v="GEOMÉTRICO"/>
    <s v="GE"/>
    <s v="MSV-163MS-373-385/18.GE"/>
    <s v="MSV-163MS-373-385-ACA-EXE-DE-F1-002-R00.3.pdf"/>
    <s v="R00.3"/>
    <d v="2026-01-19T00:00:00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</r>
  <r>
    <s v="MSV-163MS-373-385-ACA-EXE-DE-F1-003"/>
    <s v="R00.3"/>
    <x v="1"/>
    <x v="16"/>
    <s v="PISTA PRINCIPAL - PROJETO GEOMÉTRICO - PLANTA E PERFIL"/>
    <s v="GEOMÉTRICO"/>
    <s v="GE"/>
    <s v="MSV-163MS-373-385/18.GE"/>
    <s v="MSV-163MS-373-385-ACA-EXE-DE-F1-003-R00.3.pdf"/>
    <s v="R00.3"/>
    <d v="2026-01-19T00:00:00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</r>
  <r>
    <s v="MSV-163MS-373-385-ACA-EXE-DE-F1-004"/>
    <s v="R00.3"/>
    <x v="1"/>
    <x v="16"/>
    <s v="PISTA PRINCIPAL - PROJETO GEOMÉTRICO - PLANTA E PERFIL"/>
    <s v="GEOMÉTRICO"/>
    <s v="GE"/>
    <s v="MSV-163MS-373-385/18.GE"/>
    <s v="MSV-163MS-373-385-ACA-EXE-DE-F1-004-R00.3.pdf"/>
    <s v="R00.3"/>
    <d v="2026-01-19T00:00:00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</r>
  <r>
    <s v="MSV-163MS-373-385-ACA-EXE-DE-F1-005"/>
    <s v="R00.3"/>
    <x v="1"/>
    <x v="16"/>
    <s v="PISTA PRINCIPAL - PROJETO GEOMÉTRICO - PLANTA E PERFIL"/>
    <s v="GEOMÉTRICO"/>
    <s v="GE"/>
    <s v="MSV-163MS-373-385/18.GE"/>
    <s v="MSV-163MS-373-385-ACA-EXE-DE-F1-005-R00.3.pdf"/>
    <s v="R00.3"/>
    <d v="2026-01-19T00:00:00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</r>
  <r>
    <s v="MSV-163MS-373-385-ACA-EXE-DE-F1-006"/>
    <s v="R00.3"/>
    <x v="1"/>
    <x v="16"/>
    <s v="PISTA PRINCIPAL - PROJETO GEOMÉTRICO - PLANTA E PERFIL"/>
    <s v="GEOMÉTRICO"/>
    <s v="GE"/>
    <s v="MSV-163MS-373-385/18.GE"/>
    <s v="MSV-163MS-373-385-ACA-EXE-DE-F1-006-R00.3.pdf"/>
    <s v="R00.3"/>
    <d v="2026-01-19T00:00:00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</r>
  <r>
    <s v="MSV-163MS-373-385-ACA-EXE-DE-F1-007"/>
    <s v="R00.3"/>
    <x v="1"/>
    <x v="16"/>
    <s v="PISTA PRINCIPAL - PROJETO GEOMÉTRICO - PLANTA E PERFIL"/>
    <s v="GEOMÉTRICO"/>
    <s v="GE"/>
    <s v="MSV-163MS-373-385/18.GE"/>
    <s v="MSV-163MS-373-385-ACA-EXE-DE-F1-007-R00.3.pdf"/>
    <s v="R00.3"/>
    <d v="2026-01-19T00:00:00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</r>
  <r>
    <s v="MSV-163MS-373-385-ACA-EXE-DE-F1-008"/>
    <s v="R00.3"/>
    <x v="1"/>
    <x v="16"/>
    <s v="PISTA PRINCIPAL - PROJETO GEOMÉTRICO - PLANTA E PERFIL"/>
    <s v="GEOMÉTRICO"/>
    <s v="GE"/>
    <s v="MSV-163MS-373-385/18.GE"/>
    <s v="MSV-163MS-373-385-ACA-EXE-DE-F1-008-R00.3.pdf"/>
    <s v="R00.3"/>
    <d v="2026-01-19T00:00:00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</r>
  <r>
    <s v="MSV-163MS-373-385-ACA-EXE-DE-F1-009"/>
    <s v="R00.3"/>
    <x v="1"/>
    <x v="16"/>
    <s v="PISTA PRINCIPAL - PROJETO GEOMÉTRICO - PLANTA E PERFIL"/>
    <s v="GEOMÉTRICO"/>
    <s v="GE"/>
    <s v="MSV-163MS-373-385/18.GE"/>
    <s v="MSV-163MS-373-385-ACA-EXE-DE-F1-009-R00.3.pdf"/>
    <s v="R00.3"/>
    <d v="2026-01-19T00:00:00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</r>
  <r>
    <s v="MSV-163MS-373-385-ACA-EXE-DE-F1-010"/>
    <s v="R00.3"/>
    <x v="1"/>
    <x v="16"/>
    <s v="PISTA PRINCIPAL - PROJETO GEOMÉTRICO - PLANTA E PERFIL"/>
    <s v="GEOMÉTRICO"/>
    <s v="GE"/>
    <s v="MSV-163MS-373-385/18.GE"/>
    <s v="MSV-163MS-373-385-ACA-EXE-DE-F1-010-R00.3.pdf"/>
    <s v="R00.3"/>
    <d v="2026-01-19T00:00:00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</r>
  <r>
    <s v="MSV-163MS-373-385-ACA-EXE-DE-F1-011"/>
    <s v="R00.3"/>
    <x v="1"/>
    <x v="16"/>
    <s v="PISTA PRINCIPAL - PROJETO GEOMÉTRICO - PLANTA E PERFIL"/>
    <s v="GEOMÉTRICO"/>
    <s v="GE"/>
    <s v="MSV-163MS-373-385/18.GE"/>
    <s v="MSV-163MS-373-385-ACA-EXE-DE-F1-011-R00.3.pdf"/>
    <s v="R00.3"/>
    <d v="2026-01-19T00:00:00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</r>
  <r>
    <s v="MSV-163MS-373-385-ACA-EXE-DE-F1-012"/>
    <s v="R00.3"/>
    <x v="1"/>
    <x v="16"/>
    <s v="PISTA PRINCIPAL - PROJETO GEOMÉTRICO - PLANTA E PERFIL"/>
    <s v="GEOMÉTRICO"/>
    <s v="GE"/>
    <s v="MSV-163MS-373-385/18.GE"/>
    <s v="MSV-163MS-373-385-ACA-EXE-DE-F1-012-R00.3.pdf"/>
    <s v="R00.3"/>
    <d v="2026-01-19T00:00:00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</r>
  <r>
    <s v="MSV-163MS-373-385-ACA-EXE-DE-F1-013"/>
    <s v="R00.3"/>
    <x v="1"/>
    <x v="16"/>
    <s v="PISTA PRINCIPAL - PROJETO GEOMÉTRICO - PLANTA E PERFIL"/>
    <s v="GEOMÉTRICO"/>
    <s v="GE"/>
    <s v="MSV-163MS-373-385/18.GE"/>
    <s v="MSV-163MS-373-385-ACA-EXE-DE-F1-013-R00.3.pdf"/>
    <s v="R00.3"/>
    <d v="2026-01-19T00:00:00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</r>
  <r>
    <s v="MSV-163MS-373-385-ACA-EXE-DE-F1-014"/>
    <s v="R00.3"/>
    <x v="1"/>
    <x v="16"/>
    <s v="PISTA PRINCIPAL - PROJETO GEOMÉTRICO - PLANTA E PERFIL"/>
    <s v="GEOMÉTRICO"/>
    <s v="GE"/>
    <s v="MSV-163MS-373-385/18.GE"/>
    <s v="MSV-163MS-373-385-ACA-EXE-DE-F1-014-R00.3.pdf"/>
    <s v="R00.3"/>
    <d v="2026-01-19T00:00:00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</r>
  <r>
    <s v="MSV-163MS-373-385-ACA-EXE-DE-F1-015"/>
    <s v="R00.3"/>
    <x v="1"/>
    <x v="16"/>
    <s v="PISTA PRINCIPAL - PROJETO GEOMÉTRICO - PLANTA E PERFIL"/>
    <s v="GEOMÉTRICO"/>
    <s v="GE"/>
    <s v="MSV-163MS-373-385/18.GE"/>
    <s v="MSV-163MS-373-385-ACA-EXE-DE-F1-015-R00.3.pdf"/>
    <s v="R00.3"/>
    <d v="2026-01-19T00:00:00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</r>
  <r>
    <s v="MSV-163MS-373-385-ACA-EXE-DE-F1-016"/>
    <s v="R00.3"/>
    <x v="1"/>
    <x v="16"/>
    <s v="PISTA PRINCIPAL - PROJETO GEOMÉTRICO - PLANTA E PERFIL"/>
    <s v="GEOMÉTRICO"/>
    <s v="GE"/>
    <s v="MSV-163MS-373-385/18.GE"/>
    <s v="MSV-163MS-373-385-ACA-EXE-DE-F1-016-R00.3.pdf"/>
    <s v="R00.3"/>
    <d v="2026-01-19T00:00:00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</r>
  <r>
    <s v="MSV-163MS-373-385-ACA-EXE-DE-F1-017"/>
    <s v="R00.3"/>
    <x v="1"/>
    <x v="16"/>
    <s v="PISTA PRINCIPAL - PROJETO GEOMÉTRICO - PLANTA E PERFIL"/>
    <s v="GEOMÉTRICO"/>
    <s v="GE"/>
    <s v="MSV-163MS-373-385/18.GE"/>
    <s v="MSV-163MS-373-385-ACA-EXE-DE-F1-017-R00.3.pdf"/>
    <s v="R00.3"/>
    <d v="2026-01-19T00:00:00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</r>
  <r>
    <s v="MSV-163MS-373-385-ACA-EXE-DE-F1-018"/>
    <s v="R00.3"/>
    <x v="1"/>
    <x v="16"/>
    <s v="PISTA PRINCIPAL - PROJETO GEOMÉTRICO - PLANTA E PERFIL"/>
    <s v="GEOMÉTRICO"/>
    <s v="GE"/>
    <s v="MSV-163MS-373-385/18.GE"/>
    <s v="MSV-163MS-373-385-ACA-EXE-DE-F1-018-R00.3.pdf"/>
    <s v="R00.3"/>
    <d v="2026-01-19T00:00:00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</r>
  <r>
    <s v="MSV-163MS-373-385-ACA-EXE-DE-F1-019"/>
    <s v="R00.3"/>
    <x v="1"/>
    <x v="16"/>
    <s v="PISTA PRINCIPAL - PROJETO GEOMÉTRICO - PLANTA E PERFIL"/>
    <s v="GEOMÉTRICO"/>
    <s v="GE"/>
    <s v="MSV-163MS-373-385/18.GE"/>
    <s v="MSV-163MS-373-385-ACA-EXE-DE-F1-019-R00.3.pdf"/>
    <s v="R00.3"/>
    <d v="2026-01-19T00:00:00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</r>
  <r>
    <s v="MSV-163MS-373-385-ACA-EXE-DE-F1-020"/>
    <s v="R00.3"/>
    <x v="1"/>
    <x v="16"/>
    <s v="PISTA PRINCIPAL - PROJETO GEOMÉTRICO - PLANTA E PERFIL"/>
    <s v="GEOMÉTRICO"/>
    <s v="GE"/>
    <s v="MSV-163MS-373-385/18.GE"/>
    <s v="MSV-163MS-373-385-ACA-EXE-DE-F1-020-R00.3.pdf"/>
    <s v="R00.3"/>
    <d v="2026-01-19T00:00:00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</r>
  <r>
    <s v="MSV-163MS-373-385-ACA-EXE-DE-F1-021"/>
    <s v="R00.3"/>
    <x v="1"/>
    <x v="16"/>
    <s v="PISTA PRINCIPAL - PROJETO GEOMÉTRICO - PLANTA E PERFIL"/>
    <s v="GEOMÉTRICO"/>
    <s v="GE"/>
    <s v="MSV-163MS-373-385/18.GE"/>
    <s v="MSV-163MS-373-385-ACA-EXE-DE-F1-021-R00.3.pdf"/>
    <s v="R00.3"/>
    <d v="2026-01-19T00:00:00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</r>
  <r>
    <s v="MSV-163MS-373-385-ACA-EXE-DE-F1-022"/>
    <s v="R00.3"/>
    <x v="1"/>
    <x v="16"/>
    <s v="PISTA PRINCIPAL - PROJETO GEOMÉTRICO - ROTATÓRIA E ACESSOS PERFIL"/>
    <s v="GEOMÉTRICO"/>
    <s v="GE"/>
    <s v="MSV-163MS-373-385/18.GE"/>
    <s v="MSV-163MS-373-385-ACA-EXE-DE-F1-022-R00.3.pdf"/>
    <s v="R00.3"/>
    <d v="2026-01-19T00:00:00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</r>
  <r>
    <s v="MSV-163MS-373-385-ACA-EXE-DE-F1-023"/>
    <s v="R00.3"/>
    <x v="1"/>
    <x v="16"/>
    <s v="PISTA PRINCIPAL - PROJETO GEOMÉTRICO - ROTATÓRIA E ACESSOS PERFIL"/>
    <s v="GEOMÉTRICO"/>
    <s v="GE"/>
    <s v="MSV-163MS-373-385/18.GE"/>
    <s v="MSV-163MS-373-385-ACA-EXE-DE-F1-023-R00.3.pdf"/>
    <s v="R00.3"/>
    <d v="2026-01-19T00:00:00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</r>
  <r>
    <s v="MSV-163MS-373-385-ACA-EXE-DE-F1-024"/>
    <s v="R00.2"/>
    <x v="1"/>
    <x v="16"/>
    <s v="PISTA PRINCIPAL - PROJETO GEOMÉTRICO - SEÇÕES TIPO"/>
    <s v="GEOMÉTRICO"/>
    <s v="GE"/>
    <s v="MSV-163MS-373-385/18.GE"/>
    <s v="MSV-163MS-373-385-ACA-EXE-DE-F1-024-R00.2.pdf"/>
    <s v="R00.2"/>
    <d v="2026-01-19T00:00:00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</r>
  <r>
    <s v="MSV-163MS-373-385-ACA-EXE-DE-F1-025"/>
    <s v="R00.1"/>
    <x v="1"/>
    <x v="16"/>
    <s v="PISTA PRINCIPAL - PROJETO GEOMÉTRICO - GABARITO DE GIRO"/>
    <s v="GEOMÉTRICO"/>
    <s v="GE"/>
    <s v="MSV-163MS-373-385/18.GE"/>
    <s v="MSV-163MS-373-385-ACA-EXE-DE-F1-025-R00.1.pdf"/>
    <s v="R00.1"/>
    <d v="2026-01-19T00:00:00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</r>
  <r>
    <s v="MSV-163MS-373-385-ACA-EXE-DE-G1-001"/>
    <s v="R00.2"/>
    <x v="1"/>
    <x v="16"/>
    <s v="PISTA PRINCIPAL - PROJETO DE TERRAPLENAGEM - SEÇÕES TRANSVERSAIS TIPO"/>
    <s v="TERRAPLENAGEM"/>
    <s v="TE"/>
    <s v="MSV-163MS-373-385/32.TE"/>
    <s v="MSV-163MS-373-385-ACA-EXE-DE-G1-001-R00.2.pdf"/>
    <s v="R00.2"/>
    <d v="2026-01-19T00:00:00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</r>
  <r>
    <s v="MSV-163MS-373-385-ACA-EXE-DE-G1-002"/>
    <s v="R00.2"/>
    <x v="1"/>
    <x v="16"/>
    <s v="PISTA PRINCIPAL - PROJETO DE TERRAPLENAGEM - SEÇÕES TRANSVERSAIS TIPO"/>
    <s v="TERRAPLENAGEM"/>
    <s v="TE"/>
    <s v="MSV-163MS-373-385/32.TE"/>
    <s v="MSV-163MS-373-385-ACA-EXE-DE-G1-002-R00.2.pdf"/>
    <s v="R00.2"/>
    <d v="2026-01-19T00:00:00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</r>
  <r>
    <s v="MSV-163MS-373-385-ACA-EXE-DE-G1-003"/>
    <s v="R00.2"/>
    <x v="1"/>
    <x v="16"/>
    <s v="PISTA PRINCIPAL - PROJETO DE TERRAPLENAGEM - SEÇÕES TRANSVERSAIS TIPO"/>
    <s v="TERRAPLENAGEM"/>
    <s v="TE"/>
    <s v="MSV-163MS-373-385/32.TE"/>
    <s v="MSV-163MS-373-385-ACA-EXE-DE-G1-003-R00.2.pdf"/>
    <s v="R00.2"/>
    <d v="2026-01-19T00:00:00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</r>
  <r>
    <s v="MSV-163MS-373-385-ACA-EXE-DE-G1-004"/>
    <s v="R00.2"/>
    <x v="1"/>
    <x v="16"/>
    <s v="PISTA PRINCIPAL - PROJETO DE TERRAPLENAGEM - SEÇÕES TRANSVERSAIS TIPO"/>
    <s v="TERRAPLENAGEM"/>
    <s v="TE"/>
    <s v="MSV-163MS-373-385/32.TE"/>
    <s v="MSV-163MS-373-385-ACA-EXE-DE-G1-004-R00.2.pdf"/>
    <s v="R00.2"/>
    <d v="2026-01-19T00:00:00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</r>
  <r>
    <s v="MSV-163MS-373-385-ACA-EXE-DE-G1-005"/>
    <s v="R00.2"/>
    <x v="1"/>
    <x v="16"/>
    <s v="PISTA PRINCIPAL - PROJETO DE TERRAPLENAGEM - SEÇÕES TRANSVERSAIS TIPO"/>
    <s v="TERRAPLENAGEM"/>
    <s v="TE"/>
    <s v="MSV-163MS-373-385/32.TE"/>
    <s v="MSV-163MS-373-385-ACA-EXE-DE-G1-005-R00.2.pdf"/>
    <s v="R00.2"/>
    <d v="2026-01-19T00:00:00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</r>
  <r>
    <s v="MSV-163MS-373-385-ACA-EXE-DE-G1-006"/>
    <s v="R00.2"/>
    <x v="1"/>
    <x v="16"/>
    <s v="PISTA PRINCIPAL - PROJETO DE TERRAPLENAGEM - SEÇÕES TRANSVERSAIS TIPO"/>
    <s v="TERRAPLENAGEM"/>
    <s v="TE"/>
    <s v="MSV-163MS-373-385/32.TE"/>
    <s v="MSV-163MS-373-385-ACA-EXE-DE-G1-006-R00.2.pdf"/>
    <s v="R00.2"/>
    <d v="2026-01-19T00:00:00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</r>
  <r>
    <s v="MSV-163MS-373-385-ACA-EXE-DE-G1-007"/>
    <s v="R00.2"/>
    <x v="1"/>
    <x v="16"/>
    <s v="PISTA PRINCIPAL - PROJETO DE TERRAPLENAGEM - SEÇÕES TRANSVERSAIS TIPO"/>
    <s v="TERRAPLENAGEM"/>
    <s v="TE"/>
    <s v="MSV-163MS-373-385/32.TE"/>
    <s v="MSV-163MS-373-385-ACA-EXE-DE-G1-007-R00.2.pdf"/>
    <s v="R00.2"/>
    <d v="2026-01-19T00:00:00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</r>
  <r>
    <s v="MSV-163MS-373-385-ACA-EXE-DE-G1-008"/>
    <s v="R00.2"/>
    <x v="1"/>
    <x v="16"/>
    <s v="PISTA PRINCIPAL - PROJETO DE TERRAPLENAGEM - SEÇÕES TRANSVERSAIS TIPO"/>
    <s v="TERRAPLENAGEM"/>
    <s v="TE"/>
    <s v="MSV-163MS-373-385/32.TE"/>
    <s v="MSV-163MS-373-385-ACA-EXE-DE-G1-008-R00.2.pdf"/>
    <s v="R00.2"/>
    <d v="2026-01-19T00:00:00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</r>
  <r>
    <s v="MSV-163MS-373-385-ACA-EXE-DE-G1-00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09-R00.2.pdf"/>
    <s v="R00.2"/>
    <d v="2026-01-19T00:00:00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</r>
  <r>
    <s v="MSV-163MS-373-385-ACA-EXE-DE-G1-01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0-R00.2.pdf"/>
    <s v="R00.2"/>
    <d v="2026-01-19T00:00:00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</r>
  <r>
    <s v="MSV-163MS-373-385-ACA-EXE-DE-G1-01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1-R00.2.pdf"/>
    <s v="R00.2"/>
    <d v="2026-01-19T00:00:00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</r>
  <r>
    <s v="MSV-163MS-373-385-ACA-EXE-DE-G1-01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2-R00.2.pdf"/>
    <s v="R00.2"/>
    <d v="2026-01-19T00:00:00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</r>
  <r>
    <s v="MSV-163MS-373-385-ACA-EXE-DE-G1-01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3-R00.2.pdf"/>
    <s v="R00.2"/>
    <d v="2026-01-19T00:00:00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</r>
  <r>
    <s v="MSV-163MS-373-385-ACA-EXE-DE-G1-01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4-R00.2.pdf"/>
    <s v="R00.2"/>
    <d v="2026-01-19T00:00:00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</r>
  <r>
    <s v="MSV-163MS-373-385-ACA-EXE-DE-G1-01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5-R00.2.pdf"/>
    <s v="R00.2"/>
    <d v="2026-01-19T00:00:00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</r>
  <r>
    <s v="MSV-163MS-373-385-ACA-EXE-DE-G1-01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6-R00.2.pdf"/>
    <s v="R00.2"/>
    <d v="2026-01-19T00:00:00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</r>
  <r>
    <s v="MSV-163MS-373-385-ACA-EXE-DE-G1-01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7-R00.2.pdf"/>
    <s v="R00.2"/>
    <d v="2026-01-19T00:00:00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</r>
  <r>
    <s v="MSV-163MS-373-385-ACA-EXE-DE-G1-01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8-R00.2.pdf"/>
    <s v="R00.2"/>
    <d v="2026-01-19T00:00:00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</r>
  <r>
    <s v="MSV-163MS-373-385-ACA-EXE-DE-G1-019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19-R00.2.pdf"/>
    <s v="R00.2"/>
    <d v="2026-01-19T00:00:00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</r>
  <r>
    <s v="MSV-163MS-373-385-ACA-EXE-DE-G1-020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0-R00.2.pdf"/>
    <s v="R00.2"/>
    <d v="2026-01-19T00:00:00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</r>
  <r>
    <s v="MSV-163MS-373-385-ACA-EXE-DE-G1-021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1-R00.2.pdf"/>
    <s v="R00.2"/>
    <d v="2026-01-19T00:00:00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</r>
  <r>
    <s v="MSV-163MS-373-385-ACA-EXE-DE-G1-022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2-R00.2.pdf"/>
    <s v="R00.2"/>
    <d v="2026-01-19T00:00:00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</r>
  <r>
    <s v="MSV-163MS-373-385-ACA-EXE-DE-G1-023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3-R00.2.pdf"/>
    <s v="R00.2"/>
    <d v="2026-01-19T00:00:00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</r>
  <r>
    <s v="MSV-163MS-373-385-ACA-EXE-DE-G1-024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4-R00.2.pdf"/>
    <s v="R00.2"/>
    <d v="2026-01-19T00:00:00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</r>
  <r>
    <s v="MSV-163MS-373-385-ACA-EXE-DE-G1-025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5-R00.2.pdf"/>
    <s v="R00.2"/>
    <d v="2026-01-19T00:00:00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</r>
  <r>
    <s v="MSV-163MS-373-385-ACA-EXE-DE-G1-026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6-R00.2.pdf"/>
    <s v="R00.2"/>
    <d v="2026-01-19T00:00:00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</r>
  <r>
    <s v="MSV-163MS-373-385-ACA-EXE-DE-G1-027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7-R00.2.pdf"/>
    <s v="R00.2"/>
    <d v="2026-01-19T00:00:00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</r>
  <r>
    <s v="MSV-163MS-373-385-ACA-EXE-DE-G1-028"/>
    <s v="R00.2"/>
    <x v="1"/>
    <x v="16"/>
    <s v="PISTA PRINCIPAL - PROJETO DE TERRAPLENAGEM - DIAGRAMA UNIFILAR DE DISTRIBUIÇÃO DOS MATERIAIS"/>
    <s v="TERRAPLENAGEM"/>
    <s v="TE"/>
    <s v="MSV-163MS-373-385/32.TE"/>
    <s v="MSV-163MS-373-385-ACA-EXE-DE-G1-028-R00.2.pdf"/>
    <s v="R00.2"/>
    <d v="2026-01-19T00:00:00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</r>
  <r>
    <s v="MSV-163MS-373-385-ACA-EXE-DE-G1-029"/>
    <s v="R00.3"/>
    <x v="1"/>
    <x v="16"/>
    <s v="PISTA PRINCIPAL - PROJETO DE TERRAPLENAGEM - PLANTA DE LOCALIZAÇÃO DE OCORRÊNCIAS"/>
    <s v="TERRAPLENAGEM"/>
    <s v="TE"/>
    <s v="MSV-163MS-373-385/32.TE"/>
    <s v="MSV-163MS-373-385-ACA-EXE-DE-G1-029-R00.3.pdf"/>
    <s v="R00.3"/>
    <d v="2026-01-19T00:00:00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</r>
  <r>
    <s v="MSV-163MS-373-385-ACA-EXE-DE-G1-030"/>
    <s v="R00.3"/>
    <x v="1"/>
    <x v="16"/>
    <s v="PISTA PRINCIPAL - PROJETO DE TERRAPLENAGEM - PLANTA DE LOCALIZAÇÃO DE OCORRÊNCIAS"/>
    <s v="TERRAPLENAGEM"/>
    <s v="TE"/>
    <s v="MSV-163MS-373-385/32.TE"/>
    <s v="MSV-163MS-373-385-ACA-EXE-DE-G1-030-R00.3.pdf"/>
    <s v="R00.3"/>
    <d v="2026-01-19T00:00:00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</r>
  <r>
    <s v="MSV-163MS-373-385-ACA-EXE-DE-G1-031"/>
    <s v="R00.6"/>
    <x v="1"/>
    <x v="16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d v="2026-01-19T00:00:00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</r>
  <r>
    <s v="MSV-163MS-373-385-ACA-EXE-DE-G1-032"/>
    <s v="R00.1"/>
    <x v="1"/>
    <x v="16"/>
    <s v="PISTA PRINCIPAL - PROJETO DE TERRAPLENAGEM - PLANTA DE LOCALIZAÇÃO DE OCORRÊNCIAS"/>
    <s v="TERRAPLENAGEM"/>
    <s v="TE"/>
    <s v="MSV-163MS-373-385/32.TE"/>
    <s v="MSV-163MS-373-385-ACA-EXE-DE-G1-032-R00.1.pdf"/>
    <s v="R00.1"/>
    <d v="2026-01-19T00:00:00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</r>
  <r>
    <s v="MSV-163MS-373-385-ACA-EXE-DE-H1-001"/>
    <s v="R00.4"/>
    <x v="1"/>
    <x v="16"/>
    <s v="PISTA PRINCIPAL - ESTUDOS HIDROLÓGICOS - PLANTA DE BACIAS "/>
    <s v="DRENAGEM"/>
    <s v="DR"/>
    <s v="MSV-163MS-373-385/10.DR"/>
    <s v="MSV-163MS-373-385-ACA-EXE-DE-H1-001-R00.4.pdf"/>
    <s v="R00.4"/>
    <d v="2026-01-19T00:00:00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</r>
  <r>
    <s v="MSV-163MS-373-385-ACA-EXE-DE-H2-001"/>
    <s v="R00.6"/>
    <x v="1"/>
    <x v="16"/>
    <s v="PISTA PRINCIPAL - PROJETO DE DRENAGEM E OAC - PLANTA E PERFIL"/>
    <s v="DRENAGEM"/>
    <s v="DR"/>
    <s v="MSV-163MS-373-385/10.DR"/>
    <s v="MSV-163MS-373-385-ACA-EXE-DE-H2-001-R00.6.pdf"/>
    <s v="R00.6"/>
    <d v="2026-01-19T00:00:00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</r>
  <r>
    <s v="MSV-163MS-373-385-ACA-EXE-DE-H2-002"/>
    <s v="R00.6"/>
    <x v="1"/>
    <x v="16"/>
    <s v="PISTA PRINCIPAL - PROJETO DE DRENAGEM E OAC - PLANTA E PERFIL"/>
    <s v="DRENAGEM"/>
    <s v="DR"/>
    <s v="MSV-163MS-373-385/10.DR"/>
    <s v="MSV-163MS-373-385-ACA-EXE-DE-H2-002-R00.6.pdf"/>
    <s v="R00.6"/>
    <d v="2026-01-19T00:00:00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</r>
  <r>
    <s v="MSV-163MS-373-385-ACA-EXE-DE-H2-003"/>
    <s v="R00.6"/>
    <x v="1"/>
    <x v="16"/>
    <s v="PISTA PRINCIPAL - PROJETO DE DRENAGEM E OAC - PLANTA E PERFIL"/>
    <s v="DRENAGEM"/>
    <s v="DR"/>
    <s v="MSV-163MS-373-385/10.DR"/>
    <s v="MSV-163MS-373-385-ACA-EXE-DE-H2-003-R00.6.pdf"/>
    <s v="R00.6"/>
    <d v="2026-01-19T00:00:00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</r>
  <r>
    <s v="MSV-163MS-373-385-ACA-EXE-DE-H2-004"/>
    <s v="R00.6"/>
    <x v="1"/>
    <x v="16"/>
    <s v="PISTA PRINCIPAL - PROJETO DE DRENAGEM E OAC - PLANTA E PERFIL"/>
    <s v="DRENAGEM"/>
    <s v="DR"/>
    <s v="MSV-163MS-373-385/10.DR"/>
    <s v="MSV-163MS-373-385-ACA-EXE-DE-H2-004-R00.6.pdf"/>
    <s v="R00.6"/>
    <d v="2026-01-19T00:00:00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</r>
  <r>
    <s v="MSV-163MS-373-385-ACA-EXE-DE-H2-005"/>
    <s v="R00.6"/>
    <x v="1"/>
    <x v="16"/>
    <s v="PISTA PRINCIPAL - PROJETO DE DRENAGEM E OAC - PLANTA E PERFIL"/>
    <s v="DRENAGEM"/>
    <s v="DR"/>
    <s v="MSV-163MS-373-385/10.DR"/>
    <s v="MSV-163MS-373-385-ACA-EXE-DE-H2-005-R00.6.pdf"/>
    <s v="R00.6"/>
    <d v="2026-01-19T00:00:00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</r>
  <r>
    <s v="MSV-163MS-373-385-ACA-EXE-DE-H2-006"/>
    <s v="R00.6"/>
    <x v="1"/>
    <x v="16"/>
    <s v="PISTA PRINCIPAL - PROJETO DE DRENAGEM E OAC - PLANTA E PERFIL"/>
    <s v="DRENAGEM"/>
    <s v="DR"/>
    <s v="MSV-163MS-373-385/10.DR"/>
    <s v="MSV-163MS-373-385-ACA-EXE-DE-H2-006-R00.6.pdf"/>
    <s v="R00.6"/>
    <d v="2026-01-19T00:00:00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</r>
  <r>
    <s v="MSV-163MS-373-385-ACA-EXE-DE-H2-007"/>
    <s v="R00.6"/>
    <x v="1"/>
    <x v="16"/>
    <s v="PISTA PRINCIPAL - PROJETO DE DRENAGEM E OAC - PLANTA E PERFIL"/>
    <s v="DRENAGEM"/>
    <s v="DR"/>
    <s v="MSV-163MS-373-385/10.DR"/>
    <s v="MSV-163MS-373-385-ACA-EXE-DE-H2-007-R00.6.pdf"/>
    <s v="R00.6"/>
    <d v="2026-01-19T00:00:00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</r>
  <r>
    <s v="MSV-163MS-373-385-ACA-EXE-DE-H2-008"/>
    <s v="R00.6"/>
    <x v="1"/>
    <x v="16"/>
    <s v="PISTA PRINCIPAL - PROJETO DE DRENAGEM E OAC - PLANTA E PERFIL"/>
    <s v="DRENAGEM"/>
    <s v="DR"/>
    <s v="MSV-163MS-373-385/10.DR"/>
    <s v="MSV-163MS-373-385-ACA-EXE-DE-H2-008-R00.6.pdf"/>
    <s v="R00.6"/>
    <d v="2026-01-19T00:00:00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</r>
  <r>
    <s v="MSV-163MS-373-385-ACA-EXE-DE-H2-009"/>
    <s v="R00.6"/>
    <x v="1"/>
    <x v="16"/>
    <s v="PISTA PRINCIPAL - PROJETO DE DRENAGEM E OAC - PLANTA E PERFIL"/>
    <s v="DRENAGEM"/>
    <s v="DR"/>
    <s v="MSV-163MS-373-385/10.DR"/>
    <s v="MSV-163MS-373-385-ACA-EXE-DE-H2-009-R00.6.pdf"/>
    <s v="R00.6"/>
    <d v="2026-01-19T00:00:00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</r>
  <r>
    <s v="MSV-163MS-373-385-ACA-EXE-DE-H2-010"/>
    <s v="R00.6"/>
    <x v="1"/>
    <x v="16"/>
    <s v="PISTA PRINCIPAL - PROJETO DE DRENAGEM E OAC - PLANTA E PERFIL"/>
    <s v="DRENAGEM"/>
    <s v="DR"/>
    <s v="MSV-163MS-373-385/10.DR"/>
    <s v="MSV-163MS-373-385-ACA-EXE-DE-H2-010-R00.6.pdf"/>
    <s v="R00.6"/>
    <d v="2026-01-19T00:00:00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</r>
  <r>
    <s v="MSV-163MS-373-385-ACA-EXE-DE-H2-011"/>
    <s v="R00.6"/>
    <x v="1"/>
    <x v="16"/>
    <s v="PISTA PRINCIPAL - PROJETO DE DRENAGEM E OAC - PLANTA E PERFIL"/>
    <s v="DRENAGEM"/>
    <s v="DR"/>
    <s v="MSV-163MS-373-385/10.DR"/>
    <s v="MSV-163MS-373-385-ACA-EXE-DE-H2-011-R00.6.pdf"/>
    <s v="R00.6"/>
    <d v="2026-01-19T00:00:00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</r>
  <r>
    <s v="MSV-163MS-373-385-ACA-EXE-DE-H2-012"/>
    <s v="R00.6"/>
    <x v="1"/>
    <x v="16"/>
    <s v="PISTA PRINCIPAL - PROJETO DE DRENAGEM E OAC - PLANTA E PERFIL"/>
    <s v="DRENAGEM"/>
    <s v="DR"/>
    <s v="MSV-163MS-373-385/10.DR"/>
    <s v="MSV-163MS-373-385-ACA-EXE-DE-H2-012-R00.6.pdf"/>
    <s v="R00.6"/>
    <d v="2026-01-19T00:00:00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</r>
  <r>
    <s v="MSV-163MS-373-385-ACA-EXE-DE-H2-013"/>
    <s v="R00.6"/>
    <x v="1"/>
    <x v="16"/>
    <s v="PISTA PRINCIPAL - PROJETO DE DRENAGEM E OAC - PLANTA E PERFIL"/>
    <s v="DRENAGEM"/>
    <s v="DR"/>
    <s v="MSV-163MS-373-385/10.DR"/>
    <s v="MSV-163MS-373-385-ACA-EXE-DE-H2-013-R00.6.pdf"/>
    <s v="R00.6"/>
    <d v="2026-01-19T00:00:00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</r>
  <r>
    <s v="MSV-163MS-373-385-ACA-EXE-DE-H2-014"/>
    <s v="R00.6"/>
    <x v="1"/>
    <x v="16"/>
    <s v="PISTA PRINCIPAL - PROJETO DE DRENAGEM E OAC - PLANTA E PERFIL"/>
    <s v="DRENAGEM"/>
    <s v="DR"/>
    <s v="MSV-163MS-373-385/10.DR"/>
    <s v="MSV-163MS-373-385-ACA-EXE-DE-H2-014-R00.6.pdf"/>
    <s v="R00.6"/>
    <d v="2026-01-19T00:00:00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</r>
  <r>
    <s v="MSV-163MS-373-385-ACA-EXE-DE-H2-015"/>
    <s v="R00.6"/>
    <x v="1"/>
    <x v="16"/>
    <s v="PISTA PRINCIPAL - PROJETO DE DRENAGEM E OAC - PLANTA E PERFIL"/>
    <s v="DRENAGEM"/>
    <s v="DR"/>
    <s v="MSV-163MS-373-385/10.DR"/>
    <s v="MSV-163MS-373-385-ACA-EXE-DE-H2-015-R00.6.pdf"/>
    <s v="R00.6"/>
    <d v="2026-01-19T00:00:00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</r>
  <r>
    <s v="MSV-163MS-373-385-ACA-EXE-DE-H2-016"/>
    <s v="R00.6"/>
    <x v="1"/>
    <x v="16"/>
    <s v="PISTA PRINCIPAL - PROJETO DE DRENAGEM E OAC - PLANTA E PERFIL"/>
    <s v="DRENAGEM"/>
    <s v="DR"/>
    <s v="MSV-163MS-373-385/10.DR"/>
    <s v="MSV-163MS-373-385-ACA-EXE-DE-H2-016-R00.6.pdf"/>
    <s v="R00.6"/>
    <d v="2026-01-19T00:00:00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</r>
  <r>
    <s v="MSV-163MS-373-385-ACA-EXE-DE-H2-017"/>
    <s v="R00.6"/>
    <x v="1"/>
    <x v="16"/>
    <s v="PISTA PRINCIPAL - PROJETO DE DRENAGEM E OAC - PLANTA E PERFIL"/>
    <s v="DRENAGEM"/>
    <s v="DR"/>
    <s v="MSV-163MS-373-385/10.DR"/>
    <s v="MSV-163MS-373-385-ACA-EXE-DE-H2-017-R00.6.pdf"/>
    <s v="R00.6"/>
    <d v="2026-01-19T00:00:00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</r>
  <r>
    <s v="MSV-163MS-373-385-ACA-EXE-DE-H2-018"/>
    <s v="R00.6"/>
    <x v="1"/>
    <x v="16"/>
    <s v="PISTA PRINCIPAL - PROJETO DE DRENAGEM E OAC - PLANTA E PERFIL"/>
    <s v="DRENAGEM"/>
    <s v="DR"/>
    <s v="MSV-163MS-373-385/10.DR"/>
    <s v="MSV-163MS-373-385-ACA-EXE-DE-H2-018-R00.6.pdf"/>
    <s v="R00.6"/>
    <d v="2026-01-19T00:00:00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</r>
  <r>
    <s v="MSV-163MS-373-385-ACA-EXE-DE-H2-019"/>
    <s v="R00.6"/>
    <x v="1"/>
    <x v="16"/>
    <s v="PISTA PRINCIPAL - PROJETO DE DRENAGEM E OAC - PLANTA E PERFIL"/>
    <s v="DRENAGEM"/>
    <s v="DR"/>
    <s v="MSV-163MS-373-385/10.DR"/>
    <s v="MSV-163MS-373-385-ACA-EXE-DE-H2-019-R00.6.pdf"/>
    <s v="R00.6"/>
    <d v="2026-01-19T00:00:00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</r>
  <r>
    <s v="MSV-163MS-373-385-ACA-EXE-DE-H2-020"/>
    <s v="R00.6"/>
    <x v="1"/>
    <x v="16"/>
    <s v="PISTA PRINCIPAL - PROJETO DE DRENAGEM E OAC - PLANTA E PERFIL"/>
    <s v="DRENAGEM"/>
    <s v="DR"/>
    <s v="MSV-163MS-373-385/10.DR"/>
    <s v="MSV-163MS-373-385-ACA-EXE-DE-H2-020-R00.6.pdf"/>
    <s v="R00.6"/>
    <d v="2026-01-19T00:00:00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</r>
  <r>
    <s v="MSV-163MS-373-385-ACA-EXE-DE-H2-021"/>
    <s v="R00.6"/>
    <x v="1"/>
    <x v="16"/>
    <s v="PISTA PRINCIPAL - PROJETO DE DRENAGEM E OAC - PLANTA E PERFIL"/>
    <s v="DRENAGEM"/>
    <s v="DR"/>
    <s v="MSV-163MS-373-385/10.DR"/>
    <s v="MSV-163MS-373-385-ACA-EXE-DE-H2-021-R00.6.pdf"/>
    <s v="R00.6"/>
    <d v="2026-01-19T00:00:00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</r>
  <r>
    <s v="MSV-163MS-373-385-ACA-EXE-DE-H2-022"/>
    <s v="R00.6"/>
    <x v="1"/>
    <x v="16"/>
    <s v="PISTA PRINCIPAL - PROJETO DE DRENAGEM E OAC - PERFIL DE BUEIROS"/>
    <s v="DRENAGEM"/>
    <s v="DR"/>
    <s v="MSV-163MS-373-385/10.DR"/>
    <s v="MSV-163MS-373-385-ACA-EXE-DE-H2-022-R00.6.pdf"/>
    <s v="R00.6"/>
    <d v="2026-01-19T00:00:00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</r>
  <r>
    <s v="MSV-163MS-373-385-ACA-EXE-DE-H2-023"/>
    <s v="R00.4"/>
    <x v="1"/>
    <x v="16"/>
    <s v="PISTA PRINCIPAL - PROJETO DE DRENAGEM E OAC - PERFIL DE BUEIROS"/>
    <s v="DRENAGEM"/>
    <s v="DR"/>
    <s v="MSV-163MS-373-385/10.DR"/>
    <s v="MSV-163MS-373-385-ACA-EXE-DE-H2-023-R00.4.pdf"/>
    <s v="R00.4"/>
    <d v="2026-01-19T00:00:00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</r>
  <r>
    <s v="MSV-163MS-373-385-ACA-EXE-DE-H2-024"/>
    <s v="R00.3"/>
    <x v="1"/>
    <x v="16"/>
    <s v="PISTA PRINCIPAL - PROJETO DE DRENAGEM E OAC - PERFIL DE BUEIROS"/>
    <s v="DRENAGEM"/>
    <s v="DR"/>
    <s v="MSV-163MS-373-385/10.DR"/>
    <s v="MSV-163MS-373-385-ACA-EXE-DE-H2-024-R00.3.pdf"/>
    <s v="R00.3"/>
    <d v="2026-01-19T00:00:00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</r>
  <r>
    <s v="MSV-163MS-373-385-ACA-EXE-DE-H2-025"/>
    <s v="R00.3"/>
    <x v="1"/>
    <x v="16"/>
    <s v="PISTA PRINCIPAL - PROJETO DE DRENAGEM E OAC - PERFIL DE BUEIROS"/>
    <s v="DRENAGEM"/>
    <s v="DR"/>
    <s v="MSV-163MS-373-385/10.DR"/>
    <s v="MSV-163MS-373-385-ACA-EXE-DE-H2-025-R00.3.pdf"/>
    <s v="R00.3"/>
    <d v="2026-01-19T00:00:00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</r>
  <r>
    <s v="MSV-163MS-373-385-ACA-EXE-DE-H2-026"/>
    <s v="R00.3"/>
    <x v="1"/>
    <x v="16"/>
    <s v="PISTA PRINCIPAL - PROJETO DE DRENAGEM E OAC - PERFIL DE BUEIROS"/>
    <s v="DRENAGEM"/>
    <s v="DR"/>
    <s v="MSV-163MS-373-385/10.DR"/>
    <s v="MSV-163MS-373-385-ACA-EXE-DE-H2-026-R00.3.pdf"/>
    <s v="R00.3"/>
    <d v="2026-01-19T00:00:00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</r>
  <r>
    <s v="MSV-163MS-373-385-ACA-EXE-DE-H2-027"/>
    <s v="R00.3"/>
    <x v="1"/>
    <x v="16"/>
    <s v="PISTA PRINCIPAL - PROJETO DE DRENAGEM E OAC - PERFIL DE BUEIROS"/>
    <s v="DRENAGEM"/>
    <s v="DR"/>
    <s v="MSV-163MS-373-385/10.DR"/>
    <s v="MSV-163MS-373-385-ACA-EXE-DE-H2-027-R00.3.pdf"/>
    <s v="R00.3"/>
    <d v="2026-01-19T00:00:00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</r>
  <r>
    <s v="MSV-163MS-373-385-ACA-EXE-DE-H2-028"/>
    <s v="R00.3"/>
    <x v="1"/>
    <x v="16"/>
    <s v="PISTA PRINCIPAL - PROJETO DE DRENAGEM E OAC - PERFIL DE BUEIROS"/>
    <s v="DRENAGEM"/>
    <s v="DR"/>
    <s v="MSV-163MS-373-385/10.DR"/>
    <s v="MSV-163MS-373-385-ACA-EXE-DE-H2-028-R00.3.pdf"/>
    <s v="R00.3"/>
    <d v="2026-01-19T00:00:00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</r>
  <r>
    <s v="MSV-163MS-373-385-ACA-EXE-DE-H2-029"/>
    <s v="R00.3"/>
    <x v="1"/>
    <x v="16"/>
    <s v="PISTA PRINCIPAL - PROJETO DE DRENAGEM E OAC - PERFIL DE BUEIROS"/>
    <s v="DRENAGEM"/>
    <s v="DR"/>
    <s v="MSV-163MS-373-385/10.DR"/>
    <s v="MSV-163MS-373-385-ACA-EXE-DE-H2-029-R00.3.pdf"/>
    <s v="R00.3"/>
    <d v="2026-01-19T00:00:00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</r>
  <r>
    <s v="MSV-163MS-373-385-ACA-EXE-DE-H2-030"/>
    <s v="R00.3"/>
    <x v="1"/>
    <x v="16"/>
    <s v="PISTA PRINCIPAL - PROJETO DE DRENAGEM E OAC - PERFIL DE BUEIROS"/>
    <s v="DRENAGEM"/>
    <s v="DR"/>
    <s v="MSV-163MS-373-385/10.DR"/>
    <s v="MSV-163MS-373-385-ACA-EXE-DE-H2-030-R00.3.pdf"/>
    <s v="R00.3"/>
    <d v="2026-01-19T00:00:00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</r>
  <r>
    <s v="MSV-163MS-373-385-ACA-EXE-DE-H2-101"/>
    <s v="R00.3"/>
    <x v="1"/>
    <x v="16"/>
    <s v="PISTA PRINCIPAL - PROJETO DE DRENAGEM E OAC - PROJETO TIPO"/>
    <s v="DRENAGEM"/>
    <s v="DR"/>
    <s v="MSV-163MS-373-385/10.DR"/>
    <s v="MSV-163MS-373-385-ACA-EXE-DE-H2-101-R00.3.pdf"/>
    <s v="R00.3"/>
    <d v="2026-01-19T00:00:00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</r>
  <r>
    <s v="MSV-163MS-373-385-ACA-EXE-DE-H2-102"/>
    <s v="R00.3"/>
    <x v="1"/>
    <x v="16"/>
    <s v="PISTA PRINCIPAL - PROJETO DE DRENAGEM E OAC - PROJETO TIPO"/>
    <s v="DRENAGEM"/>
    <s v="DR"/>
    <s v="MSV-163MS-373-385/10.DR"/>
    <s v="MSV-163MS-373-385-ACA-EXE-DE-H2-102-R00.3.pdf"/>
    <s v="R00.3"/>
    <d v="2026-01-19T00:00:00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</r>
  <r>
    <s v="MSV-163MS-373-385-ACA-EXE-DE-H2-103"/>
    <s v="R00.3"/>
    <x v="1"/>
    <x v="16"/>
    <s v="PISTA PRINCIPAL - PROJETO DE DRENAGEM E OAC - PROJETO TIPO"/>
    <s v="DRENAGEM"/>
    <s v="DR"/>
    <s v="MSV-163MS-373-385/10.DR"/>
    <s v="MSV-163MS-373-385-ACA-EXE-DE-H2-103-R00.3.pdf"/>
    <s v="R00.3"/>
    <d v="2026-01-19T00:00:00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</r>
  <r>
    <s v="MSV-163MS-373-385-ACA-EXE-DE-H2-104"/>
    <s v="R00.3"/>
    <x v="1"/>
    <x v="16"/>
    <s v="PISTA PRINCIPAL - PROJETO DE DRENAGEM E OAC - PROJETO TIPO"/>
    <s v="DRENAGEM"/>
    <s v="DR"/>
    <s v="MSV-163MS-373-385/10.DR"/>
    <s v="MSV-163MS-373-385-ACA-EXE-DE-H2-104-R00.3.pdf"/>
    <s v="R00.3"/>
    <d v="2026-01-19T00:00:00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</r>
  <r>
    <s v="MSV-163MS-373-385-ACA-EXE-DE-H2-105"/>
    <s v="R00.3"/>
    <x v="1"/>
    <x v="16"/>
    <s v="PISTA PRINCIPAL - PROJETO DE DRENAGEM E OAC - PROJETO TIPO"/>
    <s v="DRENAGEM"/>
    <s v="DR"/>
    <s v="MSV-163MS-373-385/10.DR"/>
    <s v="MSV-163MS-373-385-ACA-EXE-DE-H2-105-R00.3.pdf"/>
    <s v="R00.3"/>
    <d v="2026-01-19T00:00:00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</r>
  <r>
    <s v="MSV-163MS-373-385-ACA-EXE-DE-H2-106"/>
    <s v="R00.3"/>
    <x v="1"/>
    <x v="16"/>
    <s v="PISTA PRINCIPAL - PROJETO DE DRENAGEM E OAC - PROJETO TIPO"/>
    <s v="DRENAGEM"/>
    <s v="DR"/>
    <s v="MSV-163MS-373-385/10.DR"/>
    <s v="MSV-163MS-373-385-ACA-EXE-DE-H2-106-R00.3.pdf"/>
    <s v="R00.3"/>
    <d v="2026-01-19T00:00:00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</r>
  <r>
    <s v="MSV-163MS-373-385-ACA-EXE-DE-H2-107"/>
    <s v="R00.3"/>
    <x v="1"/>
    <x v="16"/>
    <s v="PISTA PRINCIPAL - PROJETO DE DRENAGEM E OAC - PROJETO TIPO"/>
    <s v="DRENAGEM"/>
    <s v="DR"/>
    <s v="MSV-163MS-373-385/10.DR"/>
    <s v="MSV-163MS-373-385-ACA-EXE-DE-H2-107-R00.3.pdf"/>
    <s v="R00.3"/>
    <d v="2026-01-19T00:00:00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</r>
  <r>
    <s v="MSV-163MS-373-385-ACA-EXE-DE-H2-108"/>
    <s v="R00.3"/>
    <x v="1"/>
    <x v="16"/>
    <s v="PISTA PRINCIPAL - PROJETO DE DRENAGEM E OAC - PROJETO TIPO"/>
    <s v="DRENAGEM"/>
    <s v="DR"/>
    <s v="MSV-163MS-373-385/10.DR"/>
    <s v="MSV-163MS-373-385-ACA-EXE-DE-H2-108-R00.3.pdf"/>
    <s v="R00.3"/>
    <d v="2026-01-19T00:00:00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</r>
  <r>
    <s v="MSV-163MS-373-385-ACA-EXE-DE-H2-109"/>
    <s v="R00.3"/>
    <x v="1"/>
    <x v="16"/>
    <s v="PISTA PRINCIPAL - PROJETO DE DRENAGEM E OAC - PROJETO TIPO"/>
    <s v="DRENAGEM"/>
    <s v="DR"/>
    <s v="MSV-163MS-373-385/10.DR"/>
    <s v="MSV-163MS-373-385-ACA-EXE-DE-H2-109-R00.3.pdf"/>
    <s v="R00.3"/>
    <d v="2026-01-19T00:00:00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</r>
  <r>
    <s v="MSV-163MS-373-385-ACA-EXE-DE-H2-110"/>
    <s v="R00.3"/>
    <x v="1"/>
    <x v="16"/>
    <s v="PISTA PRINCIPAL - PROJETO DE DRENAGEM E OAC - PROJETO TIPO"/>
    <s v="DRENAGEM"/>
    <s v="DR"/>
    <s v="MSV-163MS-373-385/10.DR"/>
    <s v="MSV-163MS-373-385-ACA-EXE-DE-H2-110-R00.3.pdf"/>
    <s v="R00.3"/>
    <d v="2026-01-19T00:00:00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</r>
  <r>
    <s v="MSV-163MS-373-385-ACA-EXE-DE-H2-111"/>
    <s v="R00.3"/>
    <x v="1"/>
    <x v="16"/>
    <s v="PISTA PRINCIPAL - PROJETO DE DRENAGEM E OAC - PROJETO TIPO"/>
    <s v="DRENAGEM"/>
    <s v="DR"/>
    <s v="MSV-163MS-373-385/10.DR"/>
    <s v="MSV-163MS-373-385-ACA-EXE-DE-H2-111-R00.3.pdf"/>
    <s v="R00.3"/>
    <d v="2026-01-19T00:00:00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</r>
  <r>
    <s v="MSV-163MS-373-385-ACA-EXE-DE-H2-112"/>
    <s v="R00.2"/>
    <x v="1"/>
    <x v="16"/>
    <s v="PISTA PRINCIPAL - PROJETO DE DRENAGEM E OAC - PROJETO TIPO"/>
    <s v="DRENAGEM"/>
    <s v="DR"/>
    <s v="MSV-163MS-373-385/10.DR"/>
    <s v="MSV-163MS-373-385-ACA-EXE-DE-H2-112-R00.2.pdf"/>
    <s v="R00.2"/>
    <d v="2026-01-19T00:00:00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</r>
  <r>
    <s v="MSV-163MS-373-385-ACA-EXE-DE-H2-113"/>
    <s v="R00.2"/>
    <x v="1"/>
    <x v="16"/>
    <s v="PISTA PRINCIPAL - PROJETO DE DRENAGEM E OAC - PROJETO TIPO"/>
    <s v="DRENAGEM"/>
    <s v="DR"/>
    <s v="MSV-163MS-373-385/10.DR"/>
    <s v="MSV-163MS-373-385-ACA-EXE-DE-H2-113-R00.2.pdf"/>
    <s v="R00.2"/>
    <d v="2026-01-19T00:00:00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</r>
  <r>
    <s v="MSV-163MS-373-385-ACA-EXE-DE-H2-114"/>
    <s v="R00.2"/>
    <x v="1"/>
    <x v="16"/>
    <s v="PISTA PRINCIPAL - PROJETO DE DRENAGEM E OAC - PROJETO TIPO"/>
    <s v="DRENAGEM"/>
    <s v="DR"/>
    <s v="MSV-163MS-373-385/10.DR"/>
    <s v="MSV-163MS-373-385-ACA-EXE-DE-H2-114-R00.2.pdf"/>
    <s v="R00.2"/>
    <d v="2026-01-19T00:00:00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</r>
  <r>
    <s v="MSV-163MS-373-385-ACA-EXE-DE-H2-115"/>
    <s v="R00.1"/>
    <x v="1"/>
    <x v="16"/>
    <s v="PISTA PRINCIPAL - PROJETO DE DRENAGEM E OAC - PROJETO TIPO GRELHA PARA DR-5A"/>
    <s v="DRENAGEM"/>
    <s v="DR"/>
    <s v="MSV-163MS-373-385/10.DR"/>
    <s v="MSV-163MS-373-385-ACA-EXE-DE-H2-115-R00.1.pdf"/>
    <s v="R00.1"/>
    <d v="2026-01-19T00:00:00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</r>
  <r>
    <s v="MSV-163MS-373-385-ACA-EXE-DE-H2-116"/>
    <s v="R00.1"/>
    <x v="1"/>
    <x v="16"/>
    <s v=""/>
    <s v="DRENAGEM"/>
    <s v="DR"/>
    <s v="MSV-163MS-373-385/10.DR"/>
    <s v="MSV-163MS-373-385-ACA-EXE-DE-H2-116-R00.1.pdf"/>
    <s v="R00.1"/>
    <d v="2026-01-19T00:00:00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</r>
  <r>
    <s v="MSV-163MS-373-385-ACA-EXE-DE-H2-201"/>
    <s v="R00.2"/>
    <x v="1"/>
    <x v="16"/>
    <s v="PISTA PRINCIPAL - PROJETO DE DRENAGEM E OAC - PLANTA E PERFIL DO CANAL"/>
    <s v="DRENAGEM"/>
    <s v="DR"/>
    <s v="MSV-163MS-373-385/10.DR"/>
    <s v="MSV-163MS-373-385-ACA-EXE-DE-H2-201-R00.2.pdf"/>
    <s v="R00.2"/>
    <d v="2026-01-19T00:00:00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</r>
  <r>
    <s v="MSV-163MS-373-385-ACA-EXE-DE-H2-202"/>
    <s v="R00.2"/>
    <x v="1"/>
    <x v="16"/>
    <s v="PISTA PRINCIPAL - PROJETO DE DRENAGEM E OAC - PERFIL DO CANAL"/>
    <s v="DRENAGEM"/>
    <s v="DR"/>
    <s v="MSV-163MS-373-385/10.DR"/>
    <s v="MSV-163MS-373-385-ACA-EXE-DE-H2-202-R00.2.pdf"/>
    <s v="R00.2"/>
    <d v="2026-01-19T00:00:00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</r>
  <r>
    <s v="MSV-163MS-373-385-ACA-EXE-DE-H2-203"/>
    <s v="R00.2"/>
    <x v="1"/>
    <x v="16"/>
    <s v="PISTA PRINCIPAL - PROJETO DE DRENAGEM E OAC - SEÇÕES TRANSVERSAIS DO CANAL"/>
    <s v="DRENAGEM"/>
    <s v="DR"/>
    <s v="MSV-163MS-373-385/10.DR"/>
    <s v="MSV-163MS-373-385-ACA-EXE-DE-H2-203-R00.2.pdf"/>
    <s v="R00.2"/>
    <d v="2026-01-19T00:00:00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</r>
  <r>
    <s v="MSV-163MS-373-385-ACA-EXE-DE-H2-204"/>
    <s v="R00.2"/>
    <x v="1"/>
    <x v="16"/>
    <s v="PISTA PRINCIPAL - PROJETO DE DRENAGEM E OAC - SEÇÕES TRANSVERSAIS DO CANAL"/>
    <s v="DRENAGEM"/>
    <s v="DR"/>
    <s v="MSV-163MS-373-385/10.DR"/>
    <s v="MSV-163MS-373-385-ACA-EXE-DE-H2-204-R00.2.pdf"/>
    <s v="R00.2"/>
    <d v="2026-01-19T00:00:00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</r>
  <r>
    <s v="MSV-163MS-373-385-ACA-EXE-DE-H2-205"/>
    <s v="R00.2"/>
    <x v="1"/>
    <x v="16"/>
    <s v="PISTA PRINCIPAL - PROJETO DE DRENAGEM E OAC - SEÇÕES TRANSVERSAIS DO CANAL"/>
    <s v="DRENAGEM"/>
    <s v="DR"/>
    <s v="MSV-163MS-373-385/10.DR"/>
    <s v="MSV-163MS-373-385-ACA-EXE-DE-H2-205-R00.2.pdf"/>
    <s v="R00.2"/>
    <d v="2026-01-19T00:00:00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</r>
  <r>
    <s v="MSV-163MS-373-385-ACA-EXE-DE-H2-206"/>
    <s v="R00.2"/>
    <x v="1"/>
    <x v="16"/>
    <s v="PISTA PRINCIPAL - PROJETO DE DRENAGEM E OAC - SEÇÕES TRANSVERSAIS DO CANAL"/>
    <s v="DRENAGEM"/>
    <s v="DR"/>
    <s v="MSV-163MS-373-385/10.DR"/>
    <s v="MSV-163MS-373-385-ACA-EXE-DE-H2-206-R00.2.pdf"/>
    <s v="R00.2"/>
    <d v="2026-01-19T00:00:00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</r>
  <r>
    <s v="MSV-163MS-373-385-ACA-EXE-DE-I2-001"/>
    <s v="R00.3"/>
    <x v="1"/>
    <x v="16"/>
    <s v="PISTA PRINCIPAL - PROJETO DE PAVIMENTAÇÃO - PLANTA"/>
    <s v="PAVIMENTAÇÃO"/>
    <s v="PV"/>
    <s v="MSV-163MS-373-385/28.PV"/>
    <s v="MSV-163MS-373-385-ACA-EXE-DE-I2-001-R00.3.pdf"/>
    <s v="R00.3"/>
    <d v="2026-01-19T00:00:00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</r>
  <r>
    <s v="MSV-163MS-373-385-ACA-EXE-DE-I2-002"/>
    <s v="R00.3"/>
    <x v="1"/>
    <x v="16"/>
    <s v="PISTA PRINCIPAL - PROJETO DE PAVIMENTAÇÃO - PLANTA"/>
    <s v="PAVIMENTAÇÃO"/>
    <s v="PV"/>
    <s v="MSV-163MS-373-385/28.PV"/>
    <s v="MSV-163MS-373-385-ACA-EXE-DE-I2-002-R00.3.pdf"/>
    <s v="R00.3"/>
    <d v="2026-01-19T00:00:00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</r>
  <r>
    <s v="MSV-163MS-373-385-ACA-EXE-DE-I2-003"/>
    <s v="R00.3"/>
    <x v="1"/>
    <x v="16"/>
    <s v="PISTA PRINCIPAL - PROJETO DE PAVIMENTAÇÃO - PLANTA"/>
    <s v="PAVIMENTAÇÃO"/>
    <s v="PV"/>
    <s v="MSV-163MS-373-385/28.PV"/>
    <s v="MSV-163MS-373-385-ACA-EXE-DE-I2-003-R00.3.pdf"/>
    <s v="R00.3"/>
    <d v="2026-01-19T00:00:00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</r>
  <r>
    <s v="MSV-163MS-373-385-ACA-EXE-DE-I2-004"/>
    <s v="R00.3"/>
    <x v="1"/>
    <x v="16"/>
    <s v="PISTA PRINCIPAL - PROJETO DE PAVIMENTAÇÃO - PLANTA"/>
    <s v="PAVIMENTAÇÃO"/>
    <s v="PV"/>
    <s v="MSV-163MS-373-385/28.PV"/>
    <s v="MSV-163MS-373-385-ACA-EXE-DE-I2-004-R00.3.pdf"/>
    <s v="R00.3"/>
    <d v="2026-01-19T00:00:00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</r>
  <r>
    <s v="MSV-163MS-373-385-ACA-EXE-DE-I2-005"/>
    <s v="R00.3"/>
    <x v="1"/>
    <x v="16"/>
    <s v="PISTA PRINCIPAL - PROJETO DE PAVIMENTAÇÃO - PLANTA"/>
    <s v="PAVIMENTAÇÃO"/>
    <s v="PV"/>
    <s v="MSV-163MS-373-385/28.PV"/>
    <s v="MSV-163MS-373-385-ACA-EXE-DE-I2-005-R00.3.pdf"/>
    <s v="R00.3"/>
    <d v="2026-01-19T00:00:00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</r>
  <r>
    <s v="MSV-163MS-373-385-ACA-EXE-DE-I2-006"/>
    <s v="R00.3"/>
    <x v="1"/>
    <x v="16"/>
    <s v="PISTA PRINCIPAL - PROJETO DE PAVIMENTAÇÃO - PLANTA"/>
    <s v="PAVIMENTAÇÃO"/>
    <s v="PV"/>
    <s v="MSV-163MS-373-385/28.PV"/>
    <s v="MSV-163MS-373-385-ACA-EXE-DE-I2-006-R00.3.pdf"/>
    <s v="R00.3"/>
    <d v="2026-01-19T00:00:00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</r>
  <r>
    <s v="MSV-163MS-373-385-ACA-EXE-DE-I2-007"/>
    <s v="R00.3"/>
    <x v="1"/>
    <x v="16"/>
    <s v="PISTA PRINCIPAL - PROJETO DE PAVIMENTAÇÃO - PLANTA"/>
    <s v="PAVIMENTAÇÃO"/>
    <s v="PV"/>
    <s v="MSV-163MS-373-385/28.PV"/>
    <s v="MSV-163MS-373-385-ACA-EXE-DE-I2-007-R00.3.pdf"/>
    <s v="R00.3"/>
    <d v="2026-01-19T00:00:00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</r>
  <r>
    <s v="MSV-163MS-373-385-ACA-EXE-DE-I2-008"/>
    <s v="R00.3"/>
    <x v="1"/>
    <x v="16"/>
    <s v="PISTA PRINCIPAL - PROJETO DE PAVIMENTAÇÃO - PLANTA"/>
    <s v="PAVIMENTAÇÃO"/>
    <s v="PV"/>
    <s v="MSV-163MS-373-385/28.PV"/>
    <s v="MSV-163MS-373-385-ACA-EXE-DE-I2-008-R00.3.pdf"/>
    <s v="R00.3"/>
    <d v="2026-01-19T00:00:00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</r>
  <r>
    <s v="MSV-163MS-373-385-ACA-EXE-DE-I2-009"/>
    <s v="R00.3"/>
    <x v="1"/>
    <x v="16"/>
    <s v="PISTA PRINCIPAL - PROJETO DE PAVIMENTAÇÃO - PLANTA"/>
    <s v="PAVIMENTAÇÃO"/>
    <s v="PV"/>
    <s v="MSV-163MS-373-385/28.PV"/>
    <s v="MSV-163MS-373-385-ACA-EXE-DE-I2-009-R00.3.pdf"/>
    <s v="R00.3"/>
    <d v="2026-01-19T00:00:00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</r>
  <r>
    <s v="MSV-163MS-373-385-ACA-EXE-DE-I2-010"/>
    <s v="R00.3"/>
    <x v="1"/>
    <x v="16"/>
    <s v="PISTA PRINCIPAL - PROJETO DE PAVIMENTAÇÃO - PLANTA"/>
    <s v="PAVIMENTAÇÃO"/>
    <s v="PV"/>
    <s v="MSV-163MS-373-385/28.PV"/>
    <s v="MSV-163MS-373-385-ACA-EXE-DE-I2-010-R00.3.pdf"/>
    <s v="R00.3"/>
    <d v="2026-01-19T00:00:00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</r>
  <r>
    <s v="MSV-163MS-373-385-ACA-EXE-DE-I2-011"/>
    <s v="R00.3"/>
    <x v="1"/>
    <x v="16"/>
    <s v="PISTA PRINCIPAL - PROJETO DE PAVIMENTAÇÃO - PLANTA"/>
    <s v="PAVIMENTAÇÃO"/>
    <s v="PV"/>
    <s v="MSV-163MS-373-385/28.PV"/>
    <s v="MSV-163MS-373-385-ACA-EXE-DE-I2-011-R00.3.pdf"/>
    <s v="R00.3"/>
    <d v="2026-01-19T00:00:00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</r>
  <r>
    <s v="MSV-163MS-373-385-ACA-EXE-DE-I2-012"/>
    <s v="R00.3"/>
    <x v="1"/>
    <x v="16"/>
    <s v="PISTA PRINCIPAL - PROJETO DE PAVIMENTAÇÃO - PLANTA"/>
    <s v="PAVIMENTAÇÃO"/>
    <s v="PV"/>
    <s v="MSV-163MS-373-385/28.PV"/>
    <s v="MSV-163MS-373-385-ACA-EXE-DE-I2-012-R00.3.pdf"/>
    <s v="R00.3"/>
    <d v="2026-01-19T00:00:00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</r>
  <r>
    <s v="MSV-163MS-373-385-ACA-EXE-DE-I2-013"/>
    <s v="R00.3"/>
    <x v="1"/>
    <x v="16"/>
    <s v="PISTA PRINCIPAL - PROJETO DE PAVIMENTAÇÃO - PLANTA"/>
    <s v="PAVIMENTAÇÃO"/>
    <s v="PV"/>
    <s v="MSV-163MS-373-385/28.PV"/>
    <s v="MSV-163MS-373-385-ACA-EXE-DE-I2-013-R00.3.pdf"/>
    <s v="R00.3"/>
    <d v="2026-01-19T00:00:00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</r>
  <r>
    <s v="MSV-163MS-373-385-ACA-EXE-DE-I2-014"/>
    <s v="R00.3"/>
    <x v="1"/>
    <x v="16"/>
    <s v="PISTA PRINCIPAL - PROJETO DE PAVIMENTAÇÃO - PLANTA"/>
    <s v="PAVIMENTAÇÃO"/>
    <s v="PV"/>
    <s v="MSV-163MS-373-385/28.PV"/>
    <s v="MSV-163MS-373-385-ACA-EXE-DE-I2-014-R00.3.pdf"/>
    <s v="R00.3"/>
    <d v="2026-01-19T00:00:00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</r>
  <r>
    <s v="MSV-163MS-373-385-ACA-EXE-DE-I2-015"/>
    <s v="R00.3"/>
    <x v="1"/>
    <x v="16"/>
    <s v="PISTA PRINCIPAL - PROJETO DE PAVIMENTAÇÃO - PLANTA"/>
    <s v="PAVIMENTAÇÃO"/>
    <s v="PV"/>
    <s v="MSV-163MS-373-385/28.PV"/>
    <s v="MSV-163MS-373-385-ACA-EXE-DE-I2-015-R00.3.pdf"/>
    <s v="R00.3"/>
    <d v="2026-01-19T00:00:00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</r>
  <r>
    <s v="MSV-163MS-373-385-ACA-EXE-DE-I2-016"/>
    <s v="R00.3"/>
    <x v="1"/>
    <x v="16"/>
    <s v="PISTA PRINCIPAL - PROJETO DE PAVIMENTAÇÃO - PLANTA"/>
    <s v="PAVIMENTAÇÃO"/>
    <s v="PV"/>
    <s v="MSV-163MS-373-385/28.PV"/>
    <s v="MSV-163MS-373-385-ACA-EXE-DE-I2-016-R00.3.pdf"/>
    <s v="R00.3"/>
    <d v="2026-01-19T00:00:00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</r>
  <r>
    <s v="MSV-163MS-373-385-ACA-EXE-DE-I2-017"/>
    <s v="R00.3"/>
    <x v="1"/>
    <x v="16"/>
    <s v="PISTA PRINCIPAL - PROJETO DE PAVIMENTAÇÃO - PLANTA"/>
    <s v="PAVIMENTAÇÃO"/>
    <s v="PV"/>
    <s v="MSV-163MS-373-385/28.PV"/>
    <s v="MSV-163MS-373-385-ACA-EXE-DE-I2-017-R00.3.pdf"/>
    <s v="R00.3"/>
    <d v="2026-01-19T00:00:00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</r>
  <r>
    <s v="MSV-163MS-373-385-ACA-EXE-DE-I2-018"/>
    <s v="R00.3"/>
    <x v="1"/>
    <x v="16"/>
    <s v="PISTA PRINCIPAL - PROJETO DE PAVIMENTAÇÃO - PLANTA"/>
    <s v="PAVIMENTAÇÃO"/>
    <s v="PV"/>
    <s v="MSV-163MS-373-385/28.PV"/>
    <s v="MSV-163MS-373-385-ACA-EXE-DE-I2-018-R00.3.pdf"/>
    <s v="R00.3"/>
    <d v="2026-01-19T00:00:00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</r>
  <r>
    <s v="MSV-163MS-373-385-ACA-EXE-DE-I2-019"/>
    <s v="R00.3"/>
    <x v="1"/>
    <x v="16"/>
    <s v="PISTA PRINCIPAL - PROJETO DE PAVIMENTAÇÃO - PLANTA"/>
    <s v="PAVIMENTAÇÃO"/>
    <s v="PV"/>
    <s v="MSV-163MS-373-385/28.PV"/>
    <s v="MSV-163MS-373-385-ACA-EXE-DE-I2-019-R00.3.pdf"/>
    <s v="R00.3"/>
    <d v="2026-01-19T00:00:00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</r>
  <r>
    <s v="MSV-163MS-373-385-ACA-EXE-DE-I2-020"/>
    <s v="R00.3"/>
    <x v="1"/>
    <x v="16"/>
    <s v="PISTA PRINCIPAL - PROJETO DE PAVIMENTAÇÃO - PLANTA"/>
    <s v="PAVIMENTAÇÃO"/>
    <s v="PV"/>
    <s v="MSV-163MS-373-385/28.PV"/>
    <s v="MSV-163MS-373-385-ACA-EXE-DE-I2-020-R00.3.pdf"/>
    <s v="R00.3"/>
    <d v="2026-01-19T00:00:00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</r>
  <r>
    <s v="MSV-163MS-373-385-ACA-EXE-DE-I2-021"/>
    <s v="R00.3"/>
    <x v="1"/>
    <x v="16"/>
    <s v="PISTA PRINCIPAL - PROJETO DE PAVIMENTAÇÃO - PLANTA"/>
    <s v="PAVIMENTAÇÃO"/>
    <s v="PV"/>
    <s v="MSV-163MS-373-385/28.PV"/>
    <s v="MSV-163MS-373-385-ACA-EXE-DE-I2-021-R00.3.pdf"/>
    <s v="R00.3"/>
    <d v="2026-01-19T00:00:00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</r>
  <r>
    <s v="MSV-163MS-373-385-ACA-EXE-DE-I2-022"/>
    <s v="R00.3"/>
    <x v="1"/>
    <x v="16"/>
    <s v="PISTA PRINCIPAL - PROJETO DE PAVIMENTAÇÃO - PLANTA"/>
    <s v="PAVIMENTAÇÃO"/>
    <s v="PV"/>
    <s v="MSV-163MS-373-385/28.PV"/>
    <s v="MSV-163MS-373-385-ACA-EXE-DE-I2-022-R00.3.pdf"/>
    <s v="R00.3"/>
    <d v="2026-01-19T00:00:00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</r>
  <r>
    <s v="MSV-163MS-373-385-ACA-EXE-DE-I2-023"/>
    <s v="R00.3"/>
    <x v="1"/>
    <x v="16"/>
    <s v="PISTA PRINCIPAL - PROJETO DE PAVIMENTAÇÃO - PLANTA"/>
    <s v="PAVIMENTAÇÃO"/>
    <s v="PV"/>
    <s v="MSV-163MS-373-385/28.PV"/>
    <s v="MSV-163MS-373-385-ACA-EXE-DE-I2-023-R00.3.pdf"/>
    <s v="R00.3"/>
    <d v="2026-01-19T00:00:00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</r>
  <r>
    <s v="MSV-163MS-373-385-ACA-EXE-DE-I2-024"/>
    <s v="R00.3"/>
    <x v="1"/>
    <x v="16"/>
    <s v="PISTA PRINCIPAL - PROJETO DE PAVIMENTAÇÃO - PLANTA"/>
    <s v="PAVIMENTAÇÃO"/>
    <s v="PV"/>
    <s v="MSV-163MS-373-385/28.PV"/>
    <s v="MSV-163MS-373-385-ACA-EXE-DE-I2-024-R00.3.pdf"/>
    <s v="R00.3"/>
    <d v="2026-01-19T00:00:00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</r>
  <r>
    <s v="MSV-163MS-373-385-ACA-EXE-DE-I2-025"/>
    <s v="R00.3"/>
    <x v="1"/>
    <x v="16"/>
    <s v="PISTA PRINCIPAL - PROJETO DE PAVIMENTAÇÃO - PLANTA"/>
    <s v="PAVIMENTAÇÃO"/>
    <s v="PV"/>
    <s v="MSV-163MS-373-385/28.PV"/>
    <s v="MSV-163MS-373-385-ACA-EXE-DE-I2-025-R00.3.pdf"/>
    <s v="R00.3"/>
    <d v="2026-01-19T00:00:00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</r>
  <r>
    <s v="MSV-163MS-373-385-ACA-EXE-DE-I2-026"/>
    <s v="R00.3"/>
    <x v="1"/>
    <x v="16"/>
    <s v="PISTA PRINCIPAL - PROJETO DE PAVIMENTAÇÃO - PLANTA"/>
    <s v="PAVIMENTAÇÃO"/>
    <s v="PV"/>
    <s v="MSV-163MS-373-385/28.PV"/>
    <s v="MSV-163MS-373-385-ACA-EXE-DE-I2-026-R00.3.pdf"/>
    <s v="R00.3"/>
    <d v="2026-01-19T00:00:00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</r>
  <r>
    <s v="MSV-163MS-373-385-ACA-EXE-DE-I2-027"/>
    <s v="R00.3"/>
    <x v="1"/>
    <x v="16"/>
    <s v="PISTA PRINCIPAL - PROJETO DE PAVIMENTAÇÃO - PLANTA"/>
    <s v="PAVIMENTAÇÃO"/>
    <s v="PV"/>
    <s v="MSV-163MS-373-385/28.PV"/>
    <s v="MSV-163MS-373-385-ACA-EXE-DE-I2-027-R00.3.pdf"/>
    <s v="R00.3"/>
    <d v="2026-01-19T00:00:00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</r>
  <r>
    <s v="MSV-163MS-373-385-ACA-EXE-DE-I2-028"/>
    <s v="R00.3"/>
    <x v="1"/>
    <x v="16"/>
    <s v="PISTA PRINCIPAL - PROJETO DE PAVIMENTAÇÃO - PLANTA"/>
    <s v="PAVIMENTAÇÃO"/>
    <s v="PV"/>
    <s v="MSV-163MS-373-385/28.PV"/>
    <s v="MSV-163MS-373-385-ACA-EXE-DE-I2-028-R00.3.pdf"/>
    <s v="R00.3"/>
    <d v="2026-01-19T00:00:00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</r>
  <r>
    <s v="MSV-163MS-373-385-ACA-EXE-DE-I2-029"/>
    <s v="R00.3"/>
    <x v="1"/>
    <x v="16"/>
    <s v="PISTA PRINCIPAL - PROJETO DE PAVIMENTAÇÃO - PLANTA"/>
    <s v="PAVIMENTAÇÃO"/>
    <s v="PV"/>
    <s v="MSV-163MS-373-385/28.PV"/>
    <s v="MSV-163MS-373-385-ACA-EXE-DE-I2-029-R00.3.pdf"/>
    <s v="R00.3"/>
    <d v="2026-01-19T00:00:00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</r>
  <r>
    <s v="MSV-163MS-373-385-ACA-EXE-DE-I2-030"/>
    <s v="R00.3"/>
    <x v="1"/>
    <x v="16"/>
    <s v="PISTA PRINCIPAL - PROJETO DE PAVIMENTAÇÃO - PLANTA"/>
    <s v="PAVIMENTAÇÃO"/>
    <s v="PV"/>
    <s v="MSV-163MS-373-385/28.PV"/>
    <s v="MSV-163MS-373-385-ACA-EXE-DE-I2-030-R00.3.pdf"/>
    <s v="R00.3"/>
    <d v="2026-01-19T00:00:00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</r>
  <r>
    <s v="MSV-163MS-373-385-ACA-EXE-DE-I2-031"/>
    <s v="R00.3"/>
    <x v="1"/>
    <x v="16"/>
    <s v="PISTA PRINCIPAL - PROJETO DE PAVIMENTAÇÃO - PLANTA"/>
    <s v="PAVIMENTAÇÃO"/>
    <s v="PV"/>
    <s v="MSV-163MS-373-385/28.PV"/>
    <s v="MSV-163MS-373-385-ACA-EXE-DE-I2-031-R00.3.pdf"/>
    <s v="R00.3"/>
    <d v="2026-01-19T00:00:00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</r>
  <r>
    <s v="MSV-163MS-373-385-ACA-EXE-DE-I2-032"/>
    <s v="R00.3"/>
    <x v="1"/>
    <x v="16"/>
    <s v="PISTA PRINCIPAL - PROJETO DE PAVIMENTAÇÃO - PLANTA"/>
    <s v="PAVIMENTAÇÃO"/>
    <s v="PV"/>
    <s v="MSV-163MS-373-385/28.PV"/>
    <s v="MSV-163MS-373-385-ACA-EXE-DE-I2-032-R00.3.pdf"/>
    <s v="R00.3"/>
    <d v="2026-01-19T00:00:00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</r>
  <r>
    <s v="MSV-163MS-373-385-ACA-EXE-DE-I2-033"/>
    <s v="R00.3"/>
    <x v="1"/>
    <x v="16"/>
    <s v="PISTA PRINCIPAL - PROJETO DE PAVIMENTAÇÃO - PLANTA"/>
    <s v="PAVIMENTAÇÃO"/>
    <s v="PV"/>
    <s v="MSV-163MS-373-385/28.PV"/>
    <s v="MSV-163MS-373-385-ACA-EXE-DE-I2-033-R00.3.pdf"/>
    <s v="R00.3"/>
    <d v="2026-01-19T00:00:00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</r>
  <r>
    <s v="MSV-163MS-373-385-ACA-EXE-DE-I2-034"/>
    <s v="R00.3"/>
    <x v="1"/>
    <x v="16"/>
    <s v="PISTA PRINCIPAL - PROJETO DE PAVIMENTAÇÃO - PLANTA"/>
    <s v="PAVIMENTAÇÃO"/>
    <s v="PV"/>
    <s v="MSV-163MS-373-385/28.PV"/>
    <s v="MSV-163MS-373-385-ACA-EXE-DE-I2-034-R00.3.pdf"/>
    <s v="R00.3"/>
    <d v="2026-01-19T00:00:00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</r>
  <r>
    <s v="MSV-163MS-373-385-ACA-EXE-DE-I2-035"/>
    <s v="R00.3"/>
    <x v="1"/>
    <x v="16"/>
    <s v="PISTA PRINCIPAL - PROJETO DE PAVIMENTAÇÃO - PLANTA"/>
    <s v="PAVIMENTAÇÃO"/>
    <s v="PV"/>
    <s v="MSV-163MS-373-385/28.PV"/>
    <s v="MSV-163MS-373-385-ACA-EXE-DE-I2-035-R00.3.pdf"/>
    <s v="R00.3"/>
    <d v="2026-01-19T00:00:00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</r>
  <r>
    <s v="MSV-163MS-373-385-ACA-EXE-DE-I2-036"/>
    <s v="R00.3"/>
    <x v="1"/>
    <x v="16"/>
    <s v="PISTA PRINCIPAL - PROJETO DE PAVIMENTAÇÃO - PLANTA"/>
    <s v="PAVIMENTAÇÃO"/>
    <s v="PV"/>
    <s v="MSV-163MS-373-385/28.PV"/>
    <s v="MSV-163MS-373-385-ACA-EXE-DE-I2-036-R00.3.pdf"/>
    <s v="R00.3"/>
    <d v="2026-01-19T00:00:00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</r>
  <r>
    <s v="MSV-163MS-373-385-ACA-EXE-DE-I2-037"/>
    <s v="R00.3"/>
    <x v="1"/>
    <x v="16"/>
    <s v="PISTA PRINCIPAL - PROJETO DE PAVIMENTAÇÃO - PLANTA"/>
    <s v="PAVIMENTAÇÃO"/>
    <s v="PV"/>
    <s v="MSV-163MS-373-385/28.PV"/>
    <s v="MSV-163MS-373-385-ACA-EXE-DE-I2-037-R00.3.pdf"/>
    <s v="R00.3"/>
    <d v="2026-01-19T00:00:00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</r>
  <r>
    <s v="MSV-163MS-373-385-ACA-EXE-DE-I2-038"/>
    <s v="R00.3"/>
    <x v="1"/>
    <x v="16"/>
    <s v="PISTA PRINCIPAL - PROJETO DE PAVIMENTAÇÃO - PLANTA"/>
    <s v="PAVIMENTAÇÃO"/>
    <s v="PV"/>
    <s v="MSV-163MS-373-385/28.PV"/>
    <s v="MSV-163MS-373-385-ACA-EXE-DE-I2-038-R00.3.pdf"/>
    <s v="R00.3"/>
    <d v="2026-01-19T00:00:00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</r>
  <r>
    <s v="MSV-163MS-373-385-ACA-EXE-DE-I2-039"/>
    <s v="R00.3"/>
    <x v="1"/>
    <x v="16"/>
    <s v="PISTA PRINCIPAL - PROJETO DE PAVIMENTAÇÃO - PLANTA"/>
    <s v="PAVIMENTAÇÃO"/>
    <s v="PV"/>
    <s v="MSV-163MS-373-385/28.PV"/>
    <s v="MSV-163MS-373-385-ACA-EXE-DE-I2-039-R00.3.pdf"/>
    <s v="R00.3"/>
    <d v="2026-01-19T00:00:00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</r>
  <r>
    <s v="MSV-163MS-373-385-ACA-EXE-DE-I2-040"/>
    <s v="R00.3"/>
    <x v="1"/>
    <x v="16"/>
    <s v="PISTA PRINCIPAL - PROJETO DE PAVIMENTAÇÃO - PLANTA"/>
    <s v="PAVIMENTAÇÃO"/>
    <s v="PV"/>
    <s v="MSV-163MS-373-385/28.PV"/>
    <s v="MSV-163MS-373-385-ACA-EXE-DE-I2-040-R00.3.pdf"/>
    <s v="R00.3"/>
    <d v="2026-01-19T00:00:00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</r>
  <r>
    <s v="MSV-163MS-373-385-ACA-EXE-DE-I2-041"/>
    <s v="R00.3"/>
    <x v="1"/>
    <x v="16"/>
    <s v="PISTA PRINCIPAL - PROJETO DE PAVIMENTAÇÃO - PLANTA"/>
    <s v="PAVIMENTAÇÃO"/>
    <s v="PV"/>
    <s v="MSV-163MS-373-385/28.PV"/>
    <s v="MSV-163MS-373-385-ACA-EXE-DE-I2-041-R00.3.pdf"/>
    <s v="R00.3"/>
    <d v="2026-01-19T00:00:00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</r>
  <r>
    <s v="MSV-163MS-373-385-ACA-EXE-DE-I2-042"/>
    <s v="R00.3"/>
    <x v="1"/>
    <x v="16"/>
    <s v="PISTA PRINCIPAL - PROJETO DE PAVIMENTAÇÃO - PLANTA"/>
    <s v="PAVIMENTAÇÃO"/>
    <s v="PV"/>
    <s v="MSV-163MS-373-385/28.PV"/>
    <s v="MSV-163MS-373-385-ACA-EXE-DE-I2-042-R00.3.pdf"/>
    <s v="R00.3"/>
    <d v="2026-01-19T00:00:00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</r>
  <r>
    <s v="MSV-163MS-373-385-ACA-EXE-DE-I2-043"/>
    <s v="R00.3"/>
    <x v="1"/>
    <x v="16"/>
    <s v="PISTA PRINCIPAL - PROJETO DE PAVIMENTAÇÃO - PLANTA"/>
    <s v="PAVIMENTAÇÃO"/>
    <s v="PV"/>
    <s v="MSV-163MS-373-385/28.PV"/>
    <s v="MSV-163MS-373-385-ACA-EXE-DE-I2-043-R00.3.pdf"/>
    <s v="R00.3"/>
    <d v="2026-01-19T00:00:00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</r>
  <r>
    <s v="MSV-163MS-373-385-ACA-EXE-DE-I2-044"/>
    <s v="R00.3"/>
    <x v="1"/>
    <x v="16"/>
    <s v="PISTA PRINCIPAL - PROJETO DE PAVIMENTAÇÃO - SEÇÕES TIPO "/>
    <s v="PAVIMENTAÇÃO"/>
    <s v="PV"/>
    <s v="MSV-163MS-373-385/28.PV"/>
    <s v="MSV-163MS-373-385-ACA-EXE-DE-I2-044-R00.3.pdf"/>
    <s v="R00.3"/>
    <d v="2026-01-19T00:00:00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</r>
  <r>
    <s v="MSV-163MS-373-385-ACA-EXE-DE-I2-045"/>
    <s v="R00.3"/>
    <x v="1"/>
    <x v="16"/>
    <s v="PISTA PRINCIPAL - PROJETO DE PAVIMENTAÇÃO - SEÇÕES TIPO "/>
    <s v="PAVIMENTAÇÃO"/>
    <s v="PV"/>
    <s v="MSV-163MS-373-385/28.PV"/>
    <s v="MSV-163MS-373-385-ACA-EXE-DE-I2-045-R00.3.pdf"/>
    <s v="R00.3"/>
    <d v="2026-01-19T00:00:00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</r>
  <r>
    <s v="MSV-163MS-373-385-ACA-EXE-DE-I2-046"/>
    <s v="R00.3"/>
    <x v="1"/>
    <x v="16"/>
    <s v="PISTA PRINCIPAL - PROJETO DE PAVIMENTAÇÃO - SEÇÕES TIPO "/>
    <s v="PAVIMENTAÇÃO"/>
    <s v="PV"/>
    <s v="MSV-163MS-373-385/28.PV"/>
    <s v="MSV-163MS-373-385-ACA-EXE-DE-I2-046-R00.3.pdf"/>
    <s v="R00.3"/>
    <d v="2026-01-19T00:00:00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</r>
  <r>
    <s v="MSV-163MS-373-385-ACA-EXE-DE-I2-047"/>
    <s v="R00.3"/>
    <x v="1"/>
    <x v="16"/>
    <s v="PISTA PRINCIPAL - PROJETO DE PAVIMENTAÇÃO - SEÇÕES TIPO "/>
    <s v="PAVIMENTAÇÃO"/>
    <s v="PV"/>
    <s v="MSV-163MS-373-385/28.PV"/>
    <s v="MSV-163MS-373-385-ACA-EXE-DE-I2-047-R00.3.pdf"/>
    <s v="R00.3"/>
    <d v="2026-01-19T00:00:00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</r>
  <r>
    <s v="MSV-163MS-373-385-ACA-EXE-DE-J1-001"/>
    <s v="R00.3"/>
    <x v="1"/>
    <x v="16"/>
    <s v="PISTA PRINCIPAL - PROJETO DE SINALIZAÇÃO E DISP. SEG. - PLANTA"/>
    <s v="SINALIZAÇÃO"/>
    <s v="SI"/>
    <s v="MSV-163MS-373-385/31.SI"/>
    <s v="MSV-163MS-373-385-ACA-EXE-DE-J1-001-R00.3.pdf"/>
    <s v="R00.3"/>
    <d v="2026-01-19T00:00:00"/>
    <s v="https://aterpa.sharepoint.com//sites/A373_Projetos/Documentos Compartilhados/11.Sala Tecnica/01.PROJETOS/ANO 02/MSV-163MS-373-385/31.SI/MSV-163MS-373-385-ACA-EXE-DE-J1-001-R00.3.pdf"/>
    <s v="MSV-163MS-373-385/31.SI/MSV-163MS-373-385-ACA-EXE-DE-J1-001-R00.3.pdf"/>
  </r>
  <r>
    <s v="MSV-163MS-373-385-ACA-EXE-DE-J1-002"/>
    <s v="R00.3"/>
    <x v="1"/>
    <x v="16"/>
    <s v="PISTA PRINCIPAL - PROJETO DE SINALIZAÇÃO E DISP. SEG. - PLANTA"/>
    <s v="SINALIZAÇÃO"/>
    <s v="SI"/>
    <s v="MSV-163MS-373-385/31.SI"/>
    <s v="MSV-163MS-373-385-ACA-EXE-DE-J1-002-R00.3.pdf"/>
    <s v="R00.3"/>
    <d v="2026-01-19T00:00:00"/>
    <s v="https://aterpa.sharepoint.com//sites/A373_Projetos/Documentos Compartilhados/11.Sala Tecnica/01.PROJETOS/ANO 02/MSV-163MS-373-385/31.SI/MSV-163MS-373-385-ACA-EXE-DE-J1-002-R00.3.pdf"/>
    <s v="MSV-163MS-373-385/31.SI/MSV-163MS-373-385-ACA-EXE-DE-J1-002-R00.3.pdf"/>
  </r>
  <r>
    <s v="MSV-163MS-373-385-ACA-EXE-DE-J1-003"/>
    <s v="R00.3"/>
    <x v="1"/>
    <x v="16"/>
    <s v="PISTA PRINCIPAL - PROJETO DE SINALIZAÇÃO E DISP. SEG. - PLANTA"/>
    <s v="SINALIZAÇÃO"/>
    <s v="SI"/>
    <s v="MSV-163MS-373-385/31.SI"/>
    <s v="MSV-163MS-373-385-ACA-EXE-DE-J1-003-R00.3.pdf"/>
    <s v="R00.3"/>
    <d v="2026-01-19T00:00:00"/>
    <s v="https://aterpa.sharepoint.com//sites/A373_Projetos/Documentos Compartilhados/11.Sala Tecnica/01.PROJETOS/ANO 02/MSV-163MS-373-385/31.SI/MSV-163MS-373-385-ACA-EXE-DE-J1-003-R00.3.pdf"/>
    <s v="MSV-163MS-373-385/31.SI/MSV-163MS-373-385-ACA-EXE-DE-J1-003-R00.3.pdf"/>
  </r>
  <r>
    <s v="MSV-163MS-373-385-ACA-EXE-DE-J1-004"/>
    <s v="R00.3"/>
    <x v="1"/>
    <x v="16"/>
    <s v="PISTA PRINCIPAL - PROJETO DE SINALIZAÇÃO E DISP. SEG. - PLANTA"/>
    <s v="SINALIZAÇÃO"/>
    <s v="SI"/>
    <s v="MSV-163MS-373-385/31.SI"/>
    <s v="MSV-163MS-373-385-ACA-EXE-DE-J1-004-R00.3.pdf"/>
    <s v="R00.3"/>
    <d v="2026-01-19T00:00:00"/>
    <s v="https://aterpa.sharepoint.com//sites/A373_Projetos/Documentos Compartilhados/11.Sala Tecnica/01.PROJETOS/ANO 02/MSV-163MS-373-385/31.SI/MSV-163MS-373-385-ACA-EXE-DE-J1-004-R00.3.pdf"/>
    <s v="MSV-163MS-373-385/31.SI/MSV-163MS-373-385-ACA-EXE-DE-J1-004-R00.3.pdf"/>
  </r>
  <r>
    <s v="MSV-163MS-373-385-ACA-EXE-DE-J1-005"/>
    <s v="R00.3"/>
    <x v="1"/>
    <x v="16"/>
    <s v="PISTA PRINCIPAL - PROJETO DE SINALIZAÇÃO E DISP. SEG. - PLANTA"/>
    <s v="SINALIZAÇÃO"/>
    <s v="SI"/>
    <s v="MSV-163MS-373-385/31.SI"/>
    <s v="MSV-163MS-373-385-ACA-EXE-DE-J1-005-R00.3.pdf"/>
    <s v="R00.3"/>
    <d v="2026-01-19T00:00:00"/>
    <s v="https://aterpa.sharepoint.com//sites/A373_Projetos/Documentos Compartilhados/11.Sala Tecnica/01.PROJETOS/ANO 02/MSV-163MS-373-385/31.SI/MSV-163MS-373-385-ACA-EXE-DE-J1-005-R00.3.pdf"/>
    <s v="MSV-163MS-373-385/31.SI/MSV-163MS-373-385-ACA-EXE-DE-J1-005-R00.3.pdf"/>
  </r>
  <r>
    <s v="MSV-163MS-373-385-ACA-EXE-DE-J1-006"/>
    <s v="R00.3"/>
    <x v="1"/>
    <x v="16"/>
    <s v="PISTA PRINCIPAL - PROJETO DE SINALIZAÇÃO E DISP. SEG. - PLANTA"/>
    <s v="SINALIZAÇÃO"/>
    <s v="SI"/>
    <s v="MSV-163MS-373-385/31.SI"/>
    <s v="MSV-163MS-373-385-ACA-EXE-DE-J1-006-R00.3.pdf"/>
    <s v="R00.3"/>
    <d v="2026-01-19T00:00:00"/>
    <s v="https://aterpa.sharepoint.com//sites/A373_Projetos/Documentos Compartilhados/11.Sala Tecnica/01.PROJETOS/ANO 02/MSV-163MS-373-385/31.SI/MSV-163MS-373-385-ACA-EXE-DE-J1-006-R00.3.pdf"/>
    <s v="MSV-163MS-373-385/31.SI/MSV-163MS-373-385-ACA-EXE-DE-J1-006-R00.3.pdf"/>
  </r>
  <r>
    <s v="MSV-163MS-373-385-ACA-EXE-DE-J1-007"/>
    <s v="R00.3"/>
    <x v="1"/>
    <x v="16"/>
    <s v="PISTA PRINCIPAL - PROJETO DE SINALIZAÇÃO E DISP. SEG. - PLANTA"/>
    <s v="SINALIZAÇÃO"/>
    <s v="SI"/>
    <s v="MSV-163MS-373-385/31.SI"/>
    <s v="MSV-163MS-373-385-ACA-EXE-DE-J1-007-R00.3.pdf"/>
    <s v="R00.3"/>
    <d v="2026-01-19T00:00:00"/>
    <s v="https://aterpa.sharepoint.com//sites/A373_Projetos/Documentos Compartilhados/11.Sala Tecnica/01.PROJETOS/ANO 02/MSV-163MS-373-385/31.SI/MSV-163MS-373-385-ACA-EXE-DE-J1-007-R00.3.pdf"/>
    <s v="MSV-163MS-373-385/31.SI/MSV-163MS-373-385-ACA-EXE-DE-J1-007-R00.3.pdf"/>
  </r>
  <r>
    <s v="MSV-163MS-373-385-ACA-EXE-DE-J1-008"/>
    <s v="R00.3"/>
    <x v="1"/>
    <x v="16"/>
    <s v="PISTA PRINCIPAL - PROJETO DE SINALIZAÇÃO E DISP. SEG. - PLANTA"/>
    <s v="SINALIZAÇÃO"/>
    <s v="SI"/>
    <s v="MSV-163MS-373-385/31.SI"/>
    <s v="MSV-163MS-373-385-ACA-EXE-DE-J1-008-R00.3.pdf"/>
    <s v="R00.3"/>
    <d v="2026-01-19T00:00:00"/>
    <s v="https://aterpa.sharepoint.com//sites/A373_Projetos/Documentos Compartilhados/11.Sala Tecnica/01.PROJETOS/ANO 02/MSV-163MS-373-385/31.SI/MSV-163MS-373-385-ACA-EXE-DE-J1-008-R00.3.pdf"/>
    <s v="MSV-163MS-373-385/31.SI/MSV-163MS-373-385-ACA-EXE-DE-J1-008-R00.3.pdf"/>
  </r>
  <r>
    <s v="MSV-163MS-373-385-ACA-EXE-DE-J1-009"/>
    <s v="R00.3"/>
    <x v="1"/>
    <x v="16"/>
    <s v="PISTA PRINCIPAL - PROJETO DE SINALIZAÇÃO E DISP. SEG. - PLANTA"/>
    <s v="SINALIZAÇÃO"/>
    <s v="SI"/>
    <s v="MSV-163MS-373-385/31.SI"/>
    <s v="MSV-163MS-373-385-ACA-EXE-DE-J1-009-R00.3.pdf"/>
    <s v="R00.3"/>
    <d v="2026-01-19T00:00:00"/>
    <s v="https://aterpa.sharepoint.com//sites/A373_Projetos/Documentos Compartilhados/11.Sala Tecnica/01.PROJETOS/ANO 02/MSV-163MS-373-385/31.SI/MSV-163MS-373-385-ACA-EXE-DE-J1-009-R00.3.pdf"/>
    <s v="MSV-163MS-373-385/31.SI/MSV-163MS-373-385-ACA-EXE-DE-J1-009-R00.3.pdf"/>
  </r>
  <r>
    <s v="MSV-163MS-373-385-ACA-EXE-DE-J1-010"/>
    <s v="R00.3"/>
    <x v="1"/>
    <x v="16"/>
    <s v="PISTA PRINCIPAL - PROJETO DE SINALIZAÇÃO E DISP. SEG. - PLANTA"/>
    <s v="SINALIZAÇÃO"/>
    <s v="SI"/>
    <s v="MSV-163MS-373-385/31.SI"/>
    <s v="MSV-163MS-373-385-ACA-EXE-DE-J1-010-R00.3.pdf"/>
    <s v="R00.3"/>
    <d v="2026-01-19T00:00:00"/>
    <s v="https://aterpa.sharepoint.com//sites/A373_Projetos/Documentos Compartilhados/11.Sala Tecnica/01.PROJETOS/ANO 02/MSV-163MS-373-385/31.SI/MSV-163MS-373-385-ACA-EXE-DE-J1-010-R00.3.pdf"/>
    <s v="MSV-163MS-373-385/31.SI/MSV-163MS-373-385-ACA-EXE-DE-J1-010-R00.3.pdf"/>
  </r>
  <r>
    <s v="MSV-163MS-373-385-ACA-EXE-DE-J1-011"/>
    <s v="R00.3"/>
    <x v="1"/>
    <x v="16"/>
    <s v="PISTA PRINCIPAL - PROJETO DE SINALIZAÇÃO E DISP. SEG. - PLANTA"/>
    <s v="SINALIZAÇÃO"/>
    <s v="SI"/>
    <s v="MSV-163MS-373-385/31.SI"/>
    <s v="MSV-163MS-373-385-ACA-EXE-DE-J1-011-R00.3.pdf"/>
    <s v="R00.3"/>
    <d v="2026-01-19T00:00:00"/>
    <s v="https://aterpa.sharepoint.com//sites/A373_Projetos/Documentos Compartilhados/11.Sala Tecnica/01.PROJETOS/ANO 02/MSV-163MS-373-385/31.SI/MSV-163MS-373-385-ACA-EXE-DE-J1-011-R00.3.pdf"/>
    <s v="MSV-163MS-373-385/31.SI/MSV-163MS-373-385-ACA-EXE-DE-J1-011-R00.3.pdf"/>
  </r>
  <r>
    <s v="MSV-163MS-373-385-ACA-EXE-DE-J1-012"/>
    <s v="R00.3"/>
    <x v="1"/>
    <x v="16"/>
    <s v="PISTA PRINCIPAL - PROJETO DE SINALIZAÇÃO E DISP. SEG. - PLANTA"/>
    <s v="SINALIZAÇÃO"/>
    <s v="SI"/>
    <s v="MSV-163MS-373-385/31.SI"/>
    <s v="MSV-163MS-373-385-ACA-EXE-DE-J1-012-R00.3.pdf"/>
    <s v="R00.3"/>
    <d v="2026-01-19T00:00:00"/>
    <s v="https://aterpa.sharepoint.com//sites/A373_Projetos/Documentos Compartilhados/11.Sala Tecnica/01.PROJETOS/ANO 02/MSV-163MS-373-385/31.SI/MSV-163MS-373-385-ACA-EXE-DE-J1-012-R00.3.pdf"/>
    <s v="MSV-163MS-373-385/31.SI/MSV-163MS-373-385-ACA-EXE-DE-J1-012-R00.3.pdf"/>
  </r>
  <r>
    <s v="MSV-163MS-373-385-ACA-EXE-DE-J1-013"/>
    <s v="R00.3"/>
    <x v="1"/>
    <x v="16"/>
    <s v="PISTA PRINCIPAL - PROJETO DE SINALIZAÇÃO E DISP. SEG. - PLANTA"/>
    <s v="SINALIZAÇÃO"/>
    <s v="SI"/>
    <s v="MSV-163MS-373-385/31.SI"/>
    <s v="MSV-163MS-373-385-ACA-EXE-DE-J1-013-R00.3.pdf"/>
    <s v="R00.3"/>
    <d v="2026-01-19T00:00:00"/>
    <s v="https://aterpa.sharepoint.com//sites/A373_Projetos/Documentos Compartilhados/11.Sala Tecnica/01.PROJETOS/ANO 02/MSV-163MS-373-385/31.SI/MSV-163MS-373-385-ACA-EXE-DE-J1-013-R00.3.pdf"/>
    <s v="MSV-163MS-373-385/31.SI/MSV-163MS-373-385-ACA-EXE-DE-J1-013-R00.3.pdf"/>
  </r>
  <r>
    <s v="MSV-163MS-373-385-ACA-EXE-DE-J1-014"/>
    <s v="R00.3"/>
    <x v="1"/>
    <x v="16"/>
    <s v="PISTA PRINCIPAL - PROJETO DE SINALIZAÇÃO E DISP. SEG. - PLANTA"/>
    <s v="SINALIZAÇÃO"/>
    <s v="SI"/>
    <s v="MSV-163MS-373-385/31.SI"/>
    <s v="MSV-163MS-373-385-ACA-EXE-DE-J1-014-R00.3.pdf"/>
    <s v="R00.3"/>
    <d v="2026-01-19T00:00:00"/>
    <s v="https://aterpa.sharepoint.com//sites/A373_Projetos/Documentos Compartilhados/11.Sala Tecnica/01.PROJETOS/ANO 02/MSV-163MS-373-385/31.SI/MSV-163MS-373-385-ACA-EXE-DE-J1-014-R00.3.pdf"/>
    <s v="MSV-163MS-373-385/31.SI/MSV-163MS-373-385-ACA-EXE-DE-J1-014-R00.3.pdf"/>
  </r>
  <r>
    <s v="MSV-163MS-373-385-ACA-EXE-DE-J1-015"/>
    <s v="R00.3"/>
    <x v="1"/>
    <x v="16"/>
    <s v="PISTA PRINCIPAL - PROJETO DE SINALIZAÇÃO E DISP. SEG. - PLANTA"/>
    <s v="SINALIZAÇÃO"/>
    <s v="SI"/>
    <s v="MSV-163MS-373-385/31.SI"/>
    <s v="MSV-163MS-373-385-ACA-EXE-DE-J1-015-R00.3.pdf"/>
    <s v="R00.3"/>
    <d v="2026-01-19T00:00:00"/>
    <s v="https://aterpa.sharepoint.com//sites/A373_Projetos/Documentos Compartilhados/11.Sala Tecnica/01.PROJETOS/ANO 02/MSV-163MS-373-385/31.SI/MSV-163MS-373-385-ACA-EXE-DE-J1-015-R00.3.pdf"/>
    <s v="MSV-163MS-373-385/31.SI/MSV-163MS-373-385-ACA-EXE-DE-J1-015-R00.3.pdf"/>
  </r>
  <r>
    <s v="MSV-163MS-373-385-ACA-EXE-DE-J1-016"/>
    <s v="R00.3"/>
    <x v="1"/>
    <x v="16"/>
    <s v="PISTA PRINCIPAL - PROJETO DE SINALIZAÇÃO E DISP. SEG. - PLANTA"/>
    <s v="SINALIZAÇÃO"/>
    <s v="SI"/>
    <s v="MSV-163MS-373-385/31.SI"/>
    <s v="MSV-163MS-373-385-ACA-EXE-DE-J1-016-R00.3.pdf"/>
    <s v="R00.3"/>
    <d v="2026-01-19T00:00:00"/>
    <s v="https://aterpa.sharepoint.com//sites/A373_Projetos/Documentos Compartilhados/11.Sala Tecnica/01.PROJETOS/ANO 02/MSV-163MS-373-385/31.SI/MSV-163MS-373-385-ACA-EXE-DE-J1-016-R00.3.pdf"/>
    <s v="MSV-163MS-373-385/31.SI/MSV-163MS-373-385-ACA-EXE-DE-J1-016-R00.3.pdf"/>
  </r>
  <r>
    <s v="MSV-163MS-373-385-ACA-EXE-DE-J1-017"/>
    <s v="R00.3"/>
    <x v="1"/>
    <x v="16"/>
    <s v="PISTA PRINCIPAL - PROJETO DE SINALIZAÇÃO E DISP. SEG. - PLANTA"/>
    <s v="SINALIZAÇÃO"/>
    <s v="SI"/>
    <s v="MSV-163MS-373-385/31.SI"/>
    <s v="MSV-163MS-373-385-ACA-EXE-DE-J1-017-R00.3.pdf"/>
    <s v="R00.3"/>
    <d v="2026-01-19T00:00:00"/>
    <s v="https://aterpa.sharepoint.com//sites/A373_Projetos/Documentos Compartilhados/11.Sala Tecnica/01.PROJETOS/ANO 02/MSV-163MS-373-385/31.SI/MSV-163MS-373-385-ACA-EXE-DE-J1-017-R00.3.pdf"/>
    <s v="MSV-163MS-373-385/31.SI/MSV-163MS-373-385-ACA-EXE-DE-J1-017-R00.3.pdf"/>
  </r>
  <r>
    <s v="MSV-163MS-373-385-ACA-EXE-DE-J1-018"/>
    <s v="R00.3"/>
    <x v="1"/>
    <x v="16"/>
    <s v="PISTA PRINCIPAL - PROJETO DE SINALIZAÇÃO E DISP. SEG. - PLANTA"/>
    <s v="SINALIZAÇÃO"/>
    <s v="SI"/>
    <s v="MSV-163MS-373-385/31.SI"/>
    <s v="MSV-163MS-373-385-ACA-EXE-DE-J1-018-R00.3.pdf"/>
    <s v="R00.3"/>
    <d v="2026-01-19T00:00:00"/>
    <s v="https://aterpa.sharepoint.com//sites/A373_Projetos/Documentos Compartilhados/11.Sala Tecnica/01.PROJETOS/ANO 02/MSV-163MS-373-385/31.SI/MSV-163MS-373-385-ACA-EXE-DE-J1-018-R00.3.pdf"/>
    <s v="MSV-163MS-373-385/31.SI/MSV-163MS-373-385-ACA-EXE-DE-J1-018-R00.3.pdf"/>
  </r>
  <r>
    <s v="MSV-163MS-373-385-ACA-EXE-DE-J1-019"/>
    <s v="R00.3"/>
    <x v="1"/>
    <x v="16"/>
    <s v="PISTA PRINCIPAL - PROJETO DE SINALIZAÇÃO E DISP. SEG. - PLANTA"/>
    <s v="SINALIZAÇÃO"/>
    <s v="SI"/>
    <s v="MSV-163MS-373-385/31.SI"/>
    <s v="MSV-163MS-373-385-ACA-EXE-DE-J1-019-R00.3.pdf"/>
    <s v="R00.3"/>
    <d v="2026-01-19T00:00:00"/>
    <s v="https://aterpa.sharepoint.com//sites/A373_Projetos/Documentos Compartilhados/11.Sala Tecnica/01.PROJETOS/ANO 02/MSV-163MS-373-385/31.SI/MSV-163MS-373-385-ACA-EXE-DE-J1-019-R00.3.pdf"/>
    <s v="MSV-163MS-373-385/31.SI/MSV-163MS-373-385-ACA-EXE-DE-J1-019-R00.3.pdf"/>
  </r>
  <r>
    <s v="MSV-163MS-373-385-ACA-EXE-DE-J1-020"/>
    <s v="R00.3"/>
    <x v="1"/>
    <x v="16"/>
    <s v="PISTA PRINCIPAL - PROJETO DE SINALIZAÇÃO E DISP. SEG. - PLANTA"/>
    <s v="SINALIZAÇÃO"/>
    <s v="SI"/>
    <s v="MSV-163MS-373-385/31.SI"/>
    <s v="MSV-163MS-373-385-ACA-EXE-DE-J1-020-R00.3.pdf"/>
    <s v="R00.3"/>
    <d v="2026-01-19T00:00:00"/>
    <s v="https://aterpa.sharepoint.com//sites/A373_Projetos/Documentos Compartilhados/11.Sala Tecnica/01.PROJETOS/ANO 02/MSV-163MS-373-385/31.SI/MSV-163MS-373-385-ACA-EXE-DE-J1-020-R00.3.pdf"/>
    <s v="MSV-163MS-373-385/31.SI/MSV-163MS-373-385-ACA-EXE-DE-J1-020-R00.3.pdf"/>
  </r>
  <r>
    <s v="MSV-163MS-373-385-ACA-EXE-DE-J1-021"/>
    <s v="R00.3"/>
    <x v="1"/>
    <x v="16"/>
    <s v="PISTA PRINCIPAL - PROJETO DE SINALIZAÇÃO E DISP. SEG. - PLANTA"/>
    <s v="SINALIZAÇÃO"/>
    <s v="SI"/>
    <s v="MSV-163MS-373-385/31.SI"/>
    <s v="MSV-163MS-373-385-ACA-EXE-DE-J1-021-R00.3.pdf"/>
    <s v="R00.3"/>
    <d v="2026-01-19T00:00:00"/>
    <s v="https://aterpa.sharepoint.com//sites/A373_Projetos/Documentos Compartilhados/11.Sala Tecnica/01.PROJETOS/ANO 02/MSV-163MS-373-385/31.SI/MSV-163MS-373-385-ACA-EXE-DE-J1-021-R00.3.pdf"/>
    <s v="MSV-163MS-373-385/31.SI/MSV-163MS-373-385-ACA-EXE-DE-J1-021-R00.3.pdf"/>
  </r>
  <r>
    <s v="MSV-163MS-373-385-ACA-EXE-DE-J1-022"/>
    <s v="R00.2"/>
    <x v="1"/>
    <x v="16"/>
    <s v="PISTA PRINCIPAL - PROJETO DE SINALIZAÇÃO E DISP. SEG. - PROJETOS TIPO  "/>
    <s v="SINALIZAÇÃO"/>
    <s v="SI"/>
    <s v="MSV-163MS-373-385/31.SI"/>
    <s v="MSV-163MS-373-385-ACA-EXE-DE-J1-022-R00.2.pdf"/>
    <s v="R00.2"/>
    <d v="2026-01-19T00:00:00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</r>
  <r>
    <s v="MSV-163MS-373-385-ACA-EXE-DE-J1-023"/>
    <s v="R00.2"/>
    <x v="1"/>
    <x v="16"/>
    <s v="PISTA PRINCIPAL - PROJETO DE SINALIZAÇÃO E DISP. SEG. - PROJETOS TIPO  "/>
    <s v="SINALIZAÇÃO"/>
    <s v="SI"/>
    <s v="MSV-163MS-373-385/31.SI"/>
    <s v="MSV-163MS-373-385-ACA-EXE-DE-J1-023-R00.2.pdf"/>
    <s v="R00.2"/>
    <d v="2026-01-19T00:00:00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</r>
  <r>
    <s v="MSV-163MS-373-385-ACA-EXE-DE-J1-024"/>
    <s v="R00.2"/>
    <x v="1"/>
    <x v="16"/>
    <s v="PISTA PRINCIPAL - PROJETO DE SINALIZAÇÃO E DISP. SEG. - PROJETOS TIPO  "/>
    <s v="SINALIZAÇÃO"/>
    <s v="SI"/>
    <s v="MSV-163MS-373-385/31.SI"/>
    <s v="MSV-163MS-373-385-ACA-EXE-DE-J1-024-R00.2.pdf"/>
    <s v="R00.2"/>
    <d v="2026-01-19T00:00:00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</r>
  <r>
    <s v="MSV-163MS-373-385-ACA-EXE-DE-J1-025"/>
    <s v="R00.2"/>
    <x v="1"/>
    <x v="16"/>
    <s v="PISTA PRINCIPAL - PROJETO DE SINALIZAÇÃO E DISP. SEG. - PROJETOS TIPO  "/>
    <s v="SINALIZAÇÃO"/>
    <s v="SI"/>
    <s v="MSV-163MS-373-385/31.SI"/>
    <s v="MSV-163MS-373-385-ACA-EXE-DE-J1-025-R00.2.pdf"/>
    <s v="R00.2"/>
    <d v="2026-01-19T00:00:00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</r>
  <r>
    <s v="MSV-163MS-373-385-ACA-EXE-DE-J1-026"/>
    <s v="R00.2"/>
    <x v="1"/>
    <x v="16"/>
    <s v="PISTA PRINCIPAL - PROJETO DE SINALIZAÇÃO E DISP. SEG. - DETALHAMENTO DE SINALIZAÇÃO VERTICAL "/>
    <s v="SINALIZAÇÃO"/>
    <s v="SI"/>
    <s v="MSV-163MS-373-385/31.SI"/>
    <s v="MSV-163MS-373-385-ACA-EXE-DE-J1-026-R00.2.pdf"/>
    <s v="R00.2"/>
    <d v="2026-01-19T00:00:00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</r>
  <r>
    <s v="MSV-163MS-373-385-ACA-EXE-DE-J1-027"/>
    <s v="R00.2"/>
    <x v="1"/>
    <x v="16"/>
    <s v="PISTA PRINCIPAL - PROJETO DE SINALIZAÇÃO E DISP. SEG. - DIAGRAMAÇÃO DE PLACAS"/>
    <s v="SINALIZAÇÃO"/>
    <s v="SI"/>
    <s v="MSV-163MS-373-385/31.SI"/>
    <s v="MSV-163MS-373-385-ACA-EXE-DE-J1-027-R00.2.pdf"/>
    <s v="R00.2"/>
    <d v="2026-01-19T00:00:00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</r>
  <r>
    <s v="MSV-163MS-373-385-ACA-EXE-DE-J1-028"/>
    <s v="R00.2"/>
    <x v="1"/>
    <x v="16"/>
    <s v="PISTA PRINCIPAL - PROJETO DE SINALIZAÇÃO E DISP. SEG. - PROJETO TIPO"/>
    <s v="SINALIZAÇÃO"/>
    <s v="SI"/>
    <s v="MSV-163MS-373-385/31.SI"/>
    <s v="MSV-163MS-373-385-ACA-EXE-DE-J1-028-R00.2.pdf"/>
    <s v="R00.2"/>
    <d v="2026-01-19T00:00:00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</r>
  <r>
    <s v="MSV-163MS-373-385-ACA-EXE-DE-L2-001"/>
    <s v="R00.2"/>
    <x v="1"/>
    <x v="16"/>
    <s v="OBRA DE ARTE ESPECIAL - PROJETO DE OAE - IMPLANTAÇÃO"/>
    <s v="ESTRUTURA"/>
    <s v="ES"/>
    <s v="MSV-163MS-373-385/16.ES"/>
    <s v="MSV-163MS-373-385-ACA-EXE-DE-L2-001-R00.2.pdf"/>
    <s v="R00.2"/>
    <d v="2026-01-19T00:00:00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</r>
  <r>
    <s v="MSV-163MS-373-385-ACA-EXE-DE-L2-002"/>
    <s v="R00.2"/>
    <x v="1"/>
    <x v="16"/>
    <s v="OBRA DE ARTE ESPECIAL - PROJETO DE OAE - ELEVAÇÃO LONGITUDINAL E VISTA INFERIOR DA SUPERSTRUTURA"/>
    <s v="ESTRUTURA"/>
    <s v="ES"/>
    <s v="MSV-163MS-373-385/16.ES"/>
    <s v="MSV-163MS-373-385-ACA-EXE-DE-L2-002-R00.2.pdf"/>
    <s v="R00.2"/>
    <d v="2026-01-19T00:00:00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</r>
  <r>
    <s v="MSV-163MS-373-385-ACA-EXE-DE-L2-003"/>
    <s v="R00.2"/>
    <x v="1"/>
    <x v="16"/>
    <s v="OBRA DE ARTE ESPECIAL - PROJETO DE OAE - SEÇÕES TRANSVERSAIS E DETALHES"/>
    <s v="ESTRUTURA"/>
    <s v="ES"/>
    <s v="MSV-163MS-373-385/16.ES"/>
    <s v="MSV-163MS-373-385-ACA-EXE-DE-L2-003-R00.2.pdf"/>
    <s v="R00.2"/>
    <d v="2026-01-19T00:00:00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</r>
  <r>
    <s v="MSV-163MS-373-385-ACA-EXE-DE-L2-004"/>
    <s v="R00.2"/>
    <x v="1"/>
    <x v="16"/>
    <s v="OBRA DE ARTE ESPECIAL - PROJETO DE OAE - PLANTA DE LOCAÇÃO DAS FUNDAÇÕES"/>
    <s v="ESTRUTURA"/>
    <s v="ES"/>
    <s v="MSV-163MS-373-385/16.ES"/>
    <s v="MSV-163MS-373-385-ACA-EXE-DE-L2-004-R00.2.pdf"/>
    <s v="R00.2"/>
    <d v="2026-01-19T00:00:00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</r>
  <r>
    <s v="MSV-163MS-373-385-ACA-EXE-DE-L2-005"/>
    <s v="R00.2"/>
    <x v="1"/>
    <x v="16"/>
    <s v="OBRA DE ARTE ESPECIAL - PROJETO DE OAE - FORMAS DO ENCONTRO E LAJE DE TRANSIÇÃO 01"/>
    <s v="ESTRUTURA"/>
    <s v="ES"/>
    <s v="MSV-163MS-373-385/16.ES"/>
    <s v="MSV-163MS-373-385-ACA-EXE-DE-L2-005-R00.2.pdf"/>
    <s v="R00.2"/>
    <d v="2026-01-19T00:00:00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</r>
  <r>
    <s v="MSV-163MS-373-385-ACA-EXE-DE-L2-006"/>
    <s v="R00.2"/>
    <x v="1"/>
    <x v="16"/>
    <s v="OBRA DE ARTE ESPECIAL - PROJETO DE OAE - FORMAS DO ENCONTRO E LAJE DE TRANSIÇÃO 02"/>
    <s v="ESTRUTURA"/>
    <s v="ES"/>
    <s v="MSV-163MS-373-385/16.ES"/>
    <s v="MSV-163MS-373-385-ACA-EXE-DE-L2-006-R00.2.pdf"/>
    <s v="R00.2"/>
    <d v="2026-01-19T00:00:00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</r>
  <r>
    <s v="MSV-163MS-373-385-ACA-EXE-DE-L2-007"/>
    <s v="R00.1"/>
    <x v="1"/>
    <x v="16"/>
    <s v="OBRA DE ARTE ESPECIAL - PROJETO DE OAE - FORMAS DA VIGA LONGARINA"/>
    <s v="ESTRUTURA"/>
    <s v="ES"/>
    <s v="MSV-163MS-373-385/16.ES"/>
    <s v="MSV-163MS-373-385-ACA-EXE-DE-L2-007-R00.1.pdf"/>
    <s v="R00.1"/>
    <d v="2026-01-19T00:00:00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</r>
  <r>
    <s v="MSV-163MS-373-385-ACA-EXE-DE-L2-008"/>
    <s v="R00.1"/>
    <x v="1"/>
    <x v="16"/>
    <s v="OBRA DE ARTE ESPECIAL - PROJETO DE OAE - ARMADURAS DAS ESTACAS"/>
    <s v="ESTRUTURA"/>
    <s v="ES"/>
    <s v="MSV-163MS-373-385/16.ES"/>
    <s v="MSV-163MS-373-385-ACA-EXE-DE-L2-008-R00.1.pdf"/>
    <s v="R00.1"/>
    <d v="2026-01-19T00:00:00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</r>
  <r>
    <s v="MSV-163MS-373-385-ACA-EXE-DE-L2-009"/>
    <s v="R00.1"/>
    <x v="1"/>
    <x v="16"/>
    <s v="OBRA DE ARTE ESPECIAL - PROJETO DE OAE - ARMADURAS DOS ENCONTROS"/>
    <s v="ESTRUTURA"/>
    <s v="ES"/>
    <s v="MSV-163MS-373-385/16.ES"/>
    <s v="MSV-163MS-373-385-ACA-EXE-DE-L2-009-R00.1.pdf"/>
    <s v="R00.1"/>
    <d v="2026-01-19T00:00:00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</r>
  <r>
    <s v="MSV-163MS-373-385-ACA-EXE-DE-L2-010"/>
    <s v="R00.1"/>
    <x v="1"/>
    <x v="16"/>
    <s v="OBRA DE ARTE ESPECIAL - PROJETO DE OAE - ARMADURAS DAS LONGARINAS (01/02)"/>
    <s v="ESTRUTURA"/>
    <s v="ES"/>
    <s v="MSV-163MS-373-385/16.ES"/>
    <s v="MSV-163MS-373-385-ACA-EXE-DE-L2-010-R00.1.pdf"/>
    <s v="R00.1"/>
    <d v="2026-01-19T00:00:00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</r>
  <r>
    <s v="MSV-163MS-373-385-ACA-EXE-DE-L2-011"/>
    <s v="R00.1"/>
    <x v="1"/>
    <x v="16"/>
    <s v="OBRA DE ARTE ESPECIAL - PROJETO DE OAE - ARMADURAS DAS LONGARINAS (02/02)"/>
    <s v="ESTRUTURA"/>
    <s v="ES"/>
    <s v="MSV-163MS-373-385/16.ES"/>
    <s v="MSV-163MS-373-385-ACA-EXE-DE-L2-011-R00.1.pdf"/>
    <s v="R00.1"/>
    <d v="2026-01-19T00:00:00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</r>
  <r>
    <s v="MSV-163MS-373-385-ACA-EXE-DE-L2-012"/>
    <s v="R00.1"/>
    <x v="1"/>
    <x v="16"/>
    <s v="OBRA DE ARTE ESPECIAL - PROJETO DE OAE - ELEVAÇÃO DOS CABOS DAS LONGARINAS (01/02)"/>
    <s v="ESTRUTURA"/>
    <s v="ES"/>
    <s v="MSV-163MS-373-385/16.ES"/>
    <s v="MSV-163MS-373-385-ACA-EXE-DE-L2-012-R00.1.pdf"/>
    <s v="R00.1"/>
    <d v="2026-01-19T00:00:00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</r>
  <r>
    <s v="MSV-163MS-373-385-ACA-EXE-DE-L2-013"/>
    <s v="R00.1"/>
    <x v="1"/>
    <x v="16"/>
    <s v="OBRA DE ARTE ESPECIAL - PROJETO DE OAE - ELEVAÇÃO DOS CABOS DAS LONGARINAS (02/02)"/>
    <s v="ESTRUTURA"/>
    <s v="ES"/>
    <s v="MSV-163MS-373-385/16.ES"/>
    <s v="MSV-163MS-373-385-ACA-EXE-DE-L2-013-R00.1.pdf"/>
    <s v="R00.1"/>
    <d v="2026-01-19T00:00:00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</r>
  <r>
    <s v="MSV-163MS-373-385-ACA-EXE-DE-L2-014"/>
    <s v="R00.1"/>
    <x v="1"/>
    <x v="16"/>
    <s v="OBRA DE ARTE ESPECIAL - PROJETO DE OAE - ARMADURAS DAS TRANSVERSINAS"/>
    <s v="ESTRUTURA"/>
    <s v="ES"/>
    <s v="MSV-163MS-373-385/16.ES"/>
    <s v="MSV-163MS-373-385-ACA-EXE-DE-L2-014-R00.1.pdf"/>
    <s v="R00.1"/>
    <d v="2026-01-19T00:00:00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</r>
  <r>
    <s v="MSV-163MS-373-385-ACA-EXE-DE-L2-015"/>
    <s v="R00.1"/>
    <x v="1"/>
    <x v="16"/>
    <s v="OBRA DE ARTE ESPECIAL - PROJETO DE OAE - FORMA E ARMADURAS DAS PRÉ-LAJES"/>
    <s v="ESTRUTURA"/>
    <s v="ES"/>
    <s v="MSV-163MS-373-385/16.ES"/>
    <s v="MSV-163MS-373-385-ACA-EXE-DE-L2-015-R00.1.pdf"/>
    <s v="R00.1"/>
    <d v="2026-01-19T00:00:00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</r>
  <r>
    <s v="MSV-163MS-373-385-ACA-EXE-DE-L2-016"/>
    <s v="R00.1"/>
    <x v="1"/>
    <x v="16"/>
    <s v="OBRA DE ARTE ESPECIAL - PROJETO DE OAE - ARMADURAS DA LAJE"/>
    <s v="ESTRUTURA"/>
    <s v="ES"/>
    <s v="MSV-163MS-373-385/16.ES"/>
    <s v="MSV-163MS-373-385-ACA-EXE-DE-L2-016-R00.1.pdf"/>
    <s v="R00.1"/>
    <d v="2026-01-19T00:00:00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</r>
  <r>
    <s v="MSV-163MS-373-385-ACA-EXE-DE-L2-017"/>
    <s v="R00.1"/>
    <x v="1"/>
    <x v="16"/>
    <s v="OBRA DE ARTE ESPECIAL - PROJETO DE OAE - ARMADURAS DAS LAJES DE TRANSIÇÃO"/>
    <s v="ESTRUTURA"/>
    <s v="ES"/>
    <s v="MSV-163MS-373-385/16.ES"/>
    <s v="MSV-163MS-373-385-ACA-EXE-DE-L2-017-R00.1.pdf"/>
    <s v="R00.1"/>
    <d v="2026-01-19T00:00:00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</r>
  <r>
    <s v="MSV-163MS-373-385-ACA-EXE-DE-M1-001"/>
    <s v="R00.3"/>
    <x v="1"/>
    <x v="16"/>
    <s v="PISTA PRINCIPAL - PROJETO DE INTERFERÊNCIAS - PLANTA "/>
    <s v="INTERFERÊNCIAS (FAIXA DE DOMÍNIO)"/>
    <s v="IN"/>
    <s v="MSV-163MS-373-385/23.IN"/>
    <s v="MSV-163MS-373-385-ACA-EXE-DE-M1-001-R00.3.pdf"/>
    <s v="R00.3"/>
    <d v="2026-01-19T00:00:00"/>
    <s v="https://aterpa.sharepoint.com//sites/A373_Projetos/Documentos Compartilhados/11.Sala Tecnica/01.PROJETOS/ANO 02/MSV-163MS-373-385/23.IN/MSV-163MS-373-385-ACA-EXE-DE-M1-001-R00.3.pdf"/>
    <s v="MSV-163MS-373-385/23.IN/MSV-163MS-373-385-ACA-EXE-DE-M1-001-R00.3.pdf"/>
  </r>
  <r>
    <s v="MSV-163MS-373-385-ACA-EXE-DE-M1-002"/>
    <s v="R00.3"/>
    <x v="1"/>
    <x v="16"/>
    <s v="PISTA PRINCIPAL - PROJETO DE INTERFERÊNCIAS - PLANTA "/>
    <s v="INTERFERÊNCIAS (FAIXA DE DOMÍNIO)"/>
    <s v="IN"/>
    <s v="MSV-163MS-373-385/23.IN"/>
    <s v="MSV-163MS-373-385-ACA-EXE-DE-M1-002-R00.3.pdf"/>
    <s v="R00.3"/>
    <d v="2026-01-19T00:00:00"/>
    <s v="https://aterpa.sharepoint.com//sites/A373_Projetos/Documentos Compartilhados/11.Sala Tecnica/01.PROJETOS/ANO 02/MSV-163MS-373-385/23.IN/MSV-163MS-373-385-ACA-EXE-DE-M1-002-R00.3.pdf"/>
    <s v="MSV-163MS-373-385/23.IN/MSV-163MS-373-385-ACA-EXE-DE-M1-002-R00.3.pdf"/>
  </r>
  <r>
    <s v="MSV-163MS-373-385-ACA-EXE-DE-M1-003"/>
    <s v="R00.3"/>
    <x v="1"/>
    <x v="16"/>
    <s v="PISTA PRINCIPAL - PROJETO DE INTERFERÊNCIAS - PLANTA "/>
    <s v="INTERFERÊNCIAS (FAIXA DE DOMÍNIO)"/>
    <s v="IN"/>
    <s v="MSV-163MS-373-385/23.IN"/>
    <s v="MSV-163MS-373-385-ACA-EXE-DE-M1-003-R00.3.pdf"/>
    <s v="R00.3"/>
    <d v="2026-01-19T00:00:00"/>
    <s v="https://aterpa.sharepoint.com//sites/A373_Projetos/Documentos Compartilhados/11.Sala Tecnica/01.PROJETOS/ANO 02/MSV-163MS-373-385/23.IN/MSV-163MS-373-385-ACA-EXE-DE-M1-003-R00.3.pdf"/>
    <s v="MSV-163MS-373-385/23.IN/MSV-163MS-373-385-ACA-EXE-DE-M1-003-R00.3.pdf"/>
  </r>
  <r>
    <s v="MSV-163MS-373-385-ACA-EXE-DE-M1-004"/>
    <s v="R00.3"/>
    <x v="1"/>
    <x v="16"/>
    <s v="PISTA PRINCIPAL - PROJETO DE INTERFERÊNCIAS - PLANTA "/>
    <s v="INTERFERÊNCIAS (FAIXA DE DOMÍNIO)"/>
    <s v="IN"/>
    <s v="MSV-163MS-373-385/23.IN"/>
    <s v="MSV-163MS-373-385-ACA-EXE-DE-M1-004-R00.3.pdf"/>
    <s v="R00.3"/>
    <d v="2026-01-19T00:00:00"/>
    <s v="https://aterpa.sharepoint.com//sites/A373_Projetos/Documentos Compartilhados/11.Sala Tecnica/01.PROJETOS/ANO 02/MSV-163MS-373-385/23.IN/MSV-163MS-373-385-ACA-EXE-DE-M1-004-R00.3.pdf"/>
    <s v="MSV-163MS-373-385/23.IN/MSV-163MS-373-385-ACA-EXE-DE-M1-004-R00.3.pdf"/>
  </r>
  <r>
    <s v="MSV-163MS-373-385-ACA-EXE-DE-M1-005"/>
    <s v="R00.3"/>
    <x v="1"/>
    <x v="16"/>
    <s v="PISTA PRINCIPAL - PROJETO DE INTERFERÊNCIAS - PLANTA "/>
    <s v="INTERFERÊNCIAS (FAIXA DE DOMÍNIO)"/>
    <s v="IN"/>
    <s v="MSV-163MS-373-385/23.IN"/>
    <s v="MSV-163MS-373-385-ACA-EXE-DE-M1-005-R00.3.pdf"/>
    <s v="R00.3"/>
    <d v="2026-01-19T00:00:00"/>
    <s v="https://aterpa.sharepoint.com//sites/A373_Projetos/Documentos Compartilhados/11.Sala Tecnica/01.PROJETOS/ANO 02/MSV-163MS-373-385/23.IN/MSV-163MS-373-385-ACA-EXE-DE-M1-005-R00.3.pdf"/>
    <s v="MSV-163MS-373-385/23.IN/MSV-163MS-373-385-ACA-EXE-DE-M1-005-R00.3.pdf"/>
  </r>
  <r>
    <s v="MSV-163MS-373-385-ACA-EXE-DE-M1-006"/>
    <s v="R00.3"/>
    <x v="1"/>
    <x v="16"/>
    <s v="PISTA PRINCIPAL - PROJETO DE INTERFERÊNCIAS - PLANTA "/>
    <s v="INTERFERÊNCIAS (FAIXA DE DOMÍNIO)"/>
    <s v="IN"/>
    <s v="MSV-163MS-373-385/23.IN"/>
    <s v="MSV-163MS-373-385-ACA-EXE-DE-M1-006-R00.3.pdf"/>
    <s v="R00.3"/>
    <d v="2026-01-19T00:00:00"/>
    <s v="https://aterpa.sharepoint.com//sites/A373_Projetos/Documentos Compartilhados/11.Sala Tecnica/01.PROJETOS/ANO 02/MSV-163MS-373-385/23.IN/MSV-163MS-373-385-ACA-EXE-DE-M1-006-R00.3.pdf"/>
    <s v="MSV-163MS-373-385/23.IN/MSV-163MS-373-385-ACA-EXE-DE-M1-006-R00.3.pdf"/>
  </r>
  <r>
    <s v="MSV-163MS-373-385-ACA-EXE-DE-M1-007"/>
    <s v="R00.3"/>
    <x v="1"/>
    <x v="16"/>
    <s v="PISTA PRINCIPAL - PROJETO DE INTERFERÊNCIAS - PLANTA "/>
    <s v="INTERFERÊNCIAS (FAIXA DE DOMÍNIO)"/>
    <s v="IN"/>
    <s v="MSV-163MS-373-385/23.IN"/>
    <s v="MSV-163MS-373-385-ACA-EXE-DE-M1-007-R00.3.pdf"/>
    <s v="R00.3"/>
    <d v="2026-01-19T00:00:00"/>
    <s v="https://aterpa.sharepoint.com//sites/A373_Projetos/Documentos Compartilhados/11.Sala Tecnica/01.PROJETOS/ANO 02/MSV-163MS-373-385/23.IN/MSV-163MS-373-385-ACA-EXE-DE-M1-007-R00.3.pdf"/>
    <s v="MSV-163MS-373-385/23.IN/MSV-163MS-373-385-ACA-EXE-DE-M1-007-R00.3.pdf"/>
  </r>
  <r>
    <s v="MSV-163MS-373-385-ACA-EXE-DE-M1-008"/>
    <s v="R00.3"/>
    <x v="1"/>
    <x v="16"/>
    <s v="PISTA PRINCIPAL - PROJETO DE INTERFERÊNCIAS - PLANTA "/>
    <s v="INTERFERÊNCIAS (FAIXA DE DOMÍNIO)"/>
    <s v="IN"/>
    <s v="MSV-163MS-373-385/23.IN"/>
    <s v="MSV-163MS-373-385-ACA-EXE-DE-M1-008-R00.3.pdf"/>
    <s v="R00.3"/>
    <d v="2026-01-19T00:00:00"/>
    <s v="https://aterpa.sharepoint.com//sites/A373_Projetos/Documentos Compartilhados/11.Sala Tecnica/01.PROJETOS/ANO 02/MSV-163MS-373-385/23.IN/MSV-163MS-373-385-ACA-EXE-DE-M1-008-R00.3.pdf"/>
    <s v="MSV-163MS-373-385/23.IN/MSV-163MS-373-385-ACA-EXE-DE-M1-008-R00.3.pdf"/>
  </r>
  <r>
    <s v="MSV-163MS-373-385-ACA-EXE-DE-M1-009"/>
    <s v="R00.3"/>
    <x v="1"/>
    <x v="16"/>
    <s v="PISTA PRINCIPAL - PROJETO DE INTERFERÊNCIAS - PLANTA "/>
    <s v="INTERFERÊNCIAS (FAIXA DE DOMÍNIO)"/>
    <s v="IN"/>
    <s v="MSV-163MS-373-385/23.IN"/>
    <s v="MSV-163MS-373-385-ACA-EXE-DE-M1-009-R00.3.pdf"/>
    <s v="R00.3"/>
    <d v="2026-01-19T00:00:00"/>
    <s v="https://aterpa.sharepoint.com//sites/A373_Projetos/Documentos Compartilhados/11.Sala Tecnica/01.PROJETOS/ANO 02/MSV-163MS-373-385/23.IN/MSV-163MS-373-385-ACA-EXE-DE-M1-009-R00.3.pdf"/>
    <s v="MSV-163MS-373-385/23.IN/MSV-163MS-373-385-ACA-EXE-DE-M1-009-R00.3.pdf"/>
  </r>
  <r>
    <s v="MSV-163MS-373-385-ACA-EXE-DE-M1-010"/>
    <s v="R00.3"/>
    <x v="1"/>
    <x v="16"/>
    <s v="PISTA PRINCIPAL - PROJETO DE INTERFERÊNCIAS - PLANTA "/>
    <s v="INTERFERÊNCIAS (FAIXA DE DOMÍNIO)"/>
    <s v="IN"/>
    <s v="MSV-163MS-373-385/23.IN"/>
    <s v="MSV-163MS-373-385-ACA-EXE-DE-M1-010-R00.3.pdf"/>
    <s v="R00.3"/>
    <d v="2026-01-19T00:00:00"/>
    <s v="https://aterpa.sharepoint.com//sites/A373_Projetos/Documentos Compartilhados/11.Sala Tecnica/01.PROJETOS/ANO 02/MSV-163MS-373-385/23.IN/MSV-163MS-373-385-ACA-EXE-DE-M1-010-R00.3.pdf"/>
    <s v="MSV-163MS-373-385/23.IN/MSV-163MS-373-385-ACA-EXE-DE-M1-010-R00.3.pdf"/>
  </r>
  <r>
    <s v="MSV-163MS-373-385-ACA-EXE-DE-M1-011"/>
    <s v="R00.3"/>
    <x v="1"/>
    <x v="16"/>
    <s v="PISTA PRINCIPAL - PROJETO DE INTERFERÊNCIAS - PLANTA "/>
    <s v="INTERFERÊNCIAS (FAIXA DE DOMÍNIO)"/>
    <s v="IN"/>
    <s v="MSV-163MS-373-385/23.IN"/>
    <s v="MSV-163MS-373-385-ACA-EXE-DE-M1-011-R00.3.pdf"/>
    <s v="R00.3"/>
    <d v="2026-01-19T00:00:00"/>
    <s v="https://aterpa.sharepoint.com//sites/A373_Projetos/Documentos Compartilhados/11.Sala Tecnica/01.PROJETOS/ANO 02/MSV-163MS-373-385/23.IN/MSV-163MS-373-385-ACA-EXE-DE-M1-011-R00.3.pdf"/>
    <s v="MSV-163MS-373-385/23.IN/MSV-163MS-373-385-ACA-EXE-DE-M1-011-R00.3.pdf"/>
  </r>
  <r>
    <s v="MSV-163MS-373-385-ACA-EXE-DE-N2-001"/>
    <s v="R00.3"/>
    <x v="1"/>
    <x v="16"/>
    <s v="PISTA PRINCIPAL - PROJETO DE PAISAGISMO - PLANTA"/>
    <s v="PAISAGISMO"/>
    <s v="PA"/>
    <s v="MSV-163MS-373-385/27.PA"/>
    <s v="MSV-163MS-373-385-ACA-EXE-DE-N2-001-R00.3.pdf"/>
    <s v="R00.3"/>
    <d v="2026-01-19T00:00:00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</r>
  <r>
    <s v="MSV-163MS-373-385-ACA-EXE-DE-N2-002"/>
    <s v="R00.3"/>
    <x v="1"/>
    <x v="16"/>
    <s v="PISTA PRINCIPAL - PROJETO DE PAISAGISMO - PLANTA"/>
    <s v="PAISAGISMO"/>
    <s v="PA"/>
    <s v="MSV-163MS-373-385/27.PA"/>
    <s v="MSV-163MS-373-385-ACA-EXE-DE-N2-002-R00.3.pdf"/>
    <s v="R00.3"/>
    <d v="2026-01-19T00:00:00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</r>
  <r>
    <s v="MSV-163MS-373-385-ACA-EXE-DE-N2-003"/>
    <s v="R00.3"/>
    <x v="1"/>
    <x v="16"/>
    <s v="PISTA PRINCIPAL - PROJETO DE PAISAGISMO - PLANTA"/>
    <s v="PAISAGISMO"/>
    <s v="PA"/>
    <s v="MSV-163MS-373-385/27.PA"/>
    <s v="MSV-163MS-373-385-ACA-EXE-DE-N2-003-R00.3.pdf"/>
    <s v="R00.3"/>
    <d v="2026-01-19T00:00:00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</r>
  <r>
    <s v="MSV-163MS-373-385-ACA-EXE-DE-N2-004"/>
    <s v="R00.3"/>
    <x v="1"/>
    <x v="16"/>
    <s v="PISTA PRINCIPAL - PROJETO DE PAISAGISMO - PLANTA"/>
    <s v="PAISAGISMO"/>
    <s v="PA"/>
    <s v="MSV-163MS-373-385/27.PA"/>
    <s v="MSV-163MS-373-385-ACA-EXE-DE-N2-004-R00.3.pdf"/>
    <s v="R00.3"/>
    <d v="2026-01-19T00:00:00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</r>
  <r>
    <s v="MSV-163MS-373-385-ACA-EXE-DE-N2-005"/>
    <s v="R00.3"/>
    <x v="1"/>
    <x v="16"/>
    <s v="PISTA PRINCIPAL - PROJETO DE PAISAGISMO - PLANTA"/>
    <s v="PAISAGISMO"/>
    <s v="PA"/>
    <s v="MSV-163MS-373-385/27.PA"/>
    <s v="MSV-163MS-373-385-ACA-EXE-DE-N2-005-R00.3.pdf"/>
    <s v="R00.3"/>
    <d v="2026-01-19T00:00:00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</r>
  <r>
    <s v="MSV-163MS-373-385-ACA-EXE-DE-N2-006"/>
    <s v="R00.3"/>
    <x v="1"/>
    <x v="16"/>
    <s v="PISTA PRINCIPAL - PROJETO DE PAISAGISMO - PLANTA"/>
    <s v="PAISAGISMO"/>
    <s v="PA"/>
    <s v="MSV-163MS-373-385/27.PA"/>
    <s v="MSV-163MS-373-385-ACA-EXE-DE-N2-006-R00.3.pdf"/>
    <s v="R00.3"/>
    <d v="2026-01-19T00:00:00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</r>
  <r>
    <s v="MSV-163MS-373-385-ACA-EXE-DE-N2-007"/>
    <s v="R00.3"/>
    <x v="1"/>
    <x v="16"/>
    <s v="PISTA PRINCIPAL - PROJETO DE PAISAGISMO - PLANTA"/>
    <s v="PAISAGISMO"/>
    <s v="PA"/>
    <s v="MSV-163MS-373-385/27.PA"/>
    <s v="MSV-163MS-373-385-ACA-EXE-DE-N2-007-R00.3.pdf"/>
    <s v="R00.3"/>
    <d v="2026-01-19T00:00:00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</r>
  <r>
    <s v="MSV-163MS-373-385-ACA-EXE-DE-N2-008"/>
    <s v="R00.3"/>
    <x v="1"/>
    <x v="16"/>
    <s v="PISTA PRINCIPAL - PROJETO DE PAISAGISMO - PLANTA"/>
    <s v="PAISAGISMO"/>
    <s v="PA"/>
    <s v="MSV-163MS-373-385/27.PA"/>
    <s v="MSV-163MS-373-385-ACA-EXE-DE-N2-008-R00.3.pdf"/>
    <s v="R00.3"/>
    <d v="2026-01-19T00:00:00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</r>
  <r>
    <s v="MSV-163MS-373-385-ACA-EXE-DE-N2-009"/>
    <s v="R00.3"/>
    <x v="1"/>
    <x v="16"/>
    <s v="PISTA PRINCIPAL - PROJETO DE PAISAGISMO - PLANTA"/>
    <s v="PAISAGISMO"/>
    <s v="PA"/>
    <s v="MSV-163MS-373-385/27.PA"/>
    <s v="MSV-163MS-373-385-ACA-EXE-DE-N2-009-R00.3.pdf"/>
    <s v="R00.3"/>
    <d v="2026-01-19T00:00:00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</r>
  <r>
    <s v="MSV-163MS-373-385-ACA-EXE-DE-N2-010"/>
    <s v="R00.3"/>
    <x v="1"/>
    <x v="16"/>
    <s v="PISTA PRINCIPAL - PROJETO DE PAISAGISMO - PLANTA"/>
    <s v="PAISAGISMO"/>
    <s v="PA"/>
    <s v="MSV-163MS-373-385/27.PA"/>
    <s v="MSV-163MS-373-385-ACA-EXE-DE-N2-010-R00.3.pdf"/>
    <s v="R00.3"/>
    <d v="2026-01-19T00:00:00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</r>
  <r>
    <s v="MSV-163MS-373-385-ACA-EXE-DE-N2-011"/>
    <s v="R00.3"/>
    <x v="1"/>
    <x v="16"/>
    <s v="PISTA PRINCIPAL - PROJETO DE PAISAGISMO - PLANTA"/>
    <s v="PAISAGISMO"/>
    <s v="PA"/>
    <s v="MSV-163MS-373-385/27.PA"/>
    <s v="MSV-163MS-373-385-ACA-EXE-DE-N2-011-R00.3.pdf"/>
    <s v="R00.3"/>
    <d v="2026-01-19T00:00:00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</r>
  <r>
    <s v="MSV-163MS-373-385-ACA-EXE-DE-N2-012"/>
    <s v="R00.1"/>
    <x v="1"/>
    <x v="16"/>
    <s v="PISTA PRINCIPAL - PROJETO DE PAISAGISMO - SEÇÃO TIPO DE REVEGETAÇÃO"/>
    <s v="PAISAGISMO"/>
    <s v="PA"/>
    <s v="MSV-163MS-373-385/27.PA"/>
    <s v="MSV-163MS-373-385-ACA-EXE-DE-N2-012-R00.1.pdf"/>
    <s v="R00.1"/>
    <d v="2026-01-19T00:00:00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</r>
  <r>
    <s v="MSV-163MS-373-385-ACA-EXE-DE-N2-013"/>
    <s v="R00.1"/>
    <x v="1"/>
    <x v="16"/>
    <s v="PISTA PRINCIPAL - PROJETO DE PAISAGISMO - DETALHE DE CERCA DE FAIXA DE DOMÍNIO"/>
    <s v="PAISAGISMO"/>
    <s v="PA"/>
    <s v="MSV-163MS-373-385/27.PA"/>
    <s v="MSV-163MS-373-385-ACA-EXE-DE-N2-013-R00.1.pdf"/>
    <s v="R00.1"/>
    <d v="2026-01-19T00:00:00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</r>
  <r>
    <s v="MSV-163MS-373-385-ACA-EXE-DE-N2-101"/>
    <s v="R00.1"/>
    <x v="1"/>
    <x v="16"/>
    <s v="PISTA PRINCIPAL - PROJETO DE PAISAGISMO - DETALHE DE CERCA DE FAUNA"/>
    <s v="PAISAGISMO"/>
    <s v="PA"/>
    <s v="MSV-163MS-373-385/27.PA"/>
    <s v="MSV-163MS-373-385-ACA-EXE-DE-N2-101-R00.1.pdf"/>
    <s v="R00.1"/>
    <d v="2026-01-19T00:00:00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</r>
  <r>
    <s v="MSV-163MS-373-385-ACA-EXE-DE-N2-102"/>
    <s v="R00.1"/>
    <x v="1"/>
    <x v="16"/>
    <s v="PISTA PRINCIPAL - PROJETO DE PAISAGISMO - DETALHE DE ABRIGO DE PASSAGEIROS"/>
    <s v="PAISAGISMO"/>
    <s v="PA"/>
    <s v="MSV-163MS-373-385/27.PA"/>
    <s v="MSV-163MS-373-385-ACA-EXE-DE-N2-102-R00.1.pdf"/>
    <s v="R00.1"/>
    <d v="2026-01-19T00:00:00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</r>
  <r>
    <s v="MSV-163MS-373-385-ACA-EXE-DE-O2-001"/>
    <s v="R00.3"/>
    <x v="1"/>
    <x v="16"/>
    <s v="PISTA PRINCIPAL - PROJETO DE DESVIO DE TRÁFEGO - SEQUÊNCIA EXECUTIVA - PLANTA"/>
    <s v="DESVIO DE TRÁFEGO"/>
    <s v="DV"/>
    <s v="MSV-163MS-373-385/12.DV"/>
    <s v="MSV-163MS-373-385-ACA-EXE-DE-O2-001-R00.3.pdf"/>
    <s v="R00.3"/>
    <d v="2026-01-19T00:00:00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</r>
  <r>
    <s v="MSV-163MS-373-385-ACA-EXE-DE-O2-002"/>
    <s v="R00.3"/>
    <x v="1"/>
    <x v="16"/>
    <s v="PISTA PRINCIPAL - PROJETO DE DESVIO DE TRÁFEGO - SEQUÊNCIA EXECUTIVA - PLANTA"/>
    <s v="DESVIO DE TRÁFEGO"/>
    <s v="DV"/>
    <s v="MSV-163MS-373-385/12.DV"/>
    <s v="MSV-163MS-373-385-ACA-EXE-DE-O2-002-R00.3.pdf"/>
    <s v="R00.3"/>
    <d v="2026-01-19T00:00:00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</r>
  <r>
    <s v="MSV-163MS-373-385-ACA-EXE-DE-O2-003"/>
    <s v="R00.3"/>
    <x v="1"/>
    <x v="16"/>
    <s v="PISTA PRINCIPAL - PROJETO DE DESVIO DE TRÁFEGO - SEQUÊNCIA EXECUTIVA - PLANTA"/>
    <s v="DESVIO DE TRÁFEGO"/>
    <s v="DV"/>
    <s v="MSV-163MS-373-385/12.DV"/>
    <s v="MSV-163MS-373-385-ACA-EXE-DE-O2-003-R00.3.pdf"/>
    <s v="R00.3"/>
    <d v="2026-01-19T00:00:00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</r>
  <r>
    <s v="MSV-163MS-373-385-ACA-EXE-DE-O2-004"/>
    <s v="R00.3"/>
    <x v="1"/>
    <x v="16"/>
    <s v="PISTA PRINCIPAL - PROJETO DE DESVIO DE TRÁFEGO - SEQUÊNCIA EXECUTIVA - PLANTA"/>
    <s v="DESVIO DE TRÁFEGO"/>
    <s v="DV"/>
    <s v="MSV-163MS-373-385/12.DV"/>
    <s v="MSV-163MS-373-385-ACA-EXE-DE-O2-004-R00.3.pdf"/>
    <s v="R00.3"/>
    <d v="2026-01-19T00:00:00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</r>
  <r>
    <s v="MSV-163MS-373-385-ACA-EXE-DE-O2-005"/>
    <s v="R00.3"/>
    <x v="1"/>
    <x v="16"/>
    <s v="PISTA PRINCIPAL - PROJETO DE DESVIO DE TRÁFEGO - SEQUÊNCIA EXECUTIVA - PLANTA"/>
    <s v="DESVIO DE TRÁFEGO"/>
    <s v="DV"/>
    <s v="MSV-163MS-373-385/12.DV"/>
    <s v="MSV-163MS-373-385-ACA-EXE-DE-O2-005-R00.3.pdf"/>
    <s v="R00.3"/>
    <d v="2026-01-19T00:00:00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</r>
  <r>
    <s v="MSV-163MS-373-385-ACA-EXE-DE-O2-006"/>
    <s v="R00.3"/>
    <x v="1"/>
    <x v="16"/>
    <s v="PISTA PRINCIPAL - PROJETO DE DESVIO DE TRÁFEGO - SEQUÊNCIA EXECUTIVA - PLANTA"/>
    <s v="DESVIO DE TRÁFEGO"/>
    <s v="DV"/>
    <s v="MSV-163MS-373-385/12.DV"/>
    <s v="MSV-163MS-373-385-ACA-EXE-DE-O2-006-R00.3.pdf"/>
    <s v="R00.3"/>
    <d v="2026-01-19T00:00:00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</r>
  <r>
    <s v="MSV-163MS-373-385-ACA-EXE-DE-O2-007"/>
    <s v="R00.3"/>
    <x v="1"/>
    <x v="16"/>
    <s v="PISTA PRINCIPAL - PROJETO DE DESVIO DE TRÁFEGO - SEQUÊNCIA EXECUTIVA - PLANTA"/>
    <s v="DESVIO DE TRÁFEGO"/>
    <s v="DV"/>
    <s v="MSV-163MS-373-385/12.DV"/>
    <s v="MSV-163MS-373-385-ACA-EXE-DE-O2-007-R00.3.pdf"/>
    <s v="R00.3"/>
    <d v="2026-01-19T00:00:00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</r>
  <r>
    <s v="MSV-163MS-373-385-ACA-EXE-DE-O2-008"/>
    <s v="R00.3"/>
    <x v="1"/>
    <x v="16"/>
    <s v="PISTA PRINCIPAL - PROJETO DE DESVIO DE TRÁFEGO - SEQUÊNCIA EXECUTIVA - PLANTA"/>
    <s v="DESVIO DE TRÁFEGO"/>
    <s v="DV"/>
    <s v="MSV-163MS-373-385/12.DV"/>
    <s v="MSV-163MS-373-385-ACA-EXE-DE-O2-008-R00.3.pdf"/>
    <s v="R00.3"/>
    <d v="2026-01-19T00:00:00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</r>
  <r>
    <s v="MSV-163MS-373-385-ACA-EXE-DE-O2-009"/>
    <s v="R00.3"/>
    <x v="1"/>
    <x v="16"/>
    <s v="PISTA PRINCIPAL - PROJETO DE DESVIO DE TRÁFEGO - SEQUÊNCIA EXECUTIVA - PLANTA"/>
    <s v="DESVIO DE TRÁFEGO"/>
    <s v="DV"/>
    <s v="MSV-163MS-373-385/12.DV"/>
    <s v="MSV-163MS-373-385-ACA-EXE-DE-O2-009-R00.3.pdf"/>
    <s v="R00.3"/>
    <d v="2026-01-19T00:00:00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</r>
  <r>
    <s v="MSV-163MS-373-385-ACA-EXE-DE-O2-010"/>
    <s v="R00.3"/>
    <x v="1"/>
    <x v="16"/>
    <s v="PISTA PRINCIPAL - PROJETO DE DESVIO DE TRÁFEGO - SEQUÊNCIA EXECUTIVA - PLANTA"/>
    <s v="DESVIO DE TRÁFEGO"/>
    <s v="DV"/>
    <s v="MSV-163MS-373-385/12.DV"/>
    <s v="MSV-163MS-373-385-ACA-EXE-DE-O2-010-R00.3.pdf"/>
    <s v="R00.3"/>
    <d v="2026-01-19T00:00:00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</r>
  <r>
    <s v="MSV-163MS-373-385-ACA-EXE-DE-O2-011"/>
    <s v="R00.3"/>
    <x v="1"/>
    <x v="16"/>
    <s v="PISTA PRINCIPAL - PROJETO DE DESVIO DE TRÁFEGO - SEQUÊNCIA EXECUTIVA - PLANTA"/>
    <s v="DESVIO DE TRÁFEGO"/>
    <s v="DV"/>
    <s v="MSV-163MS-373-385/12.DV"/>
    <s v="MSV-163MS-373-385-ACA-EXE-DE-O2-011-R00.3.pdf"/>
    <s v="R00.3"/>
    <d v="2026-01-19T00:00:00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</r>
  <r>
    <s v="MSV-163MS-373-385-ACA-EXE-DE-O2-012"/>
    <s v="R00.3"/>
    <x v="1"/>
    <x v="16"/>
    <s v="PISTA PRINCIPAL - PROJETO DE DESVIO DE TRÁFEGO - SEQUÊNCIA EXECUTIVA - PLANTA"/>
    <s v="DESVIO DE TRÁFEGO"/>
    <s v="DV"/>
    <s v="MSV-163MS-373-385/12.DV"/>
    <s v="MSV-163MS-373-385-ACA-EXE-DE-O2-012-R00.3.pdf"/>
    <s v="R00.3"/>
    <d v="2026-01-19T00:00:00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</r>
  <r>
    <s v="MSV-163MS-373-385-ACA-EXE-DE-O2-013"/>
    <s v="R00.3"/>
    <x v="1"/>
    <x v="16"/>
    <s v="PISTA PRINCIPAL - PROJETO DE DESVIO DE TRÁFEGO - SEQUÊNCIA EXECUTIVA - PLANTA"/>
    <s v="DESVIO DE TRÁFEGO"/>
    <s v="DV"/>
    <s v="MSV-163MS-373-385/12.DV"/>
    <s v="MSV-163MS-373-385-ACA-EXE-DE-O2-013-R00.3.pdf"/>
    <s v="R00.3"/>
    <d v="2026-01-19T00:00:00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</r>
  <r>
    <s v="MSV-163MS-373-385-ACA-EXE-DE-O2-014"/>
    <s v="R00.3"/>
    <x v="1"/>
    <x v="16"/>
    <s v="PISTA PRINCIPAL - PROJETO DE DESVIO DE TRÁFEGO - SEQUÊNCIA EXECUTIVA - PLANTA"/>
    <s v="DESVIO DE TRÁFEGO"/>
    <s v="DV"/>
    <s v="MSV-163MS-373-385/12.DV"/>
    <s v="MSV-163MS-373-385-ACA-EXE-DE-O2-014-R00.3.pdf"/>
    <s v="R00.3"/>
    <d v="2026-01-19T00:00:00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</r>
  <r>
    <s v="MSV-163MS-373-385-ACA-EXE-DE-O2-015"/>
    <s v="R00.3"/>
    <x v="1"/>
    <x v="16"/>
    <s v="PISTA PRINCIPAL - PROJETO DE DESVIO DE TRÁFEGO - SEQUÊNCIA EXECUTIVA - PLANTA"/>
    <s v="DESVIO DE TRÁFEGO"/>
    <s v="DV"/>
    <s v="MSV-163MS-373-385/12.DV"/>
    <s v="MSV-163MS-373-385-ACA-EXE-DE-O2-015-R00.3.pdf"/>
    <s v="R00.3"/>
    <d v="2026-01-19T00:00:00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</r>
  <r>
    <s v="MSV-163MS-373-385-ACA-EXE-DE-O2-016"/>
    <s v="R00.3"/>
    <x v="1"/>
    <x v="16"/>
    <s v="PISTA PRINCIPAL - PROJETO DE DESVIO DE TRÁFEGO - SEQUÊNCIA EXECUTIVA - PLANTA"/>
    <s v="DESVIO DE TRÁFEGO"/>
    <s v="DV"/>
    <s v="MSV-163MS-373-385/12.DV"/>
    <s v="MSV-163MS-373-385-ACA-EXE-DE-O2-016-R00.3.pdf"/>
    <s v="R00.3"/>
    <d v="2026-01-19T00:00:00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</r>
  <r>
    <s v="MSV-163MS-373-385-ACA-EXE-DE-O2-017"/>
    <s v="R00.3"/>
    <x v="1"/>
    <x v="16"/>
    <s v="PISTA PRINCIPAL - PROJETO DE DESVIO DE TRÁFEGO - SEQUÊNCIA EXECUTIVA - PLANTA"/>
    <s v="DESVIO DE TRÁFEGO"/>
    <s v="DV"/>
    <s v="MSV-163MS-373-385/12.DV"/>
    <s v="MSV-163MS-373-385-ACA-EXE-DE-O2-017-R00.3.pdf"/>
    <s v="R00.3"/>
    <d v="2026-01-19T00:00:00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</r>
  <r>
    <s v="MSV-163MS-373-385-ACA-EXE-DE-O2-018"/>
    <s v="R00.3"/>
    <x v="1"/>
    <x v="16"/>
    <s v="PISTA PRINCIPAL - PROJETO DE DESVIO DE TRÁFEGO - SEQUÊNCIA EXECUTIVA - PLANTA"/>
    <s v="DESVIO DE TRÁFEGO"/>
    <s v="DV"/>
    <s v="MSV-163MS-373-385/12.DV"/>
    <s v="MSV-163MS-373-385-ACA-EXE-DE-O2-018-R00.3.pdf"/>
    <s v="R00.3"/>
    <d v="2026-01-19T00:00:00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</r>
  <r>
    <s v="MSV-163MS-373-385-ACA-EXE-DE-O2-019"/>
    <s v="R00.3"/>
    <x v="1"/>
    <x v="16"/>
    <s v="PISTA PRINCIPAL - PROJETO DE DESVIO DE TRÁFEGO - SEQUÊNCIA EXECUTIVA - PLANTA"/>
    <s v="DESVIO DE TRÁFEGO"/>
    <s v="DV"/>
    <s v="MSV-163MS-373-385/12.DV"/>
    <s v="MSV-163MS-373-385-ACA-EXE-DE-O2-019-R00.3.pdf"/>
    <s v="R00.3"/>
    <d v="2026-01-19T00:00:00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</r>
  <r>
    <s v="MSV-163MS-373-385-ACA-EXE-DE-O2-020"/>
    <s v="R00.3"/>
    <x v="1"/>
    <x v="16"/>
    <s v="PISTA PRINCIPAL - PROJETO DE DESVIO DE TRÁFEGO - SEQUÊNCIA EXECUTIVA - PLANTA"/>
    <s v="DESVIO DE TRÁFEGO"/>
    <s v="DV"/>
    <s v="MSV-163MS-373-385/12.DV"/>
    <s v="MSV-163MS-373-385-ACA-EXE-DE-O2-020-R00.3.pdf"/>
    <s v="R00.3"/>
    <d v="2026-01-19T00:00:00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</r>
  <r>
    <s v="MSV-163MS-373-385-ACA-EXE-DE-O2-021"/>
    <s v="R00.3"/>
    <x v="1"/>
    <x v="16"/>
    <s v="PISTA PRINCIPAL - PROJETO DE DESVIO DE TRÁFEGO - SEQUÊNCIA EXECUTIVA - PLANTA"/>
    <s v="DESVIO DE TRÁFEGO"/>
    <s v="DV"/>
    <s v="MSV-163MS-373-385/12.DV"/>
    <s v="MSV-163MS-373-385-ACA-EXE-DE-O2-021-R00.3.pdf"/>
    <s v="R00.3"/>
    <d v="2026-01-19T00:00:00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</r>
  <r>
    <s v="MSV-163MS-373-385-ACA-EXE-DE-O2-022"/>
    <s v="R00.4"/>
    <x v="1"/>
    <x v="16"/>
    <s v="PISTA PRINCIPAL - PROJETO DE DESVIO DE TRÁFEGO - SEQUÊNCIA EXECUTIVA - PLANTA"/>
    <s v="DESVIO DE TRÁFEGO"/>
    <s v="DV"/>
    <s v="MSV-163MS-373-385/12.DV"/>
    <s v="MSV-163MS-373-385-ACA-EXE-DE-O2-022-R00.4.pdf"/>
    <s v="R00.4"/>
    <d v="2026-01-19T00:00:00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</r>
  <r>
    <s v="MSV-163MS-373-385-ACA-EXE-DE-O2-023"/>
    <s v="R00.4"/>
    <x v="1"/>
    <x v="16"/>
    <s v="PISTA PRINCIPAL - PROJETO DE DESVIO DE TRÁFEGO - SEQUÊNCIA EXECUTIVA - PLANTA"/>
    <s v="DESVIO DE TRÁFEGO"/>
    <s v="DV"/>
    <s v="MSV-163MS-373-385/12.DV"/>
    <s v="MSV-163MS-373-385-ACA-EXE-DE-O2-023-R00.4.pdf"/>
    <s v="R00.4"/>
    <d v="2026-01-19T00:00:00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</r>
  <r>
    <s v="MSV-163MS-373-385-ACA-EXE-DE-O2-024"/>
    <s v="R00.4"/>
    <x v="1"/>
    <x v="16"/>
    <s v="PISTA PRINCIPAL - PROJETO DE DESVIO DE TRÁFEGO - SEQUÊNCIA EXECUTIVA - PLANTA"/>
    <s v="DESVIO DE TRÁFEGO"/>
    <s v="DV"/>
    <s v="MSV-163MS-373-385/12.DV"/>
    <s v="MSV-163MS-373-385-ACA-EXE-DE-O2-024-R00.4.pdf"/>
    <s v="R00.4"/>
    <d v="2026-01-19T00:00:00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</r>
  <r>
    <s v="MSV-163MS-373-385-ACA-EXE-DE-O2-025"/>
    <s v="R00.4"/>
    <x v="1"/>
    <x v="16"/>
    <s v="PISTA PRINCIPAL - PROJETO DE DESVIO DE TRÁFEGO - SEQUÊNCIA EXECUTIVA - PLANTA"/>
    <s v="DESVIO DE TRÁFEGO"/>
    <s v="DV"/>
    <s v="MSV-163MS-373-385/12.DV"/>
    <s v="MSV-163MS-373-385-ACA-EXE-DE-O2-025-R00.4.pdf"/>
    <s v="R00.4"/>
    <d v="2026-01-19T00:00:00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</r>
  <r>
    <s v="MSV-163MS-373-385-ACA-EXE-DE-O2-026"/>
    <s v="R00.1"/>
    <x v="1"/>
    <x v="16"/>
    <s v="PISTA PRINCIPAL - PROJETO DE DESVIO DE TRÁFEGO - SEQUÊNCIA EXECUTIVA - PLANTA"/>
    <s v="DESVIO DE TRÁFEGO"/>
    <s v="DV"/>
    <s v="MSV-163MS-373-385/12.DV"/>
    <s v="MSV-163MS-373-385-ACA-EXE-DE-O2-026-R00.1.pdf"/>
    <s v="R00.1"/>
    <d v="2026-01-19T00:00:00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</r>
  <r>
    <s v="MSV-163MS-373-385-ACA-EXE-DE-O2-027"/>
    <s v="R00.1"/>
    <x v="1"/>
    <x v="16"/>
    <s v="PISTA PRINCIPAL - PROJETO DE DESVIO DE TRÁFEGO - SEQUÊNCIA EXECUTIVA - PLANTA"/>
    <s v="DESVIO DE TRÁFEGO"/>
    <s v="DV"/>
    <s v="MSV-163MS-373-385/12.DV"/>
    <s v="MSV-163MS-373-385-ACA-EXE-DE-O2-027-R00.1.pdf"/>
    <s v="R00.1"/>
    <d v="2026-01-19T00:00:00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</r>
  <r>
    <s v="MSV-163MS-373-385-ACA-EXE-DE-O2-028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8-R00.1.pdf"/>
    <s v="R00.1"/>
    <d v="2026-01-19T00:00:00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</r>
  <r>
    <s v="MSV-163MS-373-385-ACA-EXE-DE-O2-029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29-R00.1.pdf"/>
    <s v="R00.1"/>
    <d v="2026-01-19T00:00:00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</r>
  <r>
    <s v="MSV-163MS-373-385-ACA-EXE-DE-O2-030"/>
    <s v="R00.1"/>
    <x v="1"/>
    <x v="16"/>
    <s v="PISTA PRINCIPAL - PROJETO DE DESVIO DE TRÁFEGO - SEQUÊNCIA EXECUTIVA - PROJETO TIPO"/>
    <s v="DESVIO DE TRÁFEGO"/>
    <s v="DV"/>
    <s v="MSV-163MS-373-385/12.DV"/>
    <s v="MSV-163MS-373-385-ACA-EXE-DE-O2-030-R00.1.pdf"/>
    <s v="R00.1"/>
    <d v="2026-01-19T00:00:00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</r>
  <r>
    <s v="MSV-163MS-373-385-ACA-EXE-DE-Q1-001"/>
    <s v="R00.3"/>
    <x v="1"/>
    <x v="16"/>
    <s v="PISTA PRINCIPAL - PROJETO DE DESAPROPRIAÇÃO - PLANTA"/>
    <s v="DESAPROPRIAÇÃO"/>
    <s v="DS"/>
    <s v="MSV-163MS-373-385/11.DS"/>
    <s v="MSV-163MS-373-385-ACA-EXE-DE-Q1-001-R00.3.pdf"/>
    <s v="R00.3"/>
    <d v="2026-01-19T00:00:00"/>
    <s v="https://aterpa.sharepoint.com//sites/A373_Projetos/Documentos Compartilhados/11.Sala Tecnica/01.PROJETOS/ANO 02/MSV-163MS-373-385/11.DS/MSV-163MS-373-385-ACA-EXE-DE-Q1-001-R00.3.pdf"/>
    <s v="MSV-163MS-373-385/11.DS/MSV-163MS-373-385-ACA-EXE-DE-Q1-001-R00.3.pdf"/>
  </r>
  <r>
    <s v="MSV-163MS-373-385-ACA-EXE-DE-Q1-002"/>
    <s v="R00.3"/>
    <x v="1"/>
    <x v="16"/>
    <s v="PISTA PRINCIPAL - PROJETO DE DESAPROPRIAÇÃO - PLANTA"/>
    <s v="DESAPROPRIAÇÃO"/>
    <s v="DS"/>
    <s v="MSV-163MS-373-385/11.DS"/>
    <s v="MSV-163MS-373-385-ACA-EXE-DE-Q1-002-R00.3.pdf"/>
    <s v="R00.3"/>
    <d v="2026-01-19T00:00:00"/>
    <s v="https://aterpa.sharepoint.com//sites/A373_Projetos/Documentos Compartilhados/11.Sala Tecnica/01.PROJETOS/ANO 02/MSV-163MS-373-385/11.DS/MSV-163MS-373-385-ACA-EXE-DE-Q1-002-R00.3.pdf"/>
    <s v="MSV-163MS-373-385/11.DS/MSV-163MS-373-385-ACA-EXE-DE-Q1-002-R00.3.pdf"/>
  </r>
  <r>
    <s v="MSV-163MS-373-385-ACA-EXE-DE-Q1-003"/>
    <s v="R00.3"/>
    <x v="1"/>
    <x v="16"/>
    <s v="PISTA PRINCIPAL - PROJETO DE DESAPROPRIAÇÃO - PLANTA"/>
    <s v="DESAPROPRIAÇÃO"/>
    <s v="DS"/>
    <s v="MSV-163MS-373-385/11.DS"/>
    <s v="MSV-163MS-373-385-ACA-EXE-DE-Q1-003-R00.3.pdf"/>
    <s v="R00.3"/>
    <d v="2026-01-19T00:00:00"/>
    <s v="https://aterpa.sharepoint.com//sites/A373_Projetos/Documentos Compartilhados/11.Sala Tecnica/01.PROJETOS/ANO 02/MSV-163MS-373-385/11.DS/MSV-163MS-373-385-ACA-EXE-DE-Q1-003-R00.3.pdf"/>
    <s v="MSV-163MS-373-385/11.DS/MSV-163MS-373-385-ACA-EXE-DE-Q1-003-R00.3.pdf"/>
  </r>
  <r>
    <s v="MSV-163MS-373-385-ACA-EXE-DE-Q1-004"/>
    <s v="R00.3"/>
    <x v="1"/>
    <x v="16"/>
    <s v="PISTA PRINCIPAL - PROJETO DE DESAPROPRIAÇÃO - PLANTA"/>
    <s v="DESAPROPRIAÇÃO"/>
    <s v="DS"/>
    <s v="MSV-163MS-373-385/11.DS"/>
    <s v="MSV-163MS-373-385-ACA-EXE-DE-Q1-004-R00.3.pdf"/>
    <s v="R00.3"/>
    <d v="2026-01-19T00:00:00"/>
    <s v="https://aterpa.sharepoint.com//sites/A373_Projetos/Documentos Compartilhados/11.Sala Tecnica/01.PROJETOS/ANO 02/MSV-163MS-373-385/11.DS/MSV-163MS-373-385-ACA-EXE-DE-Q1-004-R00.3.pdf"/>
    <s v="MSV-163MS-373-385/11.DS/MSV-163MS-373-385-ACA-EXE-DE-Q1-004-R00.3.pdf"/>
  </r>
  <r>
    <s v="MSV-163MS-373-385-ACA-EXE-DE-Q1-005"/>
    <s v="R00.3"/>
    <x v="1"/>
    <x v="16"/>
    <s v="PISTA PRINCIPAL - PROJETO DE DESAPROPRIAÇÃO - PLANTA"/>
    <s v="DESAPROPRIAÇÃO"/>
    <s v="DS"/>
    <s v="MSV-163MS-373-385/11.DS"/>
    <s v="MSV-163MS-373-385-ACA-EXE-DE-Q1-005-R00.3.pdf"/>
    <s v="R00.3"/>
    <d v="2026-01-19T00:00:00"/>
    <s v="https://aterpa.sharepoint.com//sites/A373_Projetos/Documentos Compartilhados/11.Sala Tecnica/01.PROJETOS/ANO 02/MSV-163MS-373-385/11.DS/MSV-163MS-373-385-ACA-EXE-DE-Q1-005-R00.3.pdf"/>
    <s v="MSV-163MS-373-385/11.DS/MSV-163MS-373-385-ACA-EXE-DE-Q1-005-R00.3.pdf"/>
  </r>
  <r>
    <s v="MSV-163MS-373-385-ACA-EXE-DE-Q1-006"/>
    <s v="R00.3"/>
    <x v="1"/>
    <x v="16"/>
    <s v="PISTA PRINCIPAL - PROJETO DE DESAPROPRIAÇÃO - PLANTA"/>
    <s v="DESAPROPRIAÇÃO"/>
    <s v="DS"/>
    <s v="MSV-163MS-373-385/11.DS"/>
    <s v="MSV-163MS-373-385-ACA-EXE-DE-Q1-006-R00.3.pdf"/>
    <s v="R00.3"/>
    <d v="2026-01-19T00:00:00"/>
    <s v="https://aterpa.sharepoint.com//sites/A373_Projetos/Documentos Compartilhados/11.Sala Tecnica/01.PROJETOS/ANO 02/MSV-163MS-373-385/11.DS/MSV-163MS-373-385-ACA-EXE-DE-Q1-006-R00.3.pdf"/>
    <s v="MSV-163MS-373-385/11.DS/MSV-163MS-373-385-ACA-EXE-DE-Q1-006-R00.3.pdf"/>
  </r>
  <r>
    <s v="MSV-163MS-373-385-ACA-EXE-DE-Q1-007"/>
    <s v="R00.3"/>
    <x v="1"/>
    <x v="16"/>
    <s v="PISTA PRINCIPAL - PROJETO DE DESAPROPRIAÇÃO - PLANTA"/>
    <s v="DESAPROPRIAÇÃO"/>
    <s v="DS"/>
    <s v="MSV-163MS-373-385/11.DS"/>
    <s v="MSV-163MS-373-385-ACA-EXE-DE-Q1-007-R00.3.pdf"/>
    <s v="R00.3"/>
    <d v="2026-01-19T00:00:00"/>
    <s v="https://aterpa.sharepoint.com//sites/A373_Projetos/Documentos Compartilhados/11.Sala Tecnica/01.PROJETOS/ANO 02/MSV-163MS-373-385/11.DS/MSV-163MS-373-385-ACA-EXE-DE-Q1-007-R00.3.pdf"/>
    <s v="MSV-163MS-373-385/11.DS/MSV-163MS-373-385-ACA-EXE-DE-Q1-007-R00.3.pdf"/>
  </r>
  <r>
    <s v="MSV-163MS-373-385-ACA-EXE-DE-Q1-008"/>
    <s v="R00.3"/>
    <x v="1"/>
    <x v="16"/>
    <s v="PISTA PRINCIPAL - PROJETO DE DESAPROPRIAÇÃO - PLANTA"/>
    <s v="DESAPROPRIAÇÃO"/>
    <s v="DS"/>
    <s v="MSV-163MS-373-385/11.DS"/>
    <s v="MSV-163MS-373-385-ACA-EXE-DE-Q1-008-R00.3.pdf"/>
    <s v="R00.3"/>
    <d v="2026-01-19T00:00:00"/>
    <s v="https://aterpa.sharepoint.com//sites/A373_Projetos/Documentos Compartilhados/11.Sala Tecnica/01.PROJETOS/ANO 02/MSV-163MS-373-385/11.DS/MSV-163MS-373-385-ACA-EXE-DE-Q1-008-R00.3.pdf"/>
    <s v="MSV-163MS-373-385/11.DS/MSV-163MS-373-385-ACA-EXE-DE-Q1-008-R00.3.pdf"/>
  </r>
  <r>
    <s v="MSV-163MS-373-385-ACA-EXE-DE-Q1-009"/>
    <s v="R00.3"/>
    <x v="1"/>
    <x v="16"/>
    <s v="PISTA PRINCIPAL - PROJETO DE DESAPROPRIAÇÃO - PLANTA"/>
    <s v="DESAPROPRIAÇÃO"/>
    <s v="DS"/>
    <s v="MSV-163MS-373-385/11.DS"/>
    <s v="MSV-163MS-373-385-ACA-EXE-DE-Q1-009-R00.3.pdf"/>
    <s v="R00.3"/>
    <d v="2026-01-19T00:00:00"/>
    <s v="https://aterpa.sharepoint.com//sites/A373_Projetos/Documentos Compartilhados/11.Sala Tecnica/01.PROJETOS/ANO 02/MSV-163MS-373-385/11.DS/MSV-163MS-373-385-ACA-EXE-DE-Q1-009-R00.3.pdf"/>
    <s v="MSV-163MS-373-385/11.DS/MSV-163MS-373-385-ACA-EXE-DE-Q1-009-R00.3.pdf"/>
  </r>
  <r>
    <s v="MSV-163MS-373-385-ACA-EXE-DE-Q1-010"/>
    <s v="R00.3"/>
    <x v="1"/>
    <x v="16"/>
    <s v="PISTA PRINCIPAL - PROJETO DE DESAPROPRIAÇÃO - PLANTA"/>
    <s v="DESAPROPRIAÇÃO"/>
    <s v="DS"/>
    <s v="MSV-163MS-373-385/11.DS"/>
    <s v="MSV-163MS-373-385-ACA-EXE-DE-Q1-010-R00.3.pdf"/>
    <s v="R00.3"/>
    <d v="2026-01-19T00:00:00"/>
    <s v="https://aterpa.sharepoint.com//sites/A373_Projetos/Documentos Compartilhados/11.Sala Tecnica/01.PROJETOS/ANO 02/MSV-163MS-373-385/11.DS/MSV-163MS-373-385-ACA-EXE-DE-Q1-010-R00.3.pdf"/>
    <s v="MSV-163MS-373-385/11.DS/MSV-163MS-373-385-ACA-EXE-DE-Q1-010-R00.3.pdf"/>
  </r>
  <r>
    <s v="MSV-163MS-373-385-ACA-EXE-DE-Q1-011"/>
    <s v="R00.3"/>
    <x v="1"/>
    <x v="16"/>
    <s v="PISTA PRINCIPAL - PROJETO DE DESAPROPRIAÇÃO - PLANTA"/>
    <s v="DESAPROPRIAÇÃO"/>
    <s v="DS"/>
    <s v="MSV-163MS-373-385/11.DS"/>
    <s v="MSV-163MS-373-385-ACA-EXE-DE-Q1-011-R00.3.pdf"/>
    <s v="R00.3"/>
    <d v="2026-01-19T00:00:00"/>
    <s v="https://aterpa.sharepoint.com//sites/A373_Projetos/Documentos Compartilhados/11.Sala Tecnica/01.PROJETOS/ANO 02/MSV-163MS-373-385/11.DS/MSV-163MS-373-385-ACA-EXE-DE-Q1-011-R00.3.pdf"/>
    <s v="MSV-163MS-373-385/11.DS/MSV-163MS-373-385-ACA-EXE-DE-Q1-011-R00.3.pdf"/>
  </r>
  <r>
    <s v="MSV-163MS-373-385-ACA-EXE-MC-H2-001"/>
    <s v="R00.6"/>
    <x v="1"/>
    <x v="16"/>
    <s v="PISTA PRINCIPAL - PROJETO DE DRENAGEM E OAC - MEMORIAL DE CÁLCULO DO PROJETO DE DRENAGEM E OAC"/>
    <s v="DRENAGEM"/>
    <s v="DR"/>
    <s v="MSV-163MS-373-385/10.DR"/>
    <s v="MSV-163MS-373-385-ACA-EXE-MC-H2-001-R00.6.pdf"/>
    <s v="R00.6"/>
    <d v="2026-01-19T00:00:00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</r>
  <r>
    <s v="MSV-163MS-373-385-ACA-EXE-MC-I2-001"/>
    <s v="R00.3"/>
    <x v="1"/>
    <x v="16"/>
    <s v="MEMORIAL DESCRITIVO E DE CÁLCULO DO PROJETO DE PAVIMENTAÇÃO "/>
    <s v="PAVIMENTAÇÃO"/>
    <s v="PV"/>
    <s v="MSV-163MS-373-385/28.PV"/>
    <s v="MSV-163MS-373-385-ACA-EXE-MC-I2-001-R00.3.pdf"/>
    <s v="R00.3"/>
    <d v="2026-01-19T00:00:00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</r>
  <r>
    <s v="MSV-163MS-373-385-ACA-EXE-MC-L2-001"/>
    <s v="R00.2"/>
    <x v="1"/>
    <x v="16"/>
    <s v="OBRA DE ARTE ESPECIAL - PROJETO DE OAE - MEMÓRIA DE CÁLCULO DO PROJETO DE OAE"/>
    <s v="ESTRUTURA"/>
    <s v="ES"/>
    <s v="MSV-163MS-373-385/16.ES"/>
    <s v="MSV-163MS-373-385-ACA-EXE-MC-L2-001-R00.2.pdf"/>
    <s v="R00.2"/>
    <d v="2026-01-19T00:00:00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</r>
  <r>
    <s v="MSV-163MS-373-385-ACA-EXE-MD-D3-001"/>
    <s v="R00.4"/>
    <x v="1"/>
    <x v="16"/>
    <s v="PISTA PRINCIPAL - ESTUDOS GEOTÉCNICOS - MEMORIAL DESCRITIVO - TOMO I"/>
    <s v="GEOTECNIA E GEOLOGIA"/>
    <s v="GG"/>
    <s v="MSV-163MS-373-385/19.GG"/>
    <s v="MSV-163MS-373-385-ACA-EXE-MD-D3-001-R00.4.pdf"/>
    <s v="R00.4"/>
    <d v="2026-01-19T00:00:00"/>
    <s v="https://aterpa.sharepoint.com//sites/A373_Projetos/Documentos Compartilhados/11.Sala Tecnica/01.PROJETOS/ANO 02/MSV-163MS-373-385/19.GG/MSV-163MS-373-385-ACA-EXE-MD-D3-001-R00.4.pdf"/>
    <s v="MSV-163MS-373-385/19.GG/MSV-163MS-373-385-ACA-EXE-MD-D3-001-R00.4.pdf"/>
  </r>
  <r>
    <s v="MSV-163MS-373-385-ACA-EXE-MD-D3-002"/>
    <s v="R00.2"/>
    <x v="1"/>
    <x v="16"/>
    <s v="PISTA PRINCIPAL - ESTUDOS GEOTÉCNICOS - MEMORIAL DESCRITIVO - TOMO II"/>
    <s v="GEOTECNIA E GEOLOGIA"/>
    <s v="GG"/>
    <s v="MSV-163MS-373-385/19.GG"/>
    <s v="MSV-163MS-373-385-ACA-EXE-MD-D3-002-R00.2.pdf"/>
    <s v="R00.2"/>
    <d v="2026-01-19T00:00:00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</r>
  <r>
    <s v="MSV-163MS-373-385-ACA-EXE-MD-D3-003"/>
    <s v="R00.2"/>
    <x v="1"/>
    <x v="16"/>
    <s v="PISTA PRINCIPAL - ESTUDOS GEOTÉCNICOS - MEMORIAL DESCRITIVO - TOMO II"/>
    <s v="GEOTECNIA E GEOLOGIA"/>
    <s v="GG"/>
    <s v="MSV-163MS-373-385/19.GG"/>
    <s v="MSV-163MS-373-385-ACA-EXE-MD-D3-003-R00.2.pdf"/>
    <s v="R00.2"/>
    <d v="2026-01-19T00:00:00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</r>
  <r>
    <s v="MSV-163MS-373-385-ACA-EXE-MD-H1-001"/>
    <s v="R00.5"/>
    <x v="1"/>
    <x v="16"/>
    <s v="PISTA PRINCIPAL - ESTUDOS HIDROLÓGICOS - MEMORIAL DESCRITIVO DE ESTUDOS HIDROLÓGICOS "/>
    <s v="DRENAGEM"/>
    <s v="DR"/>
    <s v="MSV-163MS-373-385/10.DR"/>
    <s v="MSV-163MS-373-385-ACA-EXE-MD-H1-001-R00.5.pdf"/>
    <s v="R00.5"/>
    <d v="2026-01-19T00:00:00"/>
    <s v="https://aterpa.sharepoint.com//sites/A373_Projetos/Documentos Compartilhados/11.Sala Tecnica/01.PROJETOS/ANO 02/MSV-163MS-373-385/10.DR/MSV-163MS-373-385-ACA-EXE-MD-H1-001-R00.5.pdf"/>
    <s v="MSV-163MS-373-385/10.DR/MSV-163MS-373-385-ACA-EXE-MD-H1-001-R00.5.pdf"/>
  </r>
  <r>
    <s v="MSV-163MS-373-385-ACA-EXE-NS-G1-001"/>
    <s v="R00.1"/>
    <x v="1"/>
    <x v="16"/>
    <s v="PISTA PRINCIPAL - PROJETO DE TERRAPLENAGEM - SEÇÕES TRANSVERSAIS GABARITADAS "/>
    <s v="TERRAPLENAGEM"/>
    <s v="TE"/>
    <s v="MSV-163MS-373-385/32.TE"/>
    <s v="MSV-163MS-373-385-ACA-EXE-NS-G1-001-R00.1.pdf"/>
    <s v="R00.1"/>
    <d v="2026-01-19T00:00:00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</r>
  <r>
    <s v="MSV-163MS-373-385-ACA-EXE-RT-C1-001"/>
    <s v="R00.2"/>
    <x v="1"/>
    <x v="16"/>
    <s v="RELATÓRIO DE ESTUDOS TOPOGRÁFICOS"/>
    <s v="TOPOGRAFIA"/>
    <s v="TO"/>
    <s v="MSV-163MS-373-385/33.TO"/>
    <s v="MSV-163MS-373-385-ACA-EXE-RT-C1-001-R00.2.pdf"/>
    <s v="R00.2"/>
    <d v="2026-01-19T00:00:00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</r>
  <r>
    <s v="MSV-163MS-373-385-ACA-EXE-RT-E1-001"/>
    <s v="R00.2"/>
    <x v="1"/>
    <x v="16"/>
    <s v="RELATÓRIO DO ESTUDOS DE TRÁFEGO"/>
    <s v="ESTUDO DE TRÁFEGO"/>
    <s v="TR"/>
    <s v="MSV-163MS-373-385/34.TR"/>
    <s v="MSV-163MS-373-385-ACA-EXE-RT-E1-001-R00.2.pdf"/>
    <s v="R00.2"/>
    <d v="2026-01-19T00:00:00"/>
    <s v="https://aterpa.sharepoint.com//sites/A373_Projetos/Documentos Compartilhados/11.Sala Tecnica/01.PROJETOS/ANO 02/MSV-163MS-373-385/34.TR/MSV-163MS-373-385-ACA-EXE-RT-E1-001-R00.2.pdf"/>
    <s v="MSV-163MS-373-385/34.TR/MSV-163MS-373-385-ACA-EXE-RT-E1-001-R00.2.pdf"/>
  </r>
  <r>
    <s v="MSV-163MS-373-385-ACA-EXE-RT-F1-001"/>
    <s v="R00.3"/>
    <x v="1"/>
    <x v="16"/>
    <s v="PISTA PRINCIPAL - PROJETO GEOMÉTRICO - RELATÓRIO DE PROJETO GEOMÉTRICO"/>
    <s v="GEOMÉTRICO"/>
    <s v="GE"/>
    <s v="MSV-163MS-373-385/18.GE"/>
    <s v="MSV-163MS-373-385-ACA-EXE-RT-F1-001-R00.3.pdf"/>
    <s v="R00.3"/>
    <d v="2026-01-19T00:00:00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</r>
  <r>
    <s v="MSV-163MS-373-385-ACA-EXE-RT-G1-001"/>
    <s v="R00.2"/>
    <x v="1"/>
    <x v="16"/>
    <s v="PISTA PRINCIPAL - PROJETO DE TERRAPLENAGEM - RELATÓRIO DE PROJETO DE TERRAPLENAGEM"/>
    <s v="TERRAPLENAGEM"/>
    <s v="TE"/>
    <s v="MSV-163MS-373-385/32.TE"/>
    <s v="MSV-163MS-373-385-ACA-EXE-RT-G1-001-R00.2.pdf"/>
    <s v="R00.2"/>
    <d v="2026-01-19T00:00:00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</r>
  <r>
    <s v="MSV-163MS-373-385-ACA-EXE-RT-J1-001"/>
    <s v="R00.3"/>
    <x v="1"/>
    <x v="16"/>
    <s v="RELATÓRIO DE SINALIZAÇÃO E SEGURANÇA VIÁRIA "/>
    <s v="SINALIZAÇÃO"/>
    <s v="SI"/>
    <s v="MSV-163MS-373-385/31.SI"/>
    <s v="MSV-163MS-373-385-ACA-EXE-RT-J1-001-R00.3.pdf"/>
    <s v="R00.3"/>
    <d v="2026-01-19T00:00:00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</r>
  <r>
    <s v="MSV-163MS-373-385-ACA-EXE-RT-M1-001"/>
    <s v="R00.3"/>
    <x v="1"/>
    <x v="16"/>
    <s v="PISTA PRINCIPAL - PROJETO DE INTERFERÊNCIAS - RELATÓRIO DE INTERFERÊNCIAS "/>
    <s v="INTERFERÊNCIAS (FAIXA DE DOMÍNIO)"/>
    <s v="IN"/>
    <s v="MSV-163MS-373-385/23.IN"/>
    <s v="MSV-163MS-373-385-ACA-EXE-RT-M1-001-R00.3.pdf"/>
    <s v="R00.3"/>
    <d v="2026-01-19T00:00:00"/>
    <s v="https://aterpa.sharepoint.com//sites/A373_Projetos/Documentos Compartilhados/11.Sala Tecnica/01.PROJETOS/ANO 02/MSV-163MS-373-385/23.IN/MSV-163MS-373-385-ACA-EXE-RT-M1-001-R00.3.pdf"/>
    <s v="MSV-163MS-373-385/23.IN/MSV-163MS-373-385-ACA-EXE-RT-M1-001-R00.3.pdf"/>
  </r>
  <r>
    <s v="MSV-163MS-373-385-ACA-EXE-RT-N2-001"/>
    <s v="R00.3"/>
    <x v="1"/>
    <x v="16"/>
    <s v="PISTA PRINCIPAL - PROJETO DE PAISAGISMO - RELATÓRIO DO PROJETO DE PAISAGISMO"/>
    <s v="PAISAGISMO"/>
    <s v="PA"/>
    <s v="MSV-163MS-373-385/27.PA"/>
    <s v="MSV-163MS-373-385-ACA-EXE-RT-N2-001-R00.3.pdf"/>
    <s v="R00.3"/>
    <d v="2026-01-19T00:00:00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</r>
  <r>
    <s v="MSV-163MS-373-385-ACA-EXE-RT-O2-001"/>
    <s v="R00.4"/>
    <x v="1"/>
    <x v="16"/>
    <s v="PISTA PRINCIPAL - PROJETO DE DESVIO DE TRÁFEGO - RELATÓRIO DO PROJETO DE DESVIO DE TRÁFEGO"/>
    <s v="DESVIO DE TRÁFEGO"/>
    <s v="DV"/>
    <s v="MSV-163MS-373-385/12.DV"/>
    <s v="MSV-163MS-373-385-ACA-EXE-RT-O2-001-R00.4.pdf"/>
    <s v="R00.4"/>
    <d v="2026-01-19T00:00:00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</r>
  <r>
    <s v="MSV-163MS-373-385-ACA-EXE-RT-Q1-001"/>
    <s v="R00.3"/>
    <x v="1"/>
    <x v="16"/>
    <s v="PISTA PRINCIPAL - PROJETO DE DESAPROPRIAÇÃO - RELATÓRIO DO PROJETO DE DESAPROPRIAÇÃO "/>
    <s v="DESAPROPRIAÇÃO"/>
    <s v="DS"/>
    <s v="MSV-163MS-373-385/11.DS"/>
    <s v="MSV-163MS-373-385-ACA-EXE-RT-Q1-001-R00.3.pdf"/>
    <s v="R00.3"/>
    <d v="2026-01-19T00:00:00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23" firstHeaderRow="1" firstDataRow="1" firstDataCol="1"/>
  <pivotFields count="13">
    <pivotField dataField="1" showAll="0"/>
    <pivotField showAll="0"/>
    <pivotField axis="axisRow" showAll="0" sortType="ascending">
      <items count="3">
        <item x="0"/>
        <item x="1"/>
        <item t="default"/>
      </items>
    </pivotField>
    <pivotField axis="axisRow" showAll="0" sortType="ascending">
      <items count="18">
        <item x="15"/>
        <item x="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4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2">
    <field x="2"/>
    <field x="3"/>
  </rowFields>
  <rowItems count="20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>
      <x v="1"/>
    </i>
    <i r="1">
      <x/>
    </i>
    <i r="1">
      <x v="1"/>
    </i>
    <i r="1">
      <x v="14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281" totalsRowShown="0" headerRowDxfId="22" dataDxfId="21">
  <autoFilter ref="A3:Q2281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19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8"/>
    <tableColumn id="15" xr3:uid="{F5C9FF75-5EC5-44C8-9529-2C44EB8A7775}" name="GRUPO" dataDxfId="17"/>
    <tableColumn id="12" xr3:uid="{2216C95F-08BF-4922-8010-B09725A7896D}" name="OBRA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",TRUE,_xlfn.UNIQUE(_xlfn._xlws.FILTER(ARQUIVOS_RECEBIDOS!$F$2:$F$5010,ARQUIVOS_RECEBIDOS!$E$2:$E$5010=LD_01[[#This Row],[DOCUMENTO]])))</calculatedColumnFormula>
    </tableColumn>
    <tableColumn id="14" xr3:uid="{03CA48C3-10B0-422B-9687-8C42B6B9DB02}" name="EXTENSÕES" dataDxfId="9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8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7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6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5">
      <calculatedColumnFormula>LD_01[[#This Row],[PASTA]]&amp;"/"&amp;LD_01[[#This Row],[ARQUIVO]]</calculatedColumnFormula>
    </tableColumn>
    <tableColumn id="17" xr3:uid="{B8295353-6D07-445D-A020-56CDF8330D9A}" name="PALAVRAS-CHAVE" dataDxfId="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4880" totalsRowShown="0" headerRowDxfId="3">
  <autoFilter ref="A1:P4880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23"/>
  <sheetViews>
    <sheetView workbookViewId="0">
      <selection activeCell="D10" sqref="D10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6021</v>
      </c>
      <c r="B3" t="s">
        <v>6023</v>
      </c>
    </row>
    <row r="4" spans="1:2" x14ac:dyDescent="0.3">
      <c r="A4" s="16" t="s">
        <v>5987</v>
      </c>
      <c r="B4">
        <v>1283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6" t="s">
        <v>5988</v>
      </c>
      <c r="B19">
        <v>617</v>
      </c>
    </row>
    <row r="20" spans="1:2" x14ac:dyDescent="0.3">
      <c r="A20" s="17" t="s">
        <v>6354</v>
      </c>
      <c r="B20">
        <v>110</v>
      </c>
    </row>
    <row r="21" spans="1:2" x14ac:dyDescent="0.3">
      <c r="A21" s="17" t="s">
        <v>7476</v>
      </c>
      <c r="B21">
        <v>355</v>
      </c>
    </row>
    <row r="22" spans="1:2" x14ac:dyDescent="0.3">
      <c r="A22" s="17" t="s">
        <v>5914</v>
      </c>
      <c r="B22">
        <v>152</v>
      </c>
    </row>
    <row r="23" spans="1:2" x14ac:dyDescent="0.3">
      <c r="A23" s="16" t="s">
        <v>6022</v>
      </c>
      <c r="B23">
        <v>1900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X2281"/>
  <sheetViews>
    <sheetView tabSelected="1" topLeftCell="F3" workbookViewId="0">
      <selection activeCell="I2133" sqref="I2133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40.4414062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4" t="s">
        <v>4349</v>
      </c>
      <c r="B1" s="25"/>
      <c r="C1" s="25"/>
      <c r="D1" s="25"/>
      <c r="E1" s="25"/>
      <c r="F1" s="25"/>
      <c r="G1" s="25"/>
      <c r="H1" s="25"/>
      <c r="I1" s="25"/>
      <c r="J1" s="25"/>
      <c r="K1" s="26"/>
      <c r="L1" s="18"/>
    </row>
    <row r="2" spans="1:17" ht="15" thickBot="1" x14ac:dyDescent="0.35">
      <c r="A2" s="22" t="s">
        <v>4404</v>
      </c>
      <c r="B2" s="23"/>
      <c r="C2" s="30" t="s">
        <v>5991</v>
      </c>
      <c r="D2" s="31"/>
      <c r="E2" s="32"/>
      <c r="F2" s="27" t="s">
        <v>6012</v>
      </c>
      <c r="G2" s="28"/>
      <c r="H2" s="28"/>
      <c r="I2" s="28"/>
      <c r="J2" s="28"/>
      <c r="K2" s="29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7541</v>
      </c>
      <c r="E3" s="7" t="s">
        <v>7540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7539</v>
      </c>
      <c r="M3" s="7" t="s">
        <v>4854</v>
      </c>
      <c r="N3" s="7" t="s">
        <v>7544</v>
      </c>
      <c r="O3" s="7" t="s">
        <v>5420</v>
      </c>
      <c r="P3" s="7" t="s">
        <v>5421</v>
      </c>
      <c r="Q3" s="7" t="s">
        <v>8423</v>
      </c>
    </row>
    <row r="4" spans="1:17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4" t="s">
        <v>5987</v>
      </c>
      <c r="D4" s="14" t="s">
        <v>7542</v>
      </c>
      <c r="E4" s="6" t="s">
        <v>4309</v>
      </c>
      <c r="F4" s="8" t="s">
        <v>4164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t="str">
        <f>_xlfn.TEXTJOIN("/",TRUE,"MSV-163MS-"&amp;LD_01[[#This Row],[OBRA]],_xlfn.XLOOKUP(LD_01[[#This Row],[SIGLA]],'CLASSES DE PROJETOS'!$C$3:$C$37,'CLASSES DE PROJETOS'!$E$3:$E$37))</f>
        <v>MSV-163MS-452-454/33.TO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" s="6" t="str" cm="1">
        <f t="array" ref="K4">_xlfn.TEXTJOIN(", ",TRUE,_xlfn.UNIQUE(_xlfn._xlws.FILTER(ARQUIVOS_RECEBIDOS!$F$2:$F$5010,ARQUIVOS_RECEBIDOS!$E$2:$E$5010=LD_01[[#This Row],[DOCUMENTO]])))</f>
        <v>R00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45838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" s="6" t="str">
        <f>LD_01[[#This Row],[PASTA]]&amp;"/"&amp;LD_01[[#This Row],[ARQUIVO]]</f>
        <v>MSV-163MS-452-454/33.TO/MSV-163MS-452-454-ACA-EXE-DE-C1-001-R00.pdf</v>
      </c>
    </row>
    <row r="5" spans="1:17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4" t="s">
        <v>5987</v>
      </c>
      <c r="D5" s="14" t="s">
        <v>7542</v>
      </c>
      <c r="E5" s="6" t="s">
        <v>4309</v>
      </c>
      <c r="F5" s="8" t="s">
        <v>4164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t="str">
        <f>_xlfn.TEXTJOIN("/",TRUE,"MSV-163MS-"&amp;LD_01[[#This Row],[OBRA]],_xlfn.XLOOKUP(LD_01[[#This Row],[SIGLA]],'CLASSES DE PROJETOS'!$C$3:$C$37,'CLASSES DE PROJETOS'!$E$3:$E$37))</f>
        <v>MSV-163MS-452-454/33.TO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5" s="6" t="str" cm="1">
        <f t="array" ref="K5">_xlfn.TEXTJOIN(", ",TRUE,_xlfn.UNIQUE(_xlfn._xlws.FILTER(ARQUIVOS_RECEBIDOS!$F$2:$F$5010,ARQUIVOS_RECEBIDOS!$E$2:$E$5010=LD_01[[#This Row],[DOCUMENTO]])))</f>
        <v>R00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45838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5" s="6" t="str">
        <f>LD_01[[#This Row],[PASTA]]&amp;"/"&amp;LD_01[[#This Row],[ARQUIVO]]</f>
        <v>MSV-163MS-452-454/33.TO/MSV-163MS-452-454-ACA-EXE-DE-C1-002-R00.pdf</v>
      </c>
    </row>
    <row r="6" spans="1:17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4" t="s">
        <v>5987</v>
      </c>
      <c r="D6" s="14" t="s">
        <v>7542</v>
      </c>
      <c r="E6" s="6" t="s">
        <v>4309</v>
      </c>
      <c r="F6" s="8" t="s">
        <v>4076</v>
      </c>
      <c r="G6" s="8" t="s">
        <v>4332</v>
      </c>
      <c r="H6" s="6" t="str">
        <f>_xlfn.XLOOKUP(LD_01[[#This Row],[DISCIPLINA]],'CLASSES DE PROJETOS'!$F$3:$F$37,'CLASSES DE PROJETOS'!$C$3:$C$37)</f>
        <v>GG</v>
      </c>
      <c r="I6" t="str">
        <f>_xlfn.TEXTJOIN("/",TRUE,"MSV-163MS-"&amp;LD_01[[#This Row],[OBRA]],_xlfn.XLOOKUP(LD_01[[#This Row],[SIGLA]],'CLASSES DE PROJETOS'!$C$3:$C$37,'CLASSES DE PROJETOS'!$E$3:$E$37))</f>
        <v>MSV-163MS-452-454/19.GG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6" s="6" t="str" cm="1">
        <f t="array" ref="K6">_xlfn.TEXTJOIN(", ",TRUE,_xlfn.UNIQUE(_xlfn._xlws.FILTER(ARQUIVOS_RECEBIDOS!$F$2:$F$5010,ARQUIVOS_RECEBIDOS!$E$2:$E$5010=LD_01[[#This Row],[DOCUMENTO]])))</f>
        <v>R03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45838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6" s="6" t="str">
        <f>LD_01[[#This Row],[PASTA]]&amp;"/"&amp;LD_01[[#This Row],[ARQUIVO]]</f>
        <v>MSV-163MS-452-454/19.GG/MSV-163MS-452-454-ACA-EXE-DE-D3-001-R03.pdf</v>
      </c>
    </row>
    <row r="7" spans="1:17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4" t="s">
        <v>5987</v>
      </c>
      <c r="D7" s="14" t="s">
        <v>7542</v>
      </c>
      <c r="E7" s="6" t="s">
        <v>4309</v>
      </c>
      <c r="F7" s="8" t="s">
        <v>4076</v>
      </c>
      <c r="G7" s="8" t="s">
        <v>4332</v>
      </c>
      <c r="H7" s="6" t="str">
        <f>_xlfn.XLOOKUP(LD_01[[#This Row],[DISCIPLINA]],'CLASSES DE PROJETOS'!$F$3:$F$37,'CLASSES DE PROJETOS'!$C$3:$C$37)</f>
        <v>GG</v>
      </c>
      <c r="I7" t="str">
        <f>_xlfn.TEXTJOIN("/",TRUE,"MSV-163MS-"&amp;LD_01[[#This Row],[OBRA]],_xlfn.XLOOKUP(LD_01[[#This Row],[SIGLA]],'CLASSES DE PROJETOS'!$C$3:$C$37,'CLASSES DE PROJETOS'!$E$3:$E$37))</f>
        <v>MSV-163MS-452-454/19.GG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7" s="6" t="str" cm="1">
        <f t="array" ref="K7">_xlfn.TEXTJOIN(", ",TRUE,_xlfn.UNIQUE(_xlfn._xlws.FILTER(ARQUIVOS_RECEBIDOS!$F$2:$F$5010,ARQUIVOS_RECEBIDOS!$E$2:$E$5010=LD_01[[#This Row],[DOCUMENTO]])))</f>
        <v>R03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45838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7" s="6" t="str">
        <f>LD_01[[#This Row],[PASTA]]&amp;"/"&amp;LD_01[[#This Row],[ARQUIVO]]</f>
        <v>MSV-163MS-452-454/19.GG/MSV-163MS-452-454-ACA-EXE-DE-D3-002-R03.pdf</v>
      </c>
    </row>
    <row r="8" spans="1:17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4" t="s">
        <v>5987</v>
      </c>
      <c r="D8" s="14" t="s">
        <v>7542</v>
      </c>
      <c r="E8" s="6" t="s">
        <v>4309</v>
      </c>
      <c r="F8" s="8" t="s">
        <v>4076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t="str">
        <f>_xlfn.TEXTJOIN("/",TRUE,"MSV-163MS-"&amp;LD_01[[#This Row],[OBRA]],_xlfn.XLOOKUP(LD_01[[#This Row],[SIGLA]],'CLASSES DE PROJETOS'!$C$3:$C$37,'CLASSES DE PROJETOS'!$E$3:$E$37))</f>
        <v>MSV-163MS-452-454/19.GG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8" s="6" t="str" cm="1">
        <f t="array" ref="K8">_xlfn.TEXTJOIN(", ",TRUE,_xlfn.UNIQUE(_xlfn._xlws.FILTER(ARQUIVOS_RECEBIDOS!$F$2:$F$5010,ARQUIVOS_RECEBIDOS!$E$2:$E$5010=LD_01[[#This Row],[DOCUMENTO]])))</f>
        <v>R02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45838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8" s="6" t="str">
        <f>LD_01[[#This Row],[PASTA]]&amp;"/"&amp;LD_01[[#This Row],[ARQUIVO]]</f>
        <v>MSV-163MS-452-454/19.GG/MSV-163MS-452-454-ACA-EXE-DE-D3-003-R02.pdf</v>
      </c>
    </row>
    <row r="9" spans="1:17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4" t="s">
        <v>5987</v>
      </c>
      <c r="D9" s="14" t="s">
        <v>7542</v>
      </c>
      <c r="E9" s="6" t="s">
        <v>4309</v>
      </c>
      <c r="F9" s="8" t="s">
        <v>4305</v>
      </c>
      <c r="G9" s="8" t="s">
        <v>4141</v>
      </c>
      <c r="H9" s="6" t="str">
        <f>_xlfn.XLOOKUP(LD_01[[#This Row],[DISCIPLINA]],'CLASSES DE PROJETOS'!$F$3:$F$37,'CLASSES DE PROJETOS'!$C$3:$C$37)</f>
        <v>GE</v>
      </c>
      <c r="I9" t="str">
        <f>_xlfn.TEXTJOIN("/",TRUE,"MSV-163MS-"&amp;LD_01[[#This Row],[OBRA]],_xlfn.XLOOKUP(LD_01[[#This Row],[SIGLA]],'CLASSES DE PROJETOS'!$C$3:$C$37,'CLASSES DE PROJETOS'!$E$3:$E$37))</f>
        <v>MSV-163MS-452-454/18.GE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9" s="6" t="str" cm="1">
        <f t="array" ref="K9">_xlfn.TEXTJOIN(", ",TRUE,_xlfn.UNIQUE(_xlfn._xlws.FILTER(ARQUIVOS_RECEBIDOS!$F$2:$F$5010,ARQUIVOS_RECEBIDOS!$E$2:$E$5010=LD_01[[#This Row],[DOCUMENTO]])))</f>
        <v>R07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45838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9" s="6" t="str">
        <f>LD_01[[#This Row],[PASTA]]&amp;"/"&amp;LD_01[[#This Row],[ARQUIVO]]</f>
        <v>MSV-163MS-452-454/18.GE/MSV-163MS-452-454-ACA-EXE-DE-F1-001-R07.pdf</v>
      </c>
    </row>
    <row r="10" spans="1:17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4" t="s">
        <v>5987</v>
      </c>
      <c r="D10" s="14" t="s">
        <v>7542</v>
      </c>
      <c r="E10" s="6" t="s">
        <v>4309</v>
      </c>
      <c r="F10" s="8" t="s">
        <v>4305</v>
      </c>
      <c r="G10" s="8" t="s">
        <v>4141</v>
      </c>
      <c r="H10" s="6" t="str">
        <f>_xlfn.XLOOKUP(LD_01[[#This Row],[DISCIPLINA]],'CLASSES DE PROJETOS'!$F$3:$F$37,'CLASSES DE PROJETOS'!$C$3:$C$37)</f>
        <v>GE</v>
      </c>
      <c r="I10" t="str">
        <f>_xlfn.TEXTJOIN("/",TRUE,"MSV-163MS-"&amp;LD_01[[#This Row],[OBRA]],_xlfn.XLOOKUP(LD_01[[#This Row],[SIGLA]],'CLASSES DE PROJETOS'!$C$3:$C$37,'CLASSES DE PROJETOS'!$E$3:$E$37))</f>
        <v>MSV-163MS-452-454/18.GE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10" s="6" t="str" cm="1">
        <f t="array" ref="K10">_xlfn.TEXTJOIN(", ",TRUE,_xlfn.UNIQUE(_xlfn._xlws.FILTER(ARQUIVOS_RECEBIDOS!$F$2:$F$5010,ARQUIVOS_RECEBIDOS!$E$2:$E$5010=LD_01[[#This Row],[DOCUMENTO]])))</f>
        <v>R05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45838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10" s="6" t="str">
        <f>LD_01[[#This Row],[PASTA]]&amp;"/"&amp;LD_01[[#This Row],[ARQUIVO]]</f>
        <v>MSV-163MS-452-454/18.GE/MSV-163MS-452-454-ACA-EXE-DE-F1-002-R05.pdf</v>
      </c>
    </row>
    <row r="11" spans="1:17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4" t="s">
        <v>5987</v>
      </c>
      <c r="D11" s="14" t="s">
        <v>7542</v>
      </c>
      <c r="E11" s="6" t="s">
        <v>4309</v>
      </c>
      <c r="F11" s="8" t="s">
        <v>4305</v>
      </c>
      <c r="G11" s="8" t="s">
        <v>4141</v>
      </c>
      <c r="H11" s="6" t="str">
        <f>_xlfn.XLOOKUP(LD_01[[#This Row],[DISCIPLINA]],'CLASSES DE PROJETOS'!$F$3:$F$37,'CLASSES DE PROJETOS'!$C$3:$C$37)</f>
        <v>GE</v>
      </c>
      <c r="I11" t="str">
        <f>_xlfn.TEXTJOIN("/",TRUE,"MSV-163MS-"&amp;LD_01[[#This Row],[OBRA]],_xlfn.XLOOKUP(LD_01[[#This Row],[SIGLA]],'CLASSES DE PROJETOS'!$C$3:$C$37,'CLASSES DE PROJETOS'!$E$3:$E$37))</f>
        <v>MSV-163MS-452-454/18.GE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11" s="6" t="str" cm="1">
        <f t="array" ref="K11">_xlfn.TEXTJOIN(", ",TRUE,_xlfn.UNIQUE(_xlfn._xlws.FILTER(ARQUIVOS_RECEBIDOS!$F$2:$F$5010,ARQUIVOS_RECEBIDOS!$E$2:$E$5010=LD_01[[#This Row],[DOCUMENTO]])))</f>
        <v>R04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45838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11" s="6" t="str">
        <f>LD_01[[#This Row],[PASTA]]&amp;"/"&amp;LD_01[[#This Row],[ARQUIVO]]</f>
        <v>MSV-163MS-452-454/18.GE/MSV-163MS-452-454-ACA-EXE-DE-F1-003-R04.pdf</v>
      </c>
    </row>
    <row r="12" spans="1:17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4" t="s">
        <v>5987</v>
      </c>
      <c r="D12" s="14" t="s">
        <v>7542</v>
      </c>
      <c r="E12" s="6" t="s">
        <v>4309</v>
      </c>
      <c r="F12" s="8" t="s">
        <v>4194</v>
      </c>
      <c r="G12" s="8" t="s">
        <v>4141</v>
      </c>
      <c r="H12" s="6" t="str">
        <f>_xlfn.XLOOKUP(LD_01[[#This Row],[DISCIPLINA]],'CLASSES DE PROJETOS'!$F$3:$F$37,'CLASSES DE PROJETOS'!$C$3:$C$37)</f>
        <v>GE</v>
      </c>
      <c r="I12" t="str">
        <f>_xlfn.TEXTJOIN("/",TRUE,"MSV-163MS-"&amp;LD_01[[#This Row],[OBRA]],_xlfn.XLOOKUP(LD_01[[#This Row],[SIGLA]],'CLASSES DE PROJETOS'!$C$3:$C$37,'CLASSES DE PROJETOS'!$E$3:$E$37))</f>
        <v>MSV-163MS-452-454/18.GE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12" s="6" t="str" cm="1">
        <f t="array" ref="K12">_xlfn.TEXTJOIN(", ",TRUE,_xlfn.UNIQUE(_xlfn._xlws.FILTER(ARQUIVOS_RECEBIDOS!$F$2:$F$5010,ARQUIVOS_RECEBIDOS!$E$2:$E$5010=LD_01[[#This Row],[DOCUMENTO]])))</f>
        <v>R03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45838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12" s="6" t="str">
        <f>LD_01[[#This Row],[PASTA]]&amp;"/"&amp;LD_01[[#This Row],[ARQUIVO]]</f>
        <v>MSV-163MS-452-454/18.GE/MSV-163MS-452-454-ACA-EXE-DE-F1-004-R03.pdf</v>
      </c>
    </row>
    <row r="13" spans="1:17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4" t="s">
        <v>5987</v>
      </c>
      <c r="D13" s="14" t="s">
        <v>7542</v>
      </c>
      <c r="E13" s="6" t="s">
        <v>4309</v>
      </c>
      <c r="F13" s="8" t="s">
        <v>4077</v>
      </c>
      <c r="G13" s="8" t="s">
        <v>4330</v>
      </c>
      <c r="H13" s="6" t="str">
        <f>_xlfn.XLOOKUP(LD_01[[#This Row],[DISCIPLINA]],'CLASSES DE PROJETOS'!$F$3:$F$37,'CLASSES DE PROJETOS'!$C$3:$C$37)</f>
        <v>TE</v>
      </c>
      <c r="I13" t="str">
        <f>_xlfn.TEXTJOIN("/",TRUE,"MSV-163MS-"&amp;LD_01[[#This Row],[OBRA]],_xlfn.XLOOKUP(LD_01[[#This Row],[SIGLA]],'CLASSES DE PROJETOS'!$C$3:$C$37,'CLASSES DE PROJETOS'!$E$3:$E$37))</f>
        <v>MSV-163MS-452-454/32.TE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13" s="6" t="str" cm="1">
        <f t="array" ref="K13">_xlfn.TEXTJOIN(", ",TRUE,_xlfn.UNIQUE(_xlfn._xlws.FILTER(ARQUIVOS_RECEBIDOS!$F$2:$F$5010,ARQUIVOS_RECEBIDOS!$E$2:$E$5010=LD_01[[#This Row],[DOCUMENTO]])))</f>
        <v>R04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45838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13" s="6" t="str">
        <f>LD_01[[#This Row],[PASTA]]&amp;"/"&amp;LD_01[[#This Row],[ARQUIVO]]</f>
        <v>MSV-163MS-452-454/32.TE/MSV-163MS-452-454-ACA-EXE-DE-G1-001-R04.pdf</v>
      </c>
    </row>
    <row r="14" spans="1:17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4" t="s">
        <v>5987</v>
      </c>
      <c r="D14" s="14" t="s">
        <v>7542</v>
      </c>
      <c r="E14" s="6" t="s">
        <v>4309</v>
      </c>
      <c r="F14" s="8" t="s">
        <v>4077</v>
      </c>
      <c r="G14" s="8" t="s">
        <v>4330</v>
      </c>
      <c r="H14" s="6" t="str">
        <f>_xlfn.XLOOKUP(LD_01[[#This Row],[DISCIPLINA]],'CLASSES DE PROJETOS'!$F$3:$F$37,'CLASSES DE PROJETOS'!$C$3:$C$37)</f>
        <v>TE</v>
      </c>
      <c r="I14" t="str">
        <f>_xlfn.TEXTJOIN("/",TRUE,"MSV-163MS-"&amp;LD_01[[#This Row],[OBRA]],_xlfn.XLOOKUP(LD_01[[#This Row],[SIGLA]],'CLASSES DE PROJETOS'!$C$3:$C$37,'CLASSES DE PROJETOS'!$E$3:$E$37))</f>
        <v>MSV-163MS-452-454/32.TE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14" s="6" t="str" cm="1">
        <f t="array" ref="K14">_xlfn.TEXTJOIN(", ",TRUE,_xlfn.UNIQUE(_xlfn._xlws.FILTER(ARQUIVOS_RECEBIDOS!$F$2:$F$5010,ARQUIVOS_RECEBIDOS!$E$2:$E$5010=LD_01[[#This Row],[DOCUMENTO]])))</f>
        <v>R04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45838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14" s="6" t="str">
        <f>LD_01[[#This Row],[PASTA]]&amp;"/"&amp;LD_01[[#This Row],[ARQUIVO]]</f>
        <v>MSV-163MS-452-454/32.TE/MSV-163MS-452-454-ACA-EXE-DE-G1-002-R04.pdf</v>
      </c>
    </row>
    <row r="15" spans="1:17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4" t="s">
        <v>5987</v>
      </c>
      <c r="D15" s="14" t="s">
        <v>7542</v>
      </c>
      <c r="E15" s="6" t="s">
        <v>4309</v>
      </c>
      <c r="F15" s="8" t="s">
        <v>4077</v>
      </c>
      <c r="G15" s="8" t="s">
        <v>4330</v>
      </c>
      <c r="H15" s="6" t="str">
        <f>_xlfn.XLOOKUP(LD_01[[#This Row],[DISCIPLINA]],'CLASSES DE PROJETOS'!$F$3:$F$37,'CLASSES DE PROJETOS'!$C$3:$C$37)</f>
        <v>TE</v>
      </c>
      <c r="I15" t="str">
        <f>_xlfn.TEXTJOIN("/",TRUE,"MSV-163MS-"&amp;LD_01[[#This Row],[OBRA]],_xlfn.XLOOKUP(LD_01[[#This Row],[SIGLA]],'CLASSES DE PROJETOS'!$C$3:$C$37,'CLASSES DE PROJETOS'!$E$3:$E$37))</f>
        <v>MSV-163MS-452-454/32.TE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15" s="6" t="str" cm="1">
        <f t="array" ref="K15">_xlfn.TEXTJOIN(", ",TRUE,_xlfn.UNIQUE(_xlfn._xlws.FILTER(ARQUIVOS_RECEBIDOS!$F$2:$F$5010,ARQUIVOS_RECEBIDOS!$E$2:$E$5010=LD_01[[#This Row],[DOCUMENTO]])))</f>
        <v>R04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45838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15" s="6" t="str">
        <f>LD_01[[#This Row],[PASTA]]&amp;"/"&amp;LD_01[[#This Row],[ARQUIVO]]</f>
        <v>MSV-163MS-452-454/32.TE/MSV-163MS-452-454-ACA-EXE-DE-G1-003-R04.pdf</v>
      </c>
    </row>
    <row r="16" spans="1:17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4" t="s">
        <v>5987</v>
      </c>
      <c r="D16" s="14" t="s">
        <v>7542</v>
      </c>
      <c r="E16" s="6" t="s">
        <v>4309</v>
      </c>
      <c r="F16" s="8" t="s">
        <v>4077</v>
      </c>
      <c r="G16" s="8" t="s">
        <v>4330</v>
      </c>
      <c r="H16" s="6" t="str">
        <f>_xlfn.XLOOKUP(LD_01[[#This Row],[DISCIPLINA]],'CLASSES DE PROJETOS'!$F$3:$F$37,'CLASSES DE PROJETOS'!$C$3:$C$37)</f>
        <v>TE</v>
      </c>
      <c r="I16" t="str">
        <f>_xlfn.TEXTJOIN("/",TRUE,"MSV-163MS-"&amp;LD_01[[#This Row],[OBRA]],_xlfn.XLOOKUP(LD_01[[#This Row],[SIGLA]],'CLASSES DE PROJETOS'!$C$3:$C$37,'CLASSES DE PROJETOS'!$E$3:$E$37))</f>
        <v>MSV-163MS-452-454/32.TE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16" s="6" t="str" cm="1">
        <f t="array" ref="K16">_xlfn.TEXTJOIN(", ",TRUE,_xlfn.UNIQUE(_xlfn._xlws.FILTER(ARQUIVOS_RECEBIDOS!$F$2:$F$5010,ARQUIVOS_RECEBIDOS!$E$2:$E$5010=LD_01[[#This Row],[DOCUMENTO]])))</f>
        <v>R04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45838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16" s="6" t="str">
        <f>LD_01[[#This Row],[PASTA]]&amp;"/"&amp;LD_01[[#This Row],[ARQUIVO]]</f>
        <v>MSV-163MS-452-454/32.TE/MSV-163MS-452-454-ACA-EXE-DE-G1-004-R04.pdf</v>
      </c>
    </row>
    <row r="17" spans="1:16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4" t="s">
        <v>5987</v>
      </c>
      <c r="D17" s="14" t="s">
        <v>7542</v>
      </c>
      <c r="E17" s="6" t="s">
        <v>4309</v>
      </c>
      <c r="F17" s="8" t="s">
        <v>4076</v>
      </c>
      <c r="G17" s="8" t="s">
        <v>4142</v>
      </c>
      <c r="H17" s="6" t="str">
        <f>_xlfn.XLOOKUP(LD_01[[#This Row],[DISCIPLINA]],'CLASSES DE PROJETOS'!$F$3:$F$37,'CLASSES DE PROJETOS'!$C$3:$C$37)</f>
        <v>DR</v>
      </c>
      <c r="I17" t="str">
        <f>_xlfn.TEXTJOIN("/",TRUE,"MSV-163MS-"&amp;LD_01[[#This Row],[OBRA]],_xlfn.XLOOKUP(LD_01[[#This Row],[SIGLA]],'CLASSES DE PROJETOS'!$C$3:$C$37,'CLASSES DE PROJETOS'!$E$3:$E$37))</f>
        <v>MSV-163MS-452-454/10.DR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17" s="6" t="str" cm="1">
        <f t="array" ref="K17">_xlfn.TEXTJOIN(", ",TRUE,_xlfn.UNIQUE(_xlfn._xlws.FILTER(ARQUIVOS_RECEBIDOS!$F$2:$F$5010,ARQUIVOS_RECEBIDOS!$E$2:$E$5010=LD_01[[#This Row],[DOCUMENTO]])))</f>
        <v>R03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45838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17" s="6" t="str">
        <f>LD_01[[#This Row],[PASTA]]&amp;"/"&amp;LD_01[[#This Row],[ARQUIVO]]</f>
        <v>MSV-163MS-452-454/10.DR/MSV-163MS-452-454-ACA-EXE-DE-H2-001-R03.pdf</v>
      </c>
    </row>
    <row r="18" spans="1:16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4" t="s">
        <v>5987</v>
      </c>
      <c r="D18" s="14" t="s">
        <v>7542</v>
      </c>
      <c r="E18" s="6" t="s">
        <v>4309</v>
      </c>
      <c r="F18" s="8" t="s">
        <v>4076</v>
      </c>
      <c r="G18" s="8" t="s">
        <v>4142</v>
      </c>
      <c r="H18" s="6" t="str">
        <f>_xlfn.XLOOKUP(LD_01[[#This Row],[DISCIPLINA]],'CLASSES DE PROJETOS'!$F$3:$F$37,'CLASSES DE PROJETOS'!$C$3:$C$37)</f>
        <v>DR</v>
      </c>
      <c r="I18" t="str">
        <f>_xlfn.TEXTJOIN("/",TRUE,"MSV-163MS-"&amp;LD_01[[#This Row],[OBRA]],_xlfn.XLOOKUP(LD_01[[#This Row],[SIGLA]],'CLASSES DE PROJETOS'!$C$3:$C$37,'CLASSES DE PROJETOS'!$E$3:$E$37))</f>
        <v>MSV-163MS-452-454/10.DR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18" s="6" t="str" cm="1">
        <f t="array" ref="K18">_xlfn.TEXTJOIN(", ",TRUE,_xlfn.UNIQUE(_xlfn._xlws.FILTER(ARQUIVOS_RECEBIDOS!$F$2:$F$5010,ARQUIVOS_RECEBIDOS!$E$2:$E$5010=LD_01[[#This Row],[DOCUMENTO]])))</f>
        <v>R03, R04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45946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18" s="6" t="str">
        <f>LD_01[[#This Row],[PASTA]]&amp;"/"&amp;LD_01[[#This Row],[ARQUIVO]]</f>
        <v>MSV-163MS-452-454/10.DR/MSV-163MS-452-454-ACA-EXE-DE-H2-002-R04.pdf</v>
      </c>
    </row>
    <row r="19" spans="1:16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4" t="s">
        <v>5987</v>
      </c>
      <c r="D19" s="14" t="s">
        <v>7542</v>
      </c>
      <c r="E19" s="6" t="s">
        <v>4309</v>
      </c>
      <c r="F19" s="8" t="s">
        <v>4076</v>
      </c>
      <c r="G19" s="8" t="s">
        <v>4142</v>
      </c>
      <c r="H19" s="6" t="str">
        <f>_xlfn.XLOOKUP(LD_01[[#This Row],[DISCIPLINA]],'CLASSES DE PROJETOS'!$F$3:$F$37,'CLASSES DE PROJETOS'!$C$3:$C$37)</f>
        <v>DR</v>
      </c>
      <c r="I19" t="str">
        <f>_xlfn.TEXTJOIN("/",TRUE,"MSV-163MS-"&amp;LD_01[[#This Row],[OBRA]],_xlfn.XLOOKUP(LD_01[[#This Row],[SIGLA]],'CLASSES DE PROJETOS'!$C$3:$C$37,'CLASSES DE PROJETOS'!$E$3:$E$37))</f>
        <v>MSV-163MS-452-454/10.DR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19" s="6" t="str" cm="1">
        <f t="array" ref="K19">_xlfn.TEXTJOIN(", ",TRUE,_xlfn.UNIQUE(_xlfn._xlws.FILTER(ARQUIVOS_RECEBIDOS!$F$2:$F$5010,ARQUIVOS_RECEBIDOS!$E$2:$E$5010=LD_01[[#This Row],[DOCUMENTO]])))</f>
        <v>R03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45838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19" s="6" t="str">
        <f>LD_01[[#This Row],[PASTA]]&amp;"/"&amp;LD_01[[#This Row],[ARQUIVO]]</f>
        <v>MSV-163MS-452-454/10.DR/MSV-163MS-452-454-ACA-EXE-DE-H2-003-R03.pdf</v>
      </c>
    </row>
    <row r="20" spans="1:16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4" t="s">
        <v>5987</v>
      </c>
      <c r="D20" s="14" t="s">
        <v>7542</v>
      </c>
      <c r="E20" s="6" t="s">
        <v>4309</v>
      </c>
      <c r="F20" s="8" t="s">
        <v>4078</v>
      </c>
      <c r="G20" s="8" t="s">
        <v>4142</v>
      </c>
      <c r="H20" s="6" t="str">
        <f>_xlfn.XLOOKUP(LD_01[[#This Row],[DISCIPLINA]],'CLASSES DE PROJETOS'!$F$3:$F$37,'CLASSES DE PROJETOS'!$C$3:$C$37)</f>
        <v>DR</v>
      </c>
      <c r="I20" t="str">
        <f>_xlfn.TEXTJOIN("/",TRUE,"MSV-163MS-"&amp;LD_01[[#This Row],[OBRA]],_xlfn.XLOOKUP(LD_01[[#This Row],[SIGLA]],'CLASSES DE PROJETOS'!$C$3:$C$37,'CLASSES DE PROJETOS'!$E$3:$E$37))</f>
        <v>MSV-163MS-452-454/10.DR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20" s="6" t="str" cm="1">
        <f t="array" ref="K20">_xlfn.TEXTJOIN(", ",TRUE,_xlfn.UNIQUE(_xlfn._xlws.FILTER(ARQUIVOS_RECEBIDOS!$F$2:$F$5010,ARQUIVOS_RECEBIDOS!$E$2:$E$5010=LD_01[[#This Row],[DOCUMENTO]])))</f>
        <v>R05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45838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20" s="6" t="str">
        <f>LD_01[[#This Row],[PASTA]]&amp;"/"&amp;LD_01[[#This Row],[ARQUIVO]]</f>
        <v>MSV-163MS-452-454/10.DR/MSV-163MS-452-454-ACA-EXE-DE-H2-004-R05.pdf</v>
      </c>
    </row>
    <row r="21" spans="1:16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4" t="s">
        <v>5987</v>
      </c>
      <c r="D21" s="14" t="s">
        <v>7542</v>
      </c>
      <c r="E21" s="6" t="s">
        <v>4309</v>
      </c>
      <c r="F21" s="8" t="s">
        <v>4079</v>
      </c>
      <c r="G21" s="8" t="s">
        <v>4142</v>
      </c>
      <c r="H21" s="6" t="str">
        <f>_xlfn.XLOOKUP(LD_01[[#This Row],[DISCIPLINA]],'CLASSES DE PROJETOS'!$F$3:$F$37,'CLASSES DE PROJETOS'!$C$3:$C$37)</f>
        <v>DR</v>
      </c>
      <c r="I21" t="str">
        <f>_xlfn.TEXTJOIN("/",TRUE,"MSV-163MS-"&amp;LD_01[[#This Row],[OBRA]],_xlfn.XLOOKUP(LD_01[[#This Row],[SIGLA]],'CLASSES DE PROJETOS'!$C$3:$C$37,'CLASSES DE PROJETOS'!$E$3:$E$37))</f>
        <v>MSV-163MS-452-454/10.DR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21" s="6" t="str" cm="1">
        <f t="array" ref="K21">_xlfn.TEXTJOIN(", ",TRUE,_xlfn.UNIQUE(_xlfn._xlws.FILTER(ARQUIVOS_RECEBIDOS!$F$2:$F$5010,ARQUIVOS_RECEBIDOS!$E$2:$E$5010=LD_01[[#This Row],[DOCUMENTO]])))</f>
        <v>R03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45838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21" s="6" t="str">
        <f>LD_01[[#This Row],[PASTA]]&amp;"/"&amp;LD_01[[#This Row],[ARQUIVO]]</f>
        <v>MSV-163MS-452-454/10.DR/MSV-163MS-452-454-ACA-EXE-DE-H2-101-R03.pdf</v>
      </c>
    </row>
    <row r="22" spans="1:16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4" t="s">
        <v>5987</v>
      </c>
      <c r="D22" s="14" t="s">
        <v>7542</v>
      </c>
      <c r="E22" s="6" t="s">
        <v>4309</v>
      </c>
      <c r="F22" s="8" t="s">
        <v>4080</v>
      </c>
      <c r="G22" s="8" t="s">
        <v>4142</v>
      </c>
      <c r="H22" s="6" t="str">
        <f>_xlfn.XLOOKUP(LD_01[[#This Row],[DISCIPLINA]],'CLASSES DE PROJETOS'!$F$3:$F$37,'CLASSES DE PROJETOS'!$C$3:$C$37)</f>
        <v>DR</v>
      </c>
      <c r="I22" t="str">
        <f>_xlfn.TEXTJOIN("/",TRUE,"MSV-163MS-"&amp;LD_01[[#This Row],[OBRA]],_xlfn.XLOOKUP(LD_01[[#This Row],[SIGLA]],'CLASSES DE PROJETOS'!$C$3:$C$37,'CLASSES DE PROJETOS'!$E$3:$E$37))</f>
        <v>MSV-163MS-452-454/10.DR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22" s="6" t="str" cm="1">
        <f t="array" ref="K22">_xlfn.TEXTJOIN(", ",TRUE,_xlfn.UNIQUE(_xlfn._xlws.FILTER(ARQUIVOS_RECEBIDOS!$F$2:$F$5010,ARQUIVOS_RECEBIDOS!$E$2:$E$5010=LD_01[[#This Row],[DOCUMENTO]])))</f>
        <v>R00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45838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22" s="6" t="str">
        <f>LD_01[[#This Row],[PASTA]]&amp;"/"&amp;LD_01[[#This Row],[ARQUIVO]]</f>
        <v>MSV-163MS-452-454/10.DR/MSV-163MS-452-454-ACA-EXE-DE-H2-102-R00.pdf</v>
      </c>
    </row>
    <row r="23" spans="1:16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4" t="s">
        <v>5987</v>
      </c>
      <c r="D23" s="14" t="s">
        <v>7542</v>
      </c>
      <c r="E23" s="6" t="s">
        <v>4309</v>
      </c>
      <c r="F23" s="8" t="s">
        <v>4087</v>
      </c>
      <c r="G23" s="8" t="s">
        <v>4143</v>
      </c>
      <c r="H23" s="6" t="str">
        <f>_xlfn.XLOOKUP(LD_01[[#This Row],[DISCIPLINA]],'CLASSES DE PROJETOS'!$F$3:$F$37,'CLASSES DE PROJETOS'!$C$3:$C$37)</f>
        <v>PV</v>
      </c>
      <c r="I23" t="str">
        <f>_xlfn.TEXTJOIN("/",TRUE,"MSV-163MS-"&amp;LD_01[[#This Row],[OBRA]],_xlfn.XLOOKUP(LD_01[[#This Row],[SIGLA]],'CLASSES DE PROJETOS'!$C$3:$C$37,'CLASSES DE PROJETOS'!$E$3:$E$37))</f>
        <v>MSV-163MS-452-454/28.PV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23" s="6" t="str" cm="1">
        <f t="array" ref="K23">_xlfn.TEXTJOIN(", ",TRUE,_xlfn.UNIQUE(_xlfn._xlws.FILTER(ARQUIVOS_RECEBIDOS!$F$2:$F$5010,ARQUIVOS_RECEBIDOS!$E$2:$E$5010=LD_01[[#This Row],[DOCUMENTO]])))</f>
        <v>R04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45838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23" s="6" t="str">
        <f>LD_01[[#This Row],[PASTA]]&amp;"/"&amp;LD_01[[#This Row],[ARQUIVO]]</f>
        <v>MSV-163MS-452-454/28.PV/MSV-163MS-452-454-ACA-EXE-DE-I2-001-R04.pdf</v>
      </c>
    </row>
    <row r="24" spans="1:16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4" t="s">
        <v>5987</v>
      </c>
      <c r="D24" s="14" t="s">
        <v>7542</v>
      </c>
      <c r="E24" s="6" t="s">
        <v>4309</v>
      </c>
      <c r="F24" s="8" t="s">
        <v>4087</v>
      </c>
      <c r="G24" s="8" t="s">
        <v>4143</v>
      </c>
      <c r="H24" s="6" t="str">
        <f>_xlfn.XLOOKUP(LD_01[[#This Row],[DISCIPLINA]],'CLASSES DE PROJETOS'!$F$3:$F$37,'CLASSES DE PROJETOS'!$C$3:$C$37)</f>
        <v>PV</v>
      </c>
      <c r="I24" t="str">
        <f>_xlfn.TEXTJOIN("/",TRUE,"MSV-163MS-"&amp;LD_01[[#This Row],[OBRA]],_xlfn.XLOOKUP(LD_01[[#This Row],[SIGLA]],'CLASSES DE PROJETOS'!$C$3:$C$37,'CLASSES DE PROJETOS'!$E$3:$E$37))</f>
        <v>MSV-163MS-452-454/28.PV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24" s="6" t="str" cm="1">
        <f t="array" ref="K24">_xlfn.TEXTJOIN(", ",TRUE,_xlfn.UNIQUE(_xlfn._xlws.FILTER(ARQUIVOS_RECEBIDOS!$F$2:$F$5010,ARQUIVOS_RECEBIDOS!$E$2:$E$5010=LD_01[[#This Row],[DOCUMENTO]])))</f>
        <v>R03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45838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24" s="6" t="str">
        <f>LD_01[[#This Row],[PASTA]]&amp;"/"&amp;LD_01[[#This Row],[ARQUIVO]]</f>
        <v>MSV-163MS-452-454/28.PV/MSV-163MS-452-454-ACA-EXE-DE-I2-002-R03.pdf</v>
      </c>
    </row>
    <row r="25" spans="1:16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4" t="s">
        <v>5987</v>
      </c>
      <c r="D25" s="14" t="s">
        <v>7542</v>
      </c>
      <c r="E25" s="6" t="s">
        <v>4309</v>
      </c>
      <c r="F25" s="8" t="s">
        <v>4087</v>
      </c>
      <c r="G25" s="8" t="s">
        <v>4143</v>
      </c>
      <c r="H25" s="6" t="str">
        <f>_xlfn.XLOOKUP(LD_01[[#This Row],[DISCIPLINA]],'CLASSES DE PROJETOS'!$F$3:$F$37,'CLASSES DE PROJETOS'!$C$3:$C$37)</f>
        <v>PV</v>
      </c>
      <c r="I25" t="str">
        <f>_xlfn.TEXTJOIN("/",TRUE,"MSV-163MS-"&amp;LD_01[[#This Row],[OBRA]],_xlfn.XLOOKUP(LD_01[[#This Row],[SIGLA]],'CLASSES DE PROJETOS'!$C$3:$C$37,'CLASSES DE PROJETOS'!$E$3:$E$37))</f>
        <v>MSV-163MS-452-454/28.PV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25" s="6" t="str" cm="1">
        <f t="array" ref="K25">_xlfn.TEXTJOIN(", ",TRUE,_xlfn.UNIQUE(_xlfn._xlws.FILTER(ARQUIVOS_RECEBIDOS!$F$2:$F$5010,ARQUIVOS_RECEBIDOS!$E$2:$E$5010=LD_01[[#This Row],[DOCUMENTO]])))</f>
        <v>R03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45838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25" s="6" t="str">
        <f>LD_01[[#This Row],[PASTA]]&amp;"/"&amp;LD_01[[#This Row],[ARQUIVO]]</f>
        <v>MSV-163MS-452-454/28.PV/MSV-163MS-452-454-ACA-EXE-DE-I2-003-R03.pdf</v>
      </c>
    </row>
    <row r="26" spans="1:16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4" t="s">
        <v>5987</v>
      </c>
      <c r="D26" s="14" t="s">
        <v>7542</v>
      </c>
      <c r="E26" s="6" t="s">
        <v>4309</v>
      </c>
      <c r="F26" s="8" t="s">
        <v>4088</v>
      </c>
      <c r="G26" s="8" t="s">
        <v>4143</v>
      </c>
      <c r="H26" s="6" t="str">
        <f>_xlfn.XLOOKUP(LD_01[[#This Row],[DISCIPLINA]],'CLASSES DE PROJETOS'!$F$3:$F$37,'CLASSES DE PROJETOS'!$C$3:$C$37)</f>
        <v>PV</v>
      </c>
      <c r="I26" t="str">
        <f>_xlfn.TEXTJOIN("/",TRUE,"MSV-163MS-"&amp;LD_01[[#This Row],[OBRA]],_xlfn.XLOOKUP(LD_01[[#This Row],[SIGLA]],'CLASSES DE PROJETOS'!$C$3:$C$37,'CLASSES DE PROJETOS'!$E$3:$E$37))</f>
        <v>MSV-163MS-452-454/28.PV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26" s="6" t="str" cm="1">
        <f t="array" ref="K26">_xlfn.TEXTJOIN(", ",TRUE,_xlfn.UNIQUE(_xlfn._xlws.FILTER(ARQUIVOS_RECEBIDOS!$F$2:$F$5010,ARQUIVOS_RECEBIDOS!$E$2:$E$5010=LD_01[[#This Row],[DOCUMENTO]])))</f>
        <v>R06, R07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45895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26" s="6" t="str">
        <f>LD_01[[#This Row],[PASTA]]&amp;"/"&amp;LD_01[[#This Row],[ARQUIVO]]</f>
        <v>MSV-163MS-452-454/28.PV/MSV-163MS-452-454-ACA-EXE-DE-I2-004-R07.pdf</v>
      </c>
    </row>
    <row r="27" spans="1:16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4" t="s">
        <v>5987</v>
      </c>
      <c r="D27" s="14" t="s">
        <v>7542</v>
      </c>
      <c r="E27" s="6" t="s">
        <v>4309</v>
      </c>
      <c r="F27" s="8" t="s">
        <v>4089</v>
      </c>
      <c r="G27" s="8" t="s">
        <v>4143</v>
      </c>
      <c r="H27" s="6" t="str">
        <f>_xlfn.XLOOKUP(LD_01[[#This Row],[DISCIPLINA]],'CLASSES DE PROJETOS'!$F$3:$F$37,'CLASSES DE PROJETOS'!$C$3:$C$37)</f>
        <v>PV</v>
      </c>
      <c r="I27" t="str">
        <f>_xlfn.TEXTJOIN("/",TRUE,"MSV-163MS-"&amp;LD_01[[#This Row],[OBRA]],_xlfn.XLOOKUP(LD_01[[#This Row],[SIGLA]],'CLASSES DE PROJETOS'!$C$3:$C$37,'CLASSES DE PROJETOS'!$E$3:$E$37))</f>
        <v>MSV-163MS-452-454/28.PV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27" s="6" t="str" cm="1">
        <f t="array" ref="K27">_xlfn.TEXTJOIN(", ",TRUE,_xlfn.UNIQUE(_xlfn._xlws.FILTER(ARQUIVOS_RECEBIDOS!$F$2:$F$5010,ARQUIVOS_RECEBIDOS!$E$2:$E$5010=LD_01[[#This Row],[DOCUMENTO]])))</f>
        <v>R06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45838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27" s="6" t="str">
        <f>LD_01[[#This Row],[PASTA]]&amp;"/"&amp;LD_01[[#This Row],[ARQUIVO]]</f>
        <v>MSV-163MS-452-454/28.PV/MSV-163MS-452-454-ACA-EXE-DE-I2-005-R06.pdf</v>
      </c>
    </row>
    <row r="28" spans="1:16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4" t="s">
        <v>5987</v>
      </c>
      <c r="D28" s="14" t="s">
        <v>7542</v>
      </c>
      <c r="E28" s="6" t="s">
        <v>4309</v>
      </c>
      <c r="F28" s="8" t="s">
        <v>4083</v>
      </c>
      <c r="G28" s="8" t="s">
        <v>4331</v>
      </c>
      <c r="H28" s="6" t="str">
        <f>_xlfn.XLOOKUP(LD_01[[#This Row],[DISCIPLINA]],'CLASSES DE PROJETOS'!$F$3:$F$37,'CLASSES DE PROJETOS'!$C$3:$C$37)</f>
        <v>SI</v>
      </c>
      <c r="I28" t="str">
        <f>_xlfn.TEXTJOIN("/",TRUE,"MSV-163MS-"&amp;LD_01[[#This Row],[OBRA]],_xlfn.XLOOKUP(LD_01[[#This Row],[SIGLA]],'CLASSES DE PROJETOS'!$C$3:$C$37,'CLASSES DE PROJETOS'!$E$3:$E$37))</f>
        <v>MSV-163MS-452-454/31.SI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28" s="6" t="str" cm="1">
        <f t="array" ref="K28">_xlfn.TEXTJOIN(", ",TRUE,_xlfn.UNIQUE(_xlfn._xlws.FILTER(ARQUIVOS_RECEBIDOS!$F$2:$F$5010,ARQUIVOS_RECEBIDOS!$E$2:$E$5010=LD_01[[#This Row],[DOCUMENTO]])))</f>
        <v>R05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45838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28" s="6" t="str">
        <f>LD_01[[#This Row],[PASTA]]&amp;"/"&amp;LD_01[[#This Row],[ARQUIVO]]</f>
        <v>MSV-163MS-452-454/31.SI/MSV-163MS-452-454-ACA-EXE-DE-J1-001-R05.pdf</v>
      </c>
    </row>
    <row r="29" spans="1:16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4" t="s">
        <v>5987</v>
      </c>
      <c r="D29" s="14" t="s">
        <v>7542</v>
      </c>
      <c r="E29" s="6" t="s">
        <v>4309</v>
      </c>
      <c r="F29" s="8" t="s">
        <v>4083</v>
      </c>
      <c r="G29" s="8" t="s">
        <v>4331</v>
      </c>
      <c r="H29" s="6" t="str">
        <f>_xlfn.XLOOKUP(LD_01[[#This Row],[DISCIPLINA]],'CLASSES DE PROJETOS'!$F$3:$F$37,'CLASSES DE PROJETOS'!$C$3:$C$37)</f>
        <v>SI</v>
      </c>
      <c r="I29" t="str">
        <f>_xlfn.TEXTJOIN("/",TRUE,"MSV-163MS-"&amp;LD_01[[#This Row],[OBRA]],_xlfn.XLOOKUP(LD_01[[#This Row],[SIGLA]],'CLASSES DE PROJETOS'!$C$3:$C$37,'CLASSES DE PROJETOS'!$E$3:$E$37))</f>
        <v>MSV-163MS-452-454/31.SI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29" s="6" t="str" cm="1">
        <f t="array" ref="K29">_xlfn.TEXTJOIN(", ",TRUE,_xlfn.UNIQUE(_xlfn._xlws.FILTER(ARQUIVOS_RECEBIDOS!$F$2:$F$5010,ARQUIVOS_RECEBIDOS!$E$2:$E$5010=LD_01[[#This Row],[DOCUMENTO]])))</f>
        <v>R04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45838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29" s="6" t="str">
        <f>LD_01[[#This Row],[PASTA]]&amp;"/"&amp;LD_01[[#This Row],[ARQUIVO]]</f>
        <v>MSV-163MS-452-454/31.SI/MSV-163MS-452-454-ACA-EXE-DE-J1-002-R04.pdf</v>
      </c>
    </row>
    <row r="30" spans="1:16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4" t="s">
        <v>5987</v>
      </c>
      <c r="D30" s="14" t="s">
        <v>7542</v>
      </c>
      <c r="E30" s="6" t="s">
        <v>4309</v>
      </c>
      <c r="F30" s="8" t="s">
        <v>4084</v>
      </c>
      <c r="G30" s="8" t="s">
        <v>4331</v>
      </c>
      <c r="H30" s="6" t="str">
        <f>_xlfn.XLOOKUP(LD_01[[#This Row],[DISCIPLINA]],'CLASSES DE PROJETOS'!$F$3:$F$37,'CLASSES DE PROJETOS'!$C$3:$C$37)</f>
        <v>SI</v>
      </c>
      <c r="I30" t="str">
        <f>_xlfn.TEXTJOIN("/",TRUE,"MSV-163MS-"&amp;LD_01[[#This Row],[OBRA]],_xlfn.XLOOKUP(LD_01[[#This Row],[SIGLA]],'CLASSES DE PROJETOS'!$C$3:$C$37,'CLASSES DE PROJETOS'!$E$3:$E$37))</f>
        <v>MSV-163MS-452-454/31.SI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30" s="6" t="str" cm="1">
        <f t="array" ref="K30">_xlfn.TEXTJOIN(", ",TRUE,_xlfn.UNIQUE(_xlfn._xlws.FILTER(ARQUIVOS_RECEBIDOS!$F$2:$F$5010,ARQUIVOS_RECEBIDOS!$E$2:$E$5010=LD_01[[#This Row],[DOCUMENTO]])))</f>
        <v>R02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45838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30" s="6" t="str">
        <f>LD_01[[#This Row],[PASTA]]&amp;"/"&amp;LD_01[[#This Row],[ARQUIVO]]</f>
        <v>MSV-163MS-452-454/31.SI/MSV-163MS-452-454-ACA-EXE-DE-J1-003-R02.pdf</v>
      </c>
    </row>
    <row r="31" spans="1:16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4" t="s">
        <v>5987</v>
      </c>
      <c r="D31" s="14" t="s">
        <v>7542</v>
      </c>
      <c r="E31" s="6" t="s">
        <v>4309</v>
      </c>
      <c r="F31" s="8" t="s">
        <v>4085</v>
      </c>
      <c r="G31" s="8" t="s">
        <v>4331</v>
      </c>
      <c r="H31" s="6" t="str">
        <f>_xlfn.XLOOKUP(LD_01[[#This Row],[DISCIPLINA]],'CLASSES DE PROJETOS'!$F$3:$F$37,'CLASSES DE PROJETOS'!$C$3:$C$37)</f>
        <v>SI</v>
      </c>
      <c r="I31" t="str">
        <f>_xlfn.TEXTJOIN("/",TRUE,"MSV-163MS-"&amp;LD_01[[#This Row],[OBRA]],_xlfn.XLOOKUP(LD_01[[#This Row],[SIGLA]],'CLASSES DE PROJETOS'!$C$3:$C$37,'CLASSES DE PROJETOS'!$E$3:$E$37))</f>
        <v>MSV-163MS-452-454/31.SI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31" s="6" t="str" cm="1">
        <f t="array" ref="K31">_xlfn.TEXTJOIN(", ",TRUE,_xlfn.UNIQUE(_xlfn._xlws.FILTER(ARQUIVOS_RECEBIDOS!$F$2:$F$5010,ARQUIVOS_RECEBIDOS!$E$2:$E$5010=LD_01[[#This Row],[DOCUMENTO]])))</f>
        <v>R01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45838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31" s="6" t="str">
        <f>LD_01[[#This Row],[PASTA]]&amp;"/"&amp;LD_01[[#This Row],[ARQUIVO]]</f>
        <v>MSV-163MS-452-454/31.SI/MSV-163MS-452-454-ACA-EXE-DE-J1-004-R01.pdf</v>
      </c>
    </row>
    <row r="32" spans="1:16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4" t="s">
        <v>5987</v>
      </c>
      <c r="D32" s="14" t="s">
        <v>7542</v>
      </c>
      <c r="E32" s="6" t="s">
        <v>4309</v>
      </c>
      <c r="F32" s="8" t="s">
        <v>4086</v>
      </c>
      <c r="G32" s="8" t="s">
        <v>4331</v>
      </c>
      <c r="H32" s="6" t="str">
        <f>_xlfn.XLOOKUP(LD_01[[#This Row],[DISCIPLINA]],'CLASSES DE PROJETOS'!$F$3:$F$37,'CLASSES DE PROJETOS'!$C$3:$C$37)</f>
        <v>SI</v>
      </c>
      <c r="I32" t="str">
        <f>_xlfn.TEXTJOIN("/",TRUE,"MSV-163MS-"&amp;LD_01[[#This Row],[OBRA]],_xlfn.XLOOKUP(LD_01[[#This Row],[SIGLA]],'CLASSES DE PROJETOS'!$C$3:$C$37,'CLASSES DE PROJETOS'!$E$3:$E$37))</f>
        <v>MSV-163MS-452-454/31.SI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32" s="6" t="str" cm="1">
        <f t="array" ref="K32">_xlfn.TEXTJOIN(", ",TRUE,_xlfn.UNIQUE(_xlfn._xlws.FILTER(ARQUIVOS_RECEBIDOS!$F$2:$F$5010,ARQUIVOS_RECEBIDOS!$E$2:$E$5010=LD_01[[#This Row],[DOCUMENTO]])))</f>
        <v>R00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45838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32" s="6" t="str">
        <f>LD_01[[#This Row],[PASTA]]&amp;"/"&amp;LD_01[[#This Row],[ARQUIVO]]</f>
        <v>MSV-163MS-452-454/31.SI/MSV-163MS-452-454-ACA-EXE-DE-J1-005-R00.pdf</v>
      </c>
    </row>
    <row r="33" spans="1:16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4" t="s">
        <v>5987</v>
      </c>
      <c r="D33" s="14" t="s">
        <v>7542</v>
      </c>
      <c r="E33" s="6" t="s">
        <v>4309</v>
      </c>
      <c r="F33" s="8" t="s">
        <v>4170</v>
      </c>
      <c r="G33" s="8" t="s">
        <v>4333</v>
      </c>
      <c r="H33" s="6" t="str">
        <f>_xlfn.XLOOKUP(LD_01[[#This Row],[DISCIPLINA]],'CLASSES DE PROJETOS'!$F$3:$F$37,'CLASSES DE PROJETOS'!$C$3:$C$37)</f>
        <v>IN</v>
      </c>
      <c r="I33" t="str">
        <f>_xlfn.TEXTJOIN("/",TRUE,"MSV-163MS-"&amp;LD_01[[#This Row],[OBRA]],_xlfn.XLOOKUP(LD_01[[#This Row],[SIGLA]],'CLASSES DE PROJETOS'!$C$3:$C$37,'CLASSES DE PROJETOS'!$E$3:$E$37))</f>
        <v>MSV-163MS-452-454/23.IN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33" s="6" t="str" cm="1">
        <f t="array" ref="K33">_xlfn.TEXTJOIN(", ",TRUE,_xlfn.UNIQUE(_xlfn._xlws.FILTER(ARQUIVOS_RECEBIDOS!$F$2:$F$5010,ARQUIVOS_RECEBIDOS!$E$2:$E$5010=LD_01[[#This Row],[DOCUMENTO]])))</f>
        <v>R03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45838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33" s="6" t="str">
        <f>LD_01[[#This Row],[PASTA]]&amp;"/"&amp;LD_01[[#This Row],[ARQUIVO]]</f>
        <v>MSV-163MS-452-454/23.IN/MSV-163MS-452-454-ACA-EXE-DE-M1-001-R03.pdf</v>
      </c>
    </row>
    <row r="34" spans="1:16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4" t="s">
        <v>5987</v>
      </c>
      <c r="D34" s="14" t="s">
        <v>7542</v>
      </c>
      <c r="E34" s="6" t="s">
        <v>4309</v>
      </c>
      <c r="F34" s="8" t="s">
        <v>4170</v>
      </c>
      <c r="G34" s="8" t="s">
        <v>4333</v>
      </c>
      <c r="H34" s="6" t="str">
        <f>_xlfn.XLOOKUP(LD_01[[#This Row],[DISCIPLINA]],'CLASSES DE PROJETOS'!$F$3:$F$37,'CLASSES DE PROJETOS'!$C$3:$C$37)</f>
        <v>IN</v>
      </c>
      <c r="I34" t="str">
        <f>_xlfn.TEXTJOIN("/",TRUE,"MSV-163MS-"&amp;LD_01[[#This Row],[OBRA]],_xlfn.XLOOKUP(LD_01[[#This Row],[SIGLA]],'CLASSES DE PROJETOS'!$C$3:$C$37,'CLASSES DE PROJETOS'!$E$3:$E$37))</f>
        <v>MSV-163MS-452-454/23.IN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34" s="6" t="str" cm="1">
        <f t="array" ref="K34">_xlfn.TEXTJOIN(", ",TRUE,_xlfn.UNIQUE(_xlfn._xlws.FILTER(ARQUIVOS_RECEBIDOS!$F$2:$F$5010,ARQUIVOS_RECEBIDOS!$E$2:$E$5010=LD_01[[#This Row],[DOCUMENTO]])))</f>
        <v>R03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45838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34" s="6" t="str">
        <f>LD_01[[#This Row],[PASTA]]&amp;"/"&amp;LD_01[[#This Row],[ARQUIVO]]</f>
        <v>MSV-163MS-452-454/23.IN/MSV-163MS-452-454-ACA-EXE-DE-M1-002-R03.pdf</v>
      </c>
    </row>
    <row r="35" spans="1:16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4" t="s">
        <v>5987</v>
      </c>
      <c r="D35" s="14" t="s">
        <v>7542</v>
      </c>
      <c r="E35" s="6" t="s">
        <v>4309</v>
      </c>
      <c r="F35" s="8" t="s">
        <v>4168</v>
      </c>
      <c r="G35" s="8" t="s">
        <v>4334</v>
      </c>
      <c r="H35" s="6" t="str">
        <f>_xlfn.XLOOKUP(LD_01[[#This Row],[DISCIPLINA]],'CLASSES DE PROJETOS'!$F$3:$F$37,'CLASSES DE PROJETOS'!$C$3:$C$37)</f>
        <v>PA</v>
      </c>
      <c r="I35" t="str">
        <f>_xlfn.TEXTJOIN("/",TRUE,"MSV-163MS-"&amp;LD_01[[#This Row],[OBRA]],_xlfn.XLOOKUP(LD_01[[#This Row],[SIGLA]],'CLASSES DE PROJETOS'!$C$3:$C$37,'CLASSES DE PROJETOS'!$E$3:$E$37))</f>
        <v>MSV-163MS-452-454/27.PA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35" s="6" t="str" cm="1">
        <f t="array" ref="K35">_xlfn.TEXTJOIN(", ",TRUE,_xlfn.UNIQUE(_xlfn._xlws.FILTER(ARQUIVOS_RECEBIDOS!$F$2:$F$5010,ARQUIVOS_RECEBIDOS!$E$2:$E$5010=LD_01[[#This Row],[DOCUMENTO]])))</f>
        <v>R04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45838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35" s="6" t="str">
        <f>LD_01[[#This Row],[PASTA]]&amp;"/"&amp;LD_01[[#This Row],[ARQUIVO]]</f>
        <v>MSV-163MS-452-454/27.PA/MSV-163MS-452-454-ACA-EXE-DE-N2-001-R04.pdf</v>
      </c>
    </row>
    <row r="36" spans="1:16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4" t="s">
        <v>5987</v>
      </c>
      <c r="D36" s="14" t="s">
        <v>7542</v>
      </c>
      <c r="E36" s="6" t="s">
        <v>4309</v>
      </c>
      <c r="F36" s="8" t="s">
        <v>4168</v>
      </c>
      <c r="G36" s="8" t="s">
        <v>4334</v>
      </c>
      <c r="H36" s="6" t="str">
        <f>_xlfn.XLOOKUP(LD_01[[#This Row],[DISCIPLINA]],'CLASSES DE PROJETOS'!$F$3:$F$37,'CLASSES DE PROJETOS'!$C$3:$C$37)</f>
        <v>PA</v>
      </c>
      <c r="I36" t="str">
        <f>_xlfn.TEXTJOIN("/",TRUE,"MSV-163MS-"&amp;LD_01[[#This Row],[OBRA]],_xlfn.XLOOKUP(LD_01[[#This Row],[SIGLA]],'CLASSES DE PROJETOS'!$C$3:$C$37,'CLASSES DE PROJETOS'!$E$3:$E$37))</f>
        <v>MSV-163MS-452-454/27.PA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36" s="6" t="str" cm="1">
        <f t="array" ref="K36">_xlfn.TEXTJOIN(", ",TRUE,_xlfn.UNIQUE(_xlfn._xlws.FILTER(ARQUIVOS_RECEBIDOS!$F$2:$F$5010,ARQUIVOS_RECEBIDOS!$E$2:$E$5010=LD_01[[#This Row],[DOCUMENTO]])))</f>
        <v>R05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45838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36" s="6" t="str">
        <f>LD_01[[#This Row],[PASTA]]&amp;"/"&amp;LD_01[[#This Row],[ARQUIVO]]</f>
        <v>MSV-163MS-452-454/27.PA/MSV-163MS-452-454-ACA-EXE-DE-N2-002-R05.pdf</v>
      </c>
    </row>
    <row r="37" spans="1:16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4" t="s">
        <v>5987</v>
      </c>
      <c r="D37" s="14" t="s">
        <v>7542</v>
      </c>
      <c r="E37" s="6" t="s">
        <v>4309</v>
      </c>
      <c r="F37" s="8" t="s">
        <v>4094</v>
      </c>
      <c r="G37" s="8" t="s">
        <v>4144</v>
      </c>
      <c r="H37" s="6" t="str">
        <f>_xlfn.XLOOKUP(LD_01[[#This Row],[DISCIPLINA]],'CLASSES DE PROJETOS'!$F$3:$F$37,'CLASSES DE PROJETOS'!$C$3:$C$37)</f>
        <v>DV</v>
      </c>
      <c r="I37" t="str">
        <f>_xlfn.TEXTJOIN("/",TRUE,"MSV-163MS-"&amp;LD_01[[#This Row],[OBRA]],_xlfn.XLOOKUP(LD_01[[#This Row],[SIGLA]],'CLASSES DE PROJETOS'!$C$3:$C$37,'CLASSES DE PROJETOS'!$E$3:$E$37))</f>
        <v>MSV-163MS-452-454/12.DV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37" s="6" t="str" cm="1">
        <f t="array" ref="K37">_xlfn.TEXTJOIN(", ",TRUE,_xlfn.UNIQUE(_xlfn._xlws.FILTER(ARQUIVOS_RECEBIDOS!$F$2:$F$5010,ARQUIVOS_RECEBIDOS!$E$2:$E$5010=LD_01[[#This Row],[DOCUMENTO]])))</f>
        <v>R03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45838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37" s="6" t="str">
        <f>LD_01[[#This Row],[PASTA]]&amp;"/"&amp;LD_01[[#This Row],[ARQUIVO]]</f>
        <v>MSV-163MS-452-454/12.DV/MSV-163MS-452-454-ACA-EXE-DE-O2-001-R03.pdf</v>
      </c>
    </row>
    <row r="38" spans="1:16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4" t="s">
        <v>5987</v>
      </c>
      <c r="D38" s="14" t="s">
        <v>7542</v>
      </c>
      <c r="E38" s="6" t="s">
        <v>4309</v>
      </c>
      <c r="F38" s="8" t="s">
        <v>4094</v>
      </c>
      <c r="G38" s="8" t="s">
        <v>4144</v>
      </c>
      <c r="H38" s="6" t="str">
        <f>_xlfn.XLOOKUP(LD_01[[#This Row],[DISCIPLINA]],'CLASSES DE PROJETOS'!$F$3:$F$37,'CLASSES DE PROJETOS'!$C$3:$C$37)</f>
        <v>DV</v>
      </c>
      <c r="I38" t="str">
        <f>_xlfn.TEXTJOIN("/",TRUE,"MSV-163MS-"&amp;LD_01[[#This Row],[OBRA]],_xlfn.XLOOKUP(LD_01[[#This Row],[SIGLA]],'CLASSES DE PROJETOS'!$C$3:$C$37,'CLASSES DE PROJETOS'!$E$3:$E$37))</f>
        <v>MSV-163MS-452-454/12.DV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38" s="6" t="str" cm="1">
        <f t="array" ref="K38">_xlfn.TEXTJOIN(", ",TRUE,_xlfn.UNIQUE(_xlfn._xlws.FILTER(ARQUIVOS_RECEBIDOS!$F$2:$F$5010,ARQUIVOS_RECEBIDOS!$E$2:$E$5010=LD_01[[#This Row],[DOCUMENTO]])))</f>
        <v>R02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45838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38" s="6" t="str">
        <f>LD_01[[#This Row],[PASTA]]&amp;"/"&amp;LD_01[[#This Row],[ARQUIVO]]</f>
        <v>MSV-163MS-452-454/12.DV/MSV-163MS-452-454-ACA-EXE-DE-O2-002-R02.pdf</v>
      </c>
    </row>
    <row r="39" spans="1:16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4" t="s">
        <v>5987</v>
      </c>
      <c r="D39" s="14" t="s">
        <v>7542</v>
      </c>
      <c r="E39" s="6" t="s">
        <v>4309</v>
      </c>
      <c r="F39" s="8" t="s">
        <v>4171</v>
      </c>
      <c r="G39" s="8" t="s">
        <v>4144</v>
      </c>
      <c r="H39" s="6" t="str">
        <f>_xlfn.XLOOKUP(LD_01[[#This Row],[DISCIPLINA]],'CLASSES DE PROJETOS'!$F$3:$F$37,'CLASSES DE PROJETOS'!$C$3:$C$37)</f>
        <v>DV</v>
      </c>
      <c r="I39" t="str">
        <f>_xlfn.TEXTJOIN("/",TRUE,"MSV-163MS-"&amp;LD_01[[#This Row],[OBRA]],_xlfn.XLOOKUP(LD_01[[#This Row],[SIGLA]],'CLASSES DE PROJETOS'!$C$3:$C$37,'CLASSES DE PROJETOS'!$E$3:$E$37))</f>
        <v>MSV-163MS-452-454/12.DV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39" s="6" t="str" cm="1">
        <f t="array" ref="K39">_xlfn.TEXTJOIN(", ",TRUE,_xlfn.UNIQUE(_xlfn._xlws.FILTER(ARQUIVOS_RECEBIDOS!$F$2:$F$5010,ARQUIVOS_RECEBIDOS!$E$2:$E$5010=LD_01[[#This Row],[DOCUMENTO]])))</f>
        <v>R02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45838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39" s="6" t="str">
        <f>LD_01[[#This Row],[PASTA]]&amp;"/"&amp;LD_01[[#This Row],[ARQUIVO]]</f>
        <v>MSV-163MS-452-454/12.DV/MSV-163MS-452-454-ACA-EXE-DE-O2-003-R02.pdf</v>
      </c>
    </row>
    <row r="40" spans="1:16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4" t="s">
        <v>5987</v>
      </c>
      <c r="D40" s="14" t="s">
        <v>7542</v>
      </c>
      <c r="E40" s="6" t="s">
        <v>4309</v>
      </c>
      <c r="F40" s="8" t="s">
        <v>4171</v>
      </c>
      <c r="G40" s="8" t="s">
        <v>4144</v>
      </c>
      <c r="H40" s="6" t="str">
        <f>_xlfn.XLOOKUP(LD_01[[#This Row],[DISCIPLINA]],'CLASSES DE PROJETOS'!$F$3:$F$37,'CLASSES DE PROJETOS'!$C$3:$C$37)</f>
        <v>DV</v>
      </c>
      <c r="I40" t="str">
        <f>_xlfn.TEXTJOIN("/",TRUE,"MSV-163MS-"&amp;LD_01[[#This Row],[OBRA]],_xlfn.XLOOKUP(LD_01[[#This Row],[SIGLA]],'CLASSES DE PROJETOS'!$C$3:$C$37,'CLASSES DE PROJETOS'!$E$3:$E$37))</f>
        <v>MSV-163MS-452-454/12.DV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40" s="6" t="str" cm="1">
        <f t="array" ref="K40">_xlfn.TEXTJOIN(", ",TRUE,_xlfn.UNIQUE(_xlfn._xlws.FILTER(ARQUIVOS_RECEBIDOS!$F$2:$F$5010,ARQUIVOS_RECEBIDOS!$E$2:$E$5010=LD_01[[#This Row],[DOCUMENTO]])))</f>
        <v>R00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45838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40" s="6" t="str">
        <f>LD_01[[#This Row],[PASTA]]&amp;"/"&amp;LD_01[[#This Row],[ARQUIVO]]</f>
        <v>MSV-163MS-452-454/12.DV/MSV-163MS-452-454-ACA-EXE-DE-O2-004-R00.pdf</v>
      </c>
    </row>
    <row r="41" spans="1:16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4" t="s">
        <v>5987</v>
      </c>
      <c r="D41" s="14" t="s">
        <v>7542</v>
      </c>
      <c r="E41" s="6" t="s">
        <v>4309</v>
      </c>
      <c r="F41" s="8" t="s">
        <v>4172</v>
      </c>
      <c r="G41" s="8" t="s">
        <v>4144</v>
      </c>
      <c r="H41" s="6" t="str">
        <f>_xlfn.XLOOKUP(LD_01[[#This Row],[DISCIPLINA]],'CLASSES DE PROJETOS'!$F$3:$F$37,'CLASSES DE PROJETOS'!$C$3:$C$37)</f>
        <v>DV</v>
      </c>
      <c r="I41" t="str">
        <f>_xlfn.TEXTJOIN("/",TRUE,"MSV-163MS-"&amp;LD_01[[#This Row],[OBRA]],_xlfn.XLOOKUP(LD_01[[#This Row],[SIGLA]],'CLASSES DE PROJETOS'!$C$3:$C$37,'CLASSES DE PROJETOS'!$E$3:$E$37))</f>
        <v>MSV-163MS-452-454/12.DV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41" s="6" t="str" cm="1">
        <f t="array" ref="K41">_xlfn.TEXTJOIN(", ",TRUE,_xlfn.UNIQUE(_xlfn._xlws.FILTER(ARQUIVOS_RECEBIDOS!$F$2:$F$5010,ARQUIVOS_RECEBIDOS!$E$2:$E$5010=LD_01[[#This Row],[DOCUMENTO]])))</f>
        <v>R02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45838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41" s="6" t="str">
        <f>LD_01[[#This Row],[PASTA]]&amp;"/"&amp;LD_01[[#This Row],[ARQUIVO]]</f>
        <v>MSV-163MS-452-454/12.DV/MSV-163MS-452-454-ACA-EXE-DE-O2-005-R02.pdf</v>
      </c>
    </row>
    <row r="42" spans="1:16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4" t="s">
        <v>5987</v>
      </c>
      <c r="D42" s="14" t="s">
        <v>7542</v>
      </c>
      <c r="E42" s="6" t="s">
        <v>4309</v>
      </c>
      <c r="F42" s="8" t="s">
        <v>4323</v>
      </c>
      <c r="G42" s="8" t="s">
        <v>4330</v>
      </c>
      <c r="H42" s="6" t="str">
        <f>_xlfn.XLOOKUP(LD_01[[#This Row],[DISCIPLINA]],'CLASSES DE PROJETOS'!$F$3:$F$37,'CLASSES DE PROJETOS'!$C$3:$C$37)</f>
        <v>TE</v>
      </c>
      <c r="I42" t="str">
        <f>_xlfn.TEXTJOIN("/",TRUE,"MSV-163MS-"&amp;LD_01[[#This Row],[OBRA]],_xlfn.XLOOKUP(LD_01[[#This Row],[SIGLA]],'CLASSES DE PROJETOS'!$C$3:$C$37,'CLASSES DE PROJETOS'!$E$3:$E$37))</f>
        <v>MSV-163MS-452-454/32.TE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42" s="6" t="str" cm="1">
        <f t="array" ref="K42">_xlfn.TEXTJOIN(", ",TRUE,_xlfn.UNIQUE(_xlfn._xlws.FILTER(ARQUIVOS_RECEBIDOS!$F$2:$F$5010,ARQUIVOS_RECEBIDOS!$E$2:$E$5010=LD_01[[#This Row],[DOCUMENTO]])))</f>
        <v>R07</v>
      </c>
      <c r="L42" s="6" t="str" cm="1">
        <f t="array" ref="L42">_xlfn.TEXTJOIN(",",TRUE,_xlfn._xlws.FILTER(ARQUIVOS[EXTENSÃO],(ARQUIVOS[DOCUMENTO]=LD_01[[#This Row],[DOCUMENTO]])*(ARQUIVOS[REVISÃO]=LD_01[[#This Row],[REVISÃO]])))</f>
        <v>pdf,zip</v>
      </c>
      <c r="M42" s="12" cm="1">
        <f t="array" ref="M42">_xlfn.UNIQUE(_xlfn._xlws.FILTER(ARQUIVOS[DATA RECEBIMENTO],(ARQUIVOS[DOCUMENTO]=LD_01[[#This Row],[DOCUMENTO]])*(ARQUIVOS[REVISÃO]=LD_01[[#This Row],[REVISÃO]])))</f>
        <v>45838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42" s="6" t="str">
        <f>LD_01[[#This Row],[PASTA]]&amp;"/"&amp;LD_01[[#This Row],[ARQUIVO]]</f>
        <v>MSV-163MS-452-454/32.TE/MSV-163MS-452-454-ACA-EXE-MC-G1-001-R07.pdf</v>
      </c>
    </row>
    <row r="43" spans="1:16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4" t="s">
        <v>5987</v>
      </c>
      <c r="D43" s="14" t="s">
        <v>7542</v>
      </c>
      <c r="E43" s="6" t="s">
        <v>4309</v>
      </c>
      <c r="F43" s="8" t="s">
        <v>4081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t="str">
        <f>_xlfn.TEXTJOIN("/",TRUE,"MSV-163MS-"&amp;LD_01[[#This Row],[OBRA]],_xlfn.XLOOKUP(LD_01[[#This Row],[SIGLA]],'CLASSES DE PROJETOS'!$C$3:$C$37,'CLASSES DE PROJETOS'!$E$3:$E$37))</f>
        <v>MSV-163MS-452-454/10.DR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43" s="6" t="str" cm="1">
        <f t="array" ref="K43">_xlfn.TEXTJOIN(", ",TRUE,_xlfn.UNIQUE(_xlfn._xlws.FILTER(ARQUIVOS_RECEBIDOS!$F$2:$F$5010,ARQUIVOS_RECEBIDOS!$E$2:$E$5010=LD_01[[#This Row],[DOCUMENTO]])))</f>
        <v>R04</v>
      </c>
      <c r="L43" s="6" t="str" cm="1">
        <f t="array" ref="L43">_xlfn.TEXTJOIN(",",TRUE,_xlfn._xlws.FILTER(ARQUIVOS[EXTENSÃO],(ARQUIVOS[DOCUMENTO]=LD_01[[#This Row],[DOCUMENTO]])*(ARQUIVOS[REVISÃO]=LD_01[[#This Row],[REVISÃO]])))</f>
        <v>pdf</v>
      </c>
      <c r="M43" s="12" cm="1">
        <f t="array" ref="M43">_xlfn.UNIQUE(_xlfn._xlws.FILTER(ARQUIVOS[DATA RECEBIMENTO],(ARQUIVOS[DOCUMENTO]=LD_01[[#This Row],[DOCUMENTO]])*(ARQUIVOS[REVISÃO]=LD_01[[#This Row],[REVISÃO]])))</f>
        <v>45838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43" s="6" t="str">
        <f>LD_01[[#This Row],[PASTA]]&amp;"/"&amp;LD_01[[#This Row],[ARQUIVO]]</f>
        <v>MSV-163MS-452-454/10.DR/MSV-163MS-452-454-ACA-EXE-MC-H2-001-R04.pdf</v>
      </c>
    </row>
    <row r="44" spans="1:16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4" t="s">
        <v>5987</v>
      </c>
      <c r="D44" s="14" t="s">
        <v>7542</v>
      </c>
      <c r="E44" s="6" t="s">
        <v>4309</v>
      </c>
      <c r="F44" s="8" t="s">
        <v>4082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t="str">
        <f>_xlfn.TEXTJOIN("/",TRUE,"MSV-163MS-"&amp;LD_01[[#This Row],[OBRA]],_xlfn.XLOOKUP(LD_01[[#This Row],[SIGLA]],'CLASSES DE PROJETOS'!$C$3:$C$37,'CLASSES DE PROJETOS'!$E$3:$E$37))</f>
        <v>MSV-163MS-452-454/10.DR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44" s="6" t="str" cm="1">
        <f t="array" ref="K44">_xlfn.TEXTJOIN(", ",TRUE,_xlfn.UNIQUE(_xlfn._xlws.FILTER(ARQUIVOS_RECEBIDOS!$F$2:$F$5010,ARQUIVOS_RECEBIDOS!$E$2:$E$5010=LD_01[[#This Row],[DOCUMENTO]])))</f>
        <v>R01</v>
      </c>
      <c r="L44" s="6" t="str" cm="1">
        <f t="array" ref="L44">_xlfn.TEXTJOIN(",",TRUE,_xlfn._xlws.FILTER(ARQUIVOS[EXTENSÃO],(ARQUIVOS[DOCUMENTO]=LD_01[[#This Row],[DOCUMENTO]])*(ARQUIVOS[REVISÃO]=LD_01[[#This Row],[REVISÃO]])))</f>
        <v>pdf</v>
      </c>
      <c r="M44" s="12" cm="1">
        <f t="array" ref="M44">_xlfn.UNIQUE(_xlfn._xlws.FILTER(ARQUIVOS[DATA RECEBIMENTO],(ARQUIVOS[DOCUMENTO]=LD_01[[#This Row],[DOCUMENTO]])*(ARQUIVOS[REVISÃO]=LD_01[[#This Row],[REVISÃO]])))</f>
        <v>45838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44" s="6" t="str">
        <f>LD_01[[#This Row],[PASTA]]&amp;"/"&amp;LD_01[[#This Row],[ARQUIVO]]</f>
        <v>MSV-163MS-452-454/10.DR/MSV-163MS-452-454-ACA-EXE-MD-H1-001-R01.pdf</v>
      </c>
    </row>
    <row r="45" spans="1:16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4" t="s">
        <v>5987</v>
      </c>
      <c r="D45" s="14" t="s">
        <v>7542</v>
      </c>
      <c r="E45" s="6" t="s">
        <v>4309</v>
      </c>
      <c r="F45" s="8" t="s">
        <v>4090</v>
      </c>
      <c r="G45" s="8" t="s">
        <v>4143</v>
      </c>
      <c r="H45" s="6" t="str">
        <f>_xlfn.XLOOKUP(LD_01[[#This Row],[DISCIPLINA]],'CLASSES DE PROJETOS'!$F$3:$F$37,'CLASSES DE PROJETOS'!$C$3:$C$37)</f>
        <v>PV</v>
      </c>
      <c r="I45" t="str">
        <f>_xlfn.TEXTJOIN("/",TRUE,"MSV-163MS-"&amp;LD_01[[#This Row],[OBRA]],_xlfn.XLOOKUP(LD_01[[#This Row],[SIGLA]],'CLASSES DE PROJETOS'!$C$3:$C$37,'CLASSES DE PROJETOS'!$E$3:$E$37))</f>
        <v>MSV-163MS-452-454/28.PV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45" s="6" t="str" cm="1">
        <f t="array" ref="K45">_xlfn.TEXTJOIN(", ",TRUE,_xlfn.UNIQUE(_xlfn._xlws.FILTER(ARQUIVOS_RECEBIDOS!$F$2:$F$5010,ARQUIVOS_RECEBIDOS!$E$2:$E$5010=LD_01[[#This Row],[DOCUMENTO]])))</f>
        <v>R05</v>
      </c>
      <c r="L45" s="6" t="str" cm="1">
        <f t="array" ref="L45">_xlfn.TEXTJOIN(",",TRUE,_xlfn._xlws.FILTER(ARQUIVOS[EXTENSÃO],(ARQUIVOS[DOCUMENTO]=LD_01[[#This Row],[DOCUMENTO]])*(ARQUIVOS[REVISÃO]=LD_01[[#This Row],[REVISÃO]])))</f>
        <v>pdf</v>
      </c>
      <c r="M45" s="12" cm="1">
        <f t="array" ref="M45">_xlfn.UNIQUE(_xlfn._xlws.FILTER(ARQUIVOS[DATA RECEBIMENTO],(ARQUIVOS[DOCUMENTO]=LD_01[[#This Row],[DOCUMENTO]])*(ARQUIVOS[REVISÃO]=LD_01[[#This Row],[REVISÃO]])))</f>
        <v>45838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45" s="6" t="str">
        <f>LD_01[[#This Row],[PASTA]]&amp;"/"&amp;LD_01[[#This Row],[ARQUIVO]]</f>
        <v>MSV-163MS-452-454/28.PV/MSV-163MS-452-454-ACA-EXE-MD-I2-001-R05.pdf</v>
      </c>
    </row>
    <row r="46" spans="1:16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4" t="s">
        <v>5987</v>
      </c>
      <c r="D46" s="14" t="s">
        <v>7542</v>
      </c>
      <c r="E46" s="6" t="s">
        <v>4309</v>
      </c>
      <c r="F46" s="8" t="s">
        <v>4245</v>
      </c>
      <c r="G46" s="8" t="s">
        <v>4331</v>
      </c>
      <c r="H46" s="6" t="str">
        <f>_xlfn.XLOOKUP(LD_01[[#This Row],[DISCIPLINA]],'CLASSES DE PROJETOS'!$F$3:$F$37,'CLASSES DE PROJETOS'!$C$3:$C$37)</f>
        <v>SI</v>
      </c>
      <c r="I46" t="str">
        <f>_xlfn.TEXTJOIN("/",TRUE,"MSV-163MS-"&amp;LD_01[[#This Row],[OBRA]],_xlfn.XLOOKUP(LD_01[[#This Row],[SIGLA]],'CLASSES DE PROJETOS'!$C$3:$C$37,'CLASSES DE PROJETOS'!$E$3:$E$37))</f>
        <v>MSV-163MS-452-454/31.SI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46" s="6" t="str" cm="1">
        <f t="array" ref="K46">_xlfn.TEXTJOIN(", ",TRUE,_xlfn.UNIQUE(_xlfn._xlws.FILTER(ARQUIVOS_RECEBIDOS!$F$2:$F$5010,ARQUIVOS_RECEBIDOS!$E$2:$E$5010=LD_01[[#This Row],[DOCUMENTO]])))</f>
        <v>R00</v>
      </c>
      <c r="L46" s="6" t="str" cm="1">
        <f t="array" ref="L46">_xlfn.TEXTJOIN(",",TRUE,_xlfn._xlws.FILTER(ARQUIVOS[EXTENSÃO],(ARQUIVOS[DOCUMENTO]=LD_01[[#This Row],[DOCUMENTO]])*(ARQUIVOS[REVISÃO]=LD_01[[#This Row],[REVISÃO]])))</f>
        <v>pdf</v>
      </c>
      <c r="M46" s="12" cm="1">
        <f t="array" ref="M46">_xlfn.UNIQUE(_xlfn._xlws.FILTER(ARQUIVOS[DATA RECEBIMENTO],(ARQUIVOS[DOCUMENTO]=LD_01[[#This Row],[DOCUMENTO]])*(ARQUIVOS[REVISÃO]=LD_01[[#This Row],[REVISÃO]])))</f>
        <v>45895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46" s="6" t="str">
        <f>LD_01[[#This Row],[PASTA]]&amp;"/"&amp;LD_01[[#This Row],[ARQUIVO]]</f>
        <v>MSV-163MS-452-454/31.SI/MSV-163MS-452-454-ACA-EXE-MD-J1-001-R00.pdf</v>
      </c>
    </row>
    <row r="47" spans="1:16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4" t="s">
        <v>5987</v>
      </c>
      <c r="D47" s="14" t="s">
        <v>7542</v>
      </c>
      <c r="E47" s="6" t="s">
        <v>4309</v>
      </c>
      <c r="F47" s="8" t="s">
        <v>4169</v>
      </c>
      <c r="G47" s="8" t="s">
        <v>4334</v>
      </c>
      <c r="H47" s="6" t="str">
        <f>_xlfn.XLOOKUP(LD_01[[#This Row],[DISCIPLINA]],'CLASSES DE PROJETOS'!$F$3:$F$37,'CLASSES DE PROJETOS'!$C$3:$C$37)</f>
        <v>PA</v>
      </c>
      <c r="I47" t="str">
        <f>_xlfn.TEXTJOIN("/",TRUE,"MSV-163MS-"&amp;LD_01[[#This Row],[OBRA]],_xlfn.XLOOKUP(LD_01[[#This Row],[SIGLA]],'CLASSES DE PROJETOS'!$C$3:$C$37,'CLASSES DE PROJETOS'!$E$3:$E$37))</f>
        <v>MSV-163MS-452-454/27.PA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47" s="6" t="str" cm="1">
        <f t="array" ref="K47">_xlfn.TEXTJOIN(", ",TRUE,_xlfn.UNIQUE(_xlfn._xlws.FILTER(ARQUIVOS_RECEBIDOS!$F$2:$F$5010,ARQUIVOS_RECEBIDOS!$E$2:$E$5010=LD_01[[#This Row],[DOCUMENTO]])))</f>
        <v>R00</v>
      </c>
      <c r="L47" s="6" t="str" cm="1">
        <f t="array" ref="L47">_xlfn.TEXTJOIN(",",TRUE,_xlfn._xlws.FILTER(ARQUIVOS[EXTENSÃO],(ARQUIVOS[DOCUMENTO]=LD_01[[#This Row],[DOCUMENTO]])*(ARQUIVOS[REVISÃO]=LD_01[[#This Row],[REVISÃO]])))</f>
        <v>pdf</v>
      </c>
      <c r="M47" s="12" cm="1">
        <f t="array" ref="M47">_xlfn.UNIQUE(_xlfn._xlws.FILTER(ARQUIVOS[DATA RECEBIMENTO],(ARQUIVOS[DOCUMENTO]=LD_01[[#This Row],[DOCUMENTO]])*(ARQUIVOS[REVISÃO]=LD_01[[#This Row],[REVISÃO]])))</f>
        <v>45838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47" s="6" t="str">
        <f>LD_01[[#This Row],[PASTA]]&amp;"/"&amp;LD_01[[#This Row],[ARQUIVO]]</f>
        <v>MSV-163MS-452-454/27.PA/MSV-163MS-452-454-ACA-EXE-MD-N2-001-R00.pdf</v>
      </c>
    </row>
    <row r="48" spans="1:16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4" t="s">
        <v>5987</v>
      </c>
      <c r="D48" s="14" t="s">
        <v>7542</v>
      </c>
      <c r="E48" s="6" t="s">
        <v>4309</v>
      </c>
      <c r="F48" s="8" t="s">
        <v>4167</v>
      </c>
      <c r="G48" s="8" t="s">
        <v>4144</v>
      </c>
      <c r="H48" s="6" t="str">
        <f>_xlfn.XLOOKUP(LD_01[[#This Row],[DISCIPLINA]],'CLASSES DE PROJETOS'!$F$3:$F$37,'CLASSES DE PROJETOS'!$C$3:$C$37)</f>
        <v>DV</v>
      </c>
      <c r="I48" t="str">
        <f>_xlfn.TEXTJOIN("/",TRUE,"MSV-163MS-"&amp;LD_01[[#This Row],[OBRA]],_xlfn.XLOOKUP(LD_01[[#This Row],[SIGLA]],'CLASSES DE PROJETOS'!$C$3:$C$37,'CLASSES DE PROJETOS'!$E$3:$E$37))</f>
        <v>MSV-163MS-452-454/12.DV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48" s="6" t="str" cm="1">
        <f t="array" ref="K48">_xlfn.TEXTJOIN(", ",TRUE,_xlfn.UNIQUE(_xlfn._xlws.FILTER(ARQUIVOS_RECEBIDOS!$F$2:$F$5010,ARQUIVOS_RECEBIDOS!$E$2:$E$5010=LD_01[[#This Row],[DOCUMENTO]])))</f>
        <v>R00</v>
      </c>
      <c r="L48" s="6" t="str" cm="1">
        <f t="array" ref="L48">_xlfn.TEXTJOIN(",",TRUE,_xlfn._xlws.FILTER(ARQUIVOS[EXTENSÃO],(ARQUIVOS[DOCUMENTO]=LD_01[[#This Row],[DOCUMENTO]])*(ARQUIVOS[REVISÃO]=LD_01[[#This Row],[REVISÃO]])))</f>
        <v>pdf</v>
      </c>
      <c r="M48" s="12" cm="1">
        <f t="array" ref="M48">_xlfn.UNIQUE(_xlfn._xlws.FILTER(ARQUIVOS[DATA RECEBIMENTO],(ARQUIVOS[DOCUMENTO]=LD_01[[#This Row],[DOCUMENTO]])*(ARQUIVOS[REVISÃO]=LD_01[[#This Row],[REVISÃO]])))</f>
        <v>45838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48" s="6" t="str">
        <f>LD_01[[#This Row],[PASTA]]&amp;"/"&amp;LD_01[[#This Row],[ARQUIVO]]</f>
        <v>MSV-163MS-452-454/12.DV/MSV-163MS-452-454-ACA-EXE-MD-O2-001-R00.pdf</v>
      </c>
    </row>
    <row r="49" spans="1:16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4" t="s">
        <v>5987</v>
      </c>
      <c r="D49" s="14" t="s">
        <v>7542</v>
      </c>
      <c r="E49" s="6" t="s">
        <v>4309</v>
      </c>
      <c r="F49" s="8" t="s">
        <v>4091</v>
      </c>
      <c r="G49" s="8" t="s">
        <v>4143</v>
      </c>
      <c r="H49" s="6" t="str">
        <f>_xlfn.XLOOKUP(LD_01[[#This Row],[DISCIPLINA]],'CLASSES DE PROJETOS'!$F$3:$F$37,'CLASSES DE PROJETOS'!$C$3:$C$37)</f>
        <v>PV</v>
      </c>
      <c r="I49" t="str">
        <f>_xlfn.TEXTJOIN("/",TRUE,"MSV-163MS-"&amp;LD_01[[#This Row],[OBRA]],_xlfn.XLOOKUP(LD_01[[#This Row],[SIGLA]],'CLASSES DE PROJETOS'!$C$3:$C$37,'CLASSES DE PROJETOS'!$E$3:$E$37))</f>
        <v>MSV-163MS-452-454/28.PV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49" s="6" t="str" cm="1">
        <f t="array" ref="K49">_xlfn.TEXTJOIN(", ",TRUE,_xlfn.UNIQUE(_xlfn._xlws.FILTER(ARQUIVOS_RECEBIDOS!$F$2:$F$5010,ARQUIVOS_RECEBIDOS!$E$2:$E$5010=LD_01[[#This Row],[DOCUMENTO]])))</f>
        <v>R03</v>
      </c>
      <c r="L49" s="6" t="str" cm="1">
        <f t="array" ref="L49">_xlfn.TEXTJOIN(",",TRUE,_xlfn._xlws.FILTER(ARQUIVOS[EXTENSÃO],(ARQUIVOS[DOCUMENTO]=LD_01[[#This Row],[DOCUMENTO]])*(ARQUIVOS[REVISÃO]=LD_01[[#This Row],[REVISÃO]])))</f>
        <v>pdf,zip</v>
      </c>
      <c r="M49" s="12" cm="1">
        <f t="array" ref="M49">_xlfn.UNIQUE(_xlfn._xlws.FILTER(ARQUIVOS[DATA RECEBIMENTO],(ARQUIVOS[DOCUMENTO]=LD_01[[#This Row],[DOCUMENTO]])*(ARQUIVOS[REVISÃO]=LD_01[[#This Row],[REVISÃO]])))</f>
        <v>45838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49" s="6" t="str">
        <f>LD_01[[#This Row],[PASTA]]&amp;"/"&amp;LD_01[[#This Row],[ARQUIVO]]</f>
        <v>MSV-163MS-452-454/28.PV/MSV-163MS-452-454-ACA-EXE-NS-C3-001-R03.pdf</v>
      </c>
    </row>
    <row r="50" spans="1:16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4" t="s">
        <v>5987</v>
      </c>
      <c r="D50" s="14" t="s">
        <v>7542</v>
      </c>
      <c r="E50" s="6" t="s">
        <v>4309</v>
      </c>
      <c r="F50" s="8" t="s">
        <v>4165</v>
      </c>
      <c r="G50" s="8" t="s">
        <v>4163</v>
      </c>
      <c r="H50" s="6" t="str">
        <f>_xlfn.XLOOKUP(LD_01[[#This Row],[DISCIPLINA]],'CLASSES DE PROJETOS'!$F$3:$F$37,'CLASSES DE PROJETOS'!$C$3:$C$37)</f>
        <v>TO</v>
      </c>
      <c r="I50" t="str">
        <f>_xlfn.TEXTJOIN("/",TRUE,"MSV-163MS-"&amp;LD_01[[#This Row],[OBRA]],_xlfn.XLOOKUP(LD_01[[#This Row],[SIGLA]],'CLASSES DE PROJETOS'!$C$3:$C$37,'CLASSES DE PROJETOS'!$E$3:$E$37))</f>
        <v>MSV-163MS-452-454/33.TO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0" s="6" t="str" cm="1">
        <f t="array" ref="K50">_xlfn.TEXTJOIN(", ",TRUE,_xlfn.UNIQUE(_xlfn._xlws.FILTER(ARQUIVOS_RECEBIDOS!$F$2:$F$5010,ARQUIVOS_RECEBIDOS!$E$2:$E$5010=LD_01[[#This Row],[DOCUMENTO]])))</f>
        <v>R01</v>
      </c>
      <c r="L50" s="6" t="str" cm="1">
        <f t="array" ref="L50">_xlfn.TEXTJOIN(",",TRUE,_xlfn._xlws.FILTER(ARQUIVOS[EXTENSÃO],(ARQUIVOS[DOCUMENTO]=LD_01[[#This Row],[DOCUMENTO]])*(ARQUIVOS[REVISÃO]=LD_01[[#This Row],[REVISÃO]])))</f>
        <v>pdf</v>
      </c>
      <c r="M50" s="12" cm="1">
        <f t="array" ref="M50">_xlfn.UNIQUE(_xlfn._xlws.FILTER(ARQUIVOS[DATA RECEBIMENTO],(ARQUIVOS[DOCUMENTO]=LD_01[[#This Row],[DOCUMENTO]])*(ARQUIVOS[REVISÃO]=LD_01[[#This Row],[REVISÃO]])))</f>
        <v>45838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0" s="6" t="str">
        <f>LD_01[[#This Row],[PASTA]]&amp;"/"&amp;LD_01[[#This Row],[ARQUIVO]]</f>
        <v>MSV-163MS-452-454/33.TO/MSV-163MS-452-454-ACA-EXE-RT-C1-001-R01.pdf</v>
      </c>
    </row>
    <row r="51" spans="1:16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4" t="s">
        <v>5987</v>
      </c>
      <c r="D51" s="14" t="s">
        <v>7542</v>
      </c>
      <c r="E51" s="6" t="s">
        <v>4309</v>
      </c>
      <c r="F51" s="8" t="s">
        <v>4092</v>
      </c>
      <c r="G51" s="8" t="s">
        <v>4332</v>
      </c>
      <c r="H51" s="6" t="str">
        <f>_xlfn.XLOOKUP(LD_01[[#This Row],[DISCIPLINA]],'CLASSES DE PROJETOS'!$F$3:$F$37,'CLASSES DE PROJETOS'!$C$3:$C$37)</f>
        <v>GG</v>
      </c>
      <c r="I51" t="str">
        <f>_xlfn.TEXTJOIN("/",TRUE,"MSV-163MS-"&amp;LD_01[[#This Row],[OBRA]],_xlfn.XLOOKUP(LD_01[[#This Row],[SIGLA]],'CLASSES DE PROJETOS'!$C$3:$C$37,'CLASSES DE PROJETOS'!$E$3:$E$37))</f>
        <v>MSV-163MS-452-454/19.GG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1" s="6" t="str" cm="1">
        <f t="array" ref="K51">_xlfn.TEXTJOIN(", ",TRUE,_xlfn.UNIQUE(_xlfn._xlws.FILTER(ARQUIVOS_RECEBIDOS!$F$2:$F$5010,ARQUIVOS_RECEBIDOS!$E$2:$E$5010=LD_01[[#This Row],[DOCUMENTO]])))</f>
        <v>R02</v>
      </c>
      <c r="L51" s="6" t="str" cm="1">
        <f t="array" ref="L51">_xlfn.TEXTJOIN(",",TRUE,_xlfn._xlws.FILTER(ARQUIVOS[EXTENSÃO],(ARQUIVOS[DOCUMENTO]=LD_01[[#This Row],[DOCUMENTO]])*(ARQUIVOS[REVISÃO]=LD_01[[#This Row],[REVISÃO]])))</f>
        <v>pdf</v>
      </c>
      <c r="M51" s="12" cm="1">
        <f t="array" ref="M51">_xlfn.UNIQUE(_xlfn._xlws.FILTER(ARQUIVOS[DATA RECEBIMENTO],(ARQUIVOS[DOCUMENTO]=LD_01[[#This Row],[DOCUMENTO]])*(ARQUIVOS[REVISÃO]=LD_01[[#This Row],[REVISÃO]])))</f>
        <v>45838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1" s="6" t="str">
        <f>LD_01[[#This Row],[PASTA]]&amp;"/"&amp;LD_01[[#This Row],[ARQUIVO]]</f>
        <v>MSV-163MS-452-454/19.GG/MSV-163MS-452-454-ACA-EXE-RT-D3-001-R02.pdf</v>
      </c>
    </row>
    <row r="52" spans="1:16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4" t="s">
        <v>5987</v>
      </c>
      <c r="D52" s="14" t="s">
        <v>7542</v>
      </c>
      <c r="E52" s="6" t="s">
        <v>4309</v>
      </c>
      <c r="F52" s="8" t="s">
        <v>4093</v>
      </c>
      <c r="G52" s="8" t="s">
        <v>4332</v>
      </c>
      <c r="H52" s="6" t="str">
        <f>_xlfn.XLOOKUP(LD_01[[#This Row],[DISCIPLINA]],'CLASSES DE PROJETOS'!$F$3:$F$37,'CLASSES DE PROJETOS'!$C$3:$C$37)</f>
        <v>GG</v>
      </c>
      <c r="I52" t="str">
        <f>_xlfn.TEXTJOIN("/",TRUE,"MSV-163MS-"&amp;LD_01[[#This Row],[OBRA]],_xlfn.XLOOKUP(LD_01[[#This Row],[SIGLA]],'CLASSES DE PROJETOS'!$C$3:$C$37,'CLASSES DE PROJETOS'!$E$3:$E$37))</f>
        <v>MSV-163MS-452-454/19.GG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2" s="6" t="str" cm="1">
        <f t="array" ref="K52">_xlfn.TEXTJOIN(", ",TRUE,_xlfn.UNIQUE(_xlfn._xlws.FILTER(ARQUIVOS_RECEBIDOS!$F$2:$F$5010,ARQUIVOS_RECEBIDOS!$E$2:$E$5010=LD_01[[#This Row],[DOCUMENTO]])))</f>
        <v>R00</v>
      </c>
      <c r="L52" s="6" t="str" cm="1">
        <f t="array" ref="L52">_xlfn.TEXTJOIN(",",TRUE,_xlfn._xlws.FILTER(ARQUIVOS[EXTENSÃO],(ARQUIVOS[DOCUMENTO]=LD_01[[#This Row],[DOCUMENTO]])*(ARQUIVOS[REVISÃO]=LD_01[[#This Row],[REVISÃO]])))</f>
        <v>pdf</v>
      </c>
      <c r="M52" s="12" cm="1">
        <f t="array" ref="M52">_xlfn.UNIQUE(_xlfn._xlws.FILTER(ARQUIVOS[DATA RECEBIMENTO],(ARQUIVOS[DOCUMENTO]=LD_01[[#This Row],[DOCUMENTO]])*(ARQUIVOS[REVISÃO]=LD_01[[#This Row],[REVISÃO]])))</f>
        <v>45838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2" s="6" t="str">
        <f>LD_01[[#This Row],[PASTA]]&amp;"/"&amp;LD_01[[#This Row],[ARQUIVO]]</f>
        <v>MSV-163MS-452-454/19.GG/MSV-163MS-452-454-ACA-EXE-RT-D3-101-R00.pdf</v>
      </c>
    </row>
    <row r="53" spans="1:16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4" t="s">
        <v>5987</v>
      </c>
      <c r="D53" s="14" t="s">
        <v>7542</v>
      </c>
      <c r="E53" s="6" t="s">
        <v>4309</v>
      </c>
      <c r="F53" s="8" t="s">
        <v>4173</v>
      </c>
      <c r="G53" s="8" t="s">
        <v>4335</v>
      </c>
      <c r="H53" s="6" t="str">
        <f>_xlfn.XLOOKUP(LD_01[[#This Row],[DISCIPLINA]],'CLASSES DE PROJETOS'!$F$3:$F$37,'CLASSES DE PROJETOS'!$C$3:$C$37)</f>
        <v>TR</v>
      </c>
      <c r="I53" t="str">
        <f>_xlfn.TEXTJOIN("/",TRUE,"MSV-163MS-"&amp;LD_01[[#This Row],[OBRA]],_xlfn.XLOOKUP(LD_01[[#This Row],[SIGLA]],'CLASSES DE PROJETOS'!$C$3:$C$37,'CLASSES DE PROJETOS'!$E$3:$E$37))</f>
        <v>MSV-163MS-452-454/34.TR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" s="6" t="str" cm="1">
        <f t="array" ref="K53">_xlfn.TEXTJOIN(", ",TRUE,_xlfn.UNIQUE(_xlfn._xlws.FILTER(ARQUIVOS_RECEBIDOS!$F$2:$F$5010,ARQUIVOS_RECEBIDOS!$E$2:$E$5010=LD_01[[#This Row],[DOCUMENTO]])))</f>
        <v>R00, R01</v>
      </c>
      <c r="L53" s="6" t="str" cm="1">
        <f t="array" ref="L53">_xlfn.TEXTJOIN(",",TRUE,_xlfn._xlws.FILTER(ARQUIVOS[EXTENSÃO],(ARQUIVOS[DOCUMENTO]=LD_01[[#This Row],[DOCUMENTO]])*(ARQUIVOS[REVISÃO]=LD_01[[#This Row],[REVISÃO]])))</f>
        <v>pdf</v>
      </c>
      <c r="M53" s="12" cm="1">
        <f t="array" ref="M53">_xlfn.UNIQUE(_xlfn._xlws.FILTER(ARQUIVOS[DATA RECEBIMENTO],(ARQUIVOS[DOCUMENTO]=LD_01[[#This Row],[DOCUMENTO]])*(ARQUIVOS[REVISÃO]=LD_01[[#This Row],[REVISÃO]])))</f>
        <v>45838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" s="6" t="str">
        <f>LD_01[[#This Row],[PASTA]]&amp;"/"&amp;LD_01[[#This Row],[ARQUIVO]]</f>
        <v>MSV-163MS-452-454/34.TR/MSV-163MS-452-454-ACA-EXE-RT-E1-001-R01.pdf</v>
      </c>
    </row>
    <row r="54" spans="1:16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4" t="s">
        <v>5987</v>
      </c>
      <c r="D54" s="14" t="s">
        <v>7542</v>
      </c>
      <c r="E54" s="6" t="s">
        <v>4309</v>
      </c>
      <c r="F54" s="8" t="s">
        <v>4259</v>
      </c>
      <c r="G54" s="8" t="s">
        <v>4141</v>
      </c>
      <c r="H54" s="6" t="str">
        <f>_xlfn.XLOOKUP(LD_01[[#This Row],[DISCIPLINA]],'CLASSES DE PROJETOS'!$F$3:$F$37,'CLASSES DE PROJETOS'!$C$3:$C$37)</f>
        <v>GE</v>
      </c>
      <c r="I54" t="str">
        <f>_xlfn.TEXTJOIN("/",TRUE,"MSV-163MS-"&amp;LD_01[[#This Row],[OBRA]],_xlfn.XLOOKUP(LD_01[[#This Row],[SIGLA]],'CLASSES DE PROJETOS'!$C$3:$C$37,'CLASSES DE PROJETOS'!$E$3:$E$37))</f>
        <v>MSV-163MS-452-454/18.GE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4" s="6" t="str" cm="1">
        <f t="array" ref="K54">_xlfn.TEXTJOIN(", ",TRUE,_xlfn.UNIQUE(_xlfn._xlws.FILTER(ARQUIVOS_RECEBIDOS!$F$2:$F$5010,ARQUIVOS_RECEBIDOS!$E$2:$E$5010=LD_01[[#This Row],[DOCUMENTO]])))</f>
        <v>R03</v>
      </c>
      <c r="L54" s="6" t="str" cm="1">
        <f t="array" ref="L54">_xlfn.TEXTJOIN(",",TRUE,_xlfn._xlws.FILTER(ARQUIVOS[EXTENSÃO],(ARQUIVOS[DOCUMENTO]=LD_01[[#This Row],[DOCUMENTO]])*(ARQUIVOS[REVISÃO]=LD_01[[#This Row],[REVISÃO]])))</f>
        <v>pdf</v>
      </c>
      <c r="M54" s="12" cm="1">
        <f t="array" ref="M54">_xlfn.UNIQUE(_xlfn._xlws.FILTER(ARQUIVOS[DATA RECEBIMENTO],(ARQUIVOS[DOCUMENTO]=LD_01[[#This Row],[DOCUMENTO]])*(ARQUIVOS[REVISÃO]=LD_01[[#This Row],[REVISÃO]])))</f>
        <v>45838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4" s="6" t="str">
        <f>LD_01[[#This Row],[PASTA]]&amp;"/"&amp;LD_01[[#This Row],[ARQUIVO]]</f>
        <v>MSV-163MS-452-454/18.GE/MSV-163MS-452-454-ACA-EXE-RT-F1-001-R03.pdf</v>
      </c>
    </row>
    <row r="55" spans="1:16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4" t="s">
        <v>5987</v>
      </c>
      <c r="D55" s="14" t="s">
        <v>7542</v>
      </c>
      <c r="E55" s="6" t="s">
        <v>4309</v>
      </c>
      <c r="F55" s="8" t="s">
        <v>4166</v>
      </c>
      <c r="G55" s="8" t="s">
        <v>4333</v>
      </c>
      <c r="H55" s="6" t="str">
        <f>_xlfn.XLOOKUP(LD_01[[#This Row],[DISCIPLINA]],'CLASSES DE PROJETOS'!$F$3:$F$37,'CLASSES DE PROJETOS'!$C$3:$C$37)</f>
        <v>IN</v>
      </c>
      <c r="I55" t="str">
        <f>_xlfn.TEXTJOIN("/",TRUE,"MSV-163MS-"&amp;LD_01[[#This Row],[OBRA]],_xlfn.XLOOKUP(LD_01[[#This Row],[SIGLA]],'CLASSES DE PROJETOS'!$C$3:$C$37,'CLASSES DE PROJETOS'!$E$3:$E$37))</f>
        <v>MSV-163MS-452-454/23.IN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5" s="6" t="str" cm="1">
        <f t="array" ref="K55">_xlfn.TEXTJOIN(", ",TRUE,_xlfn.UNIQUE(_xlfn._xlws.FILTER(ARQUIVOS_RECEBIDOS!$F$2:$F$5010,ARQUIVOS_RECEBIDOS!$E$2:$E$5010=LD_01[[#This Row],[DOCUMENTO]])))</f>
        <v>R00</v>
      </c>
      <c r="L55" s="6" t="str" cm="1">
        <f t="array" ref="L55">_xlfn.TEXTJOIN(",",TRUE,_xlfn._xlws.FILTER(ARQUIVOS[EXTENSÃO],(ARQUIVOS[DOCUMENTO]=LD_01[[#This Row],[DOCUMENTO]])*(ARQUIVOS[REVISÃO]=LD_01[[#This Row],[REVISÃO]])))</f>
        <v>pdf</v>
      </c>
      <c r="M55" s="12" cm="1">
        <f t="array" ref="M55">_xlfn.UNIQUE(_xlfn._xlws.FILTER(ARQUIVOS[DATA RECEBIMENTO],(ARQUIVOS[DOCUMENTO]=LD_01[[#This Row],[DOCUMENTO]])*(ARQUIVOS[REVISÃO]=LD_01[[#This Row],[REVISÃO]])))</f>
        <v>45838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5" s="6" t="str">
        <f>LD_01[[#This Row],[PASTA]]&amp;"/"&amp;LD_01[[#This Row],[ARQUIVO]]</f>
        <v>MSV-163MS-452-454/23.IN/MSV-163MS-452-454-ACA-EXE-RT-M1-001-R00.pdf</v>
      </c>
    </row>
    <row r="56" spans="1:16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4" t="s">
        <v>5987</v>
      </c>
      <c r="D56" s="14" t="s">
        <v>7542</v>
      </c>
      <c r="E56" s="6" t="s">
        <v>4310</v>
      </c>
      <c r="F56" s="8" t="s">
        <v>4164</v>
      </c>
      <c r="G56" s="8" t="s">
        <v>4163</v>
      </c>
      <c r="H56" s="6" t="str">
        <f>_xlfn.XLOOKUP(LD_01[[#This Row],[DISCIPLINA]],'CLASSES DE PROJETOS'!$F$3:$F$37,'CLASSES DE PROJETOS'!$C$3:$C$37)</f>
        <v>TO</v>
      </c>
      <c r="I56" t="str">
        <f>_xlfn.TEXTJOIN("/",TRUE,"MSV-163MS-"&amp;LD_01[[#This Row],[OBRA]],_xlfn.XLOOKUP(LD_01[[#This Row],[SIGLA]],'CLASSES DE PROJETOS'!$C$3:$C$37,'CLASSES DE PROJETOS'!$E$3:$E$37))</f>
        <v>MSV-163MS-454-460/33.TO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6" s="6" t="str" cm="1">
        <f t="array" ref="K56">_xlfn.TEXTJOIN(", ",TRUE,_xlfn.UNIQUE(_xlfn._xlws.FILTER(ARQUIVOS_RECEBIDOS!$F$2:$F$5010,ARQUIVOS_RECEBIDOS!$E$2:$E$5010=LD_01[[#This Row],[DOCUMENTO]])))</f>
        <v>R00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45838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6" s="6" t="str">
        <f>LD_01[[#This Row],[PASTA]]&amp;"/"&amp;LD_01[[#This Row],[ARQUIVO]]</f>
        <v>MSV-163MS-454-460/33.TO/MSV-163MS-454-460-ACA-EXE-DE-C1-001-R00.pdf</v>
      </c>
    </row>
    <row r="57" spans="1:16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4" t="s">
        <v>5987</v>
      </c>
      <c r="D57" s="14" t="s">
        <v>7542</v>
      </c>
      <c r="E57" s="6" t="s">
        <v>4310</v>
      </c>
      <c r="F57" s="8" t="s">
        <v>4164</v>
      </c>
      <c r="G57" s="8" t="s">
        <v>4163</v>
      </c>
      <c r="H57" s="6" t="str">
        <f>_xlfn.XLOOKUP(LD_01[[#This Row],[DISCIPLINA]],'CLASSES DE PROJETOS'!$F$3:$F$37,'CLASSES DE PROJETOS'!$C$3:$C$37)</f>
        <v>TO</v>
      </c>
      <c r="I57" t="str">
        <f>_xlfn.TEXTJOIN("/",TRUE,"MSV-163MS-"&amp;LD_01[[#This Row],[OBRA]],_xlfn.XLOOKUP(LD_01[[#This Row],[SIGLA]],'CLASSES DE PROJETOS'!$C$3:$C$37,'CLASSES DE PROJETOS'!$E$3:$E$37))</f>
        <v>MSV-163MS-454-460/33.TO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7" s="6" t="str" cm="1">
        <f t="array" ref="K57">_xlfn.TEXTJOIN(", ",TRUE,_xlfn.UNIQUE(_xlfn._xlws.FILTER(ARQUIVOS_RECEBIDOS!$F$2:$F$5010,ARQUIVOS_RECEBIDOS!$E$2:$E$5010=LD_01[[#This Row],[DOCUMENTO]])))</f>
        <v>R00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45838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7" s="6" t="str">
        <f>LD_01[[#This Row],[PASTA]]&amp;"/"&amp;LD_01[[#This Row],[ARQUIVO]]</f>
        <v>MSV-163MS-454-460/33.TO/MSV-163MS-454-460-ACA-EXE-DE-C1-002-R00.pdf</v>
      </c>
    </row>
    <row r="58" spans="1:16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4" t="s">
        <v>5987</v>
      </c>
      <c r="D58" s="14" t="s">
        <v>7542</v>
      </c>
      <c r="E58" s="6" t="s">
        <v>4310</v>
      </c>
      <c r="F58" s="8" t="s">
        <v>4164</v>
      </c>
      <c r="G58" s="8" t="s">
        <v>4163</v>
      </c>
      <c r="H58" s="6" t="str">
        <f>_xlfn.XLOOKUP(LD_01[[#This Row],[DISCIPLINA]],'CLASSES DE PROJETOS'!$F$3:$F$37,'CLASSES DE PROJETOS'!$C$3:$C$37)</f>
        <v>TO</v>
      </c>
      <c r="I58" t="str">
        <f>_xlfn.TEXTJOIN("/",TRUE,"MSV-163MS-"&amp;LD_01[[#This Row],[OBRA]],_xlfn.XLOOKUP(LD_01[[#This Row],[SIGLA]],'CLASSES DE PROJETOS'!$C$3:$C$37,'CLASSES DE PROJETOS'!$E$3:$E$37))</f>
        <v>MSV-163MS-454-460/33.TO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8" s="6" t="str" cm="1">
        <f t="array" ref="K58">_xlfn.TEXTJOIN(", ",TRUE,_xlfn.UNIQUE(_xlfn._xlws.FILTER(ARQUIVOS_RECEBIDOS!$F$2:$F$5010,ARQUIVOS_RECEBIDOS!$E$2:$E$5010=LD_01[[#This Row],[DOCUMENTO]])))</f>
        <v>R00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45838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8" s="6" t="str">
        <f>LD_01[[#This Row],[PASTA]]&amp;"/"&amp;LD_01[[#This Row],[ARQUIVO]]</f>
        <v>MSV-163MS-454-460/33.TO/MSV-163MS-454-460-ACA-EXE-DE-C1-003-R00.pdf</v>
      </c>
    </row>
    <row r="59" spans="1:16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4" t="s">
        <v>5987</v>
      </c>
      <c r="D59" s="14" t="s">
        <v>7542</v>
      </c>
      <c r="E59" s="6" t="s">
        <v>4310</v>
      </c>
      <c r="F59" s="8" t="s">
        <v>4164</v>
      </c>
      <c r="G59" s="8" t="s">
        <v>4163</v>
      </c>
      <c r="H59" s="6" t="str">
        <f>_xlfn.XLOOKUP(LD_01[[#This Row],[DISCIPLINA]],'CLASSES DE PROJETOS'!$F$3:$F$37,'CLASSES DE PROJETOS'!$C$3:$C$37)</f>
        <v>TO</v>
      </c>
      <c r="I59" t="str">
        <f>_xlfn.TEXTJOIN("/",TRUE,"MSV-163MS-"&amp;LD_01[[#This Row],[OBRA]],_xlfn.XLOOKUP(LD_01[[#This Row],[SIGLA]],'CLASSES DE PROJETOS'!$C$3:$C$37,'CLASSES DE PROJETOS'!$E$3:$E$37))</f>
        <v>MSV-163MS-454-460/33.TO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9" s="6" t="str" cm="1">
        <f t="array" ref="K59">_xlfn.TEXTJOIN(", ",TRUE,_xlfn.UNIQUE(_xlfn._xlws.FILTER(ARQUIVOS_RECEBIDOS!$F$2:$F$5010,ARQUIVOS_RECEBIDOS!$E$2:$E$5010=LD_01[[#This Row],[DOCUMENTO]])))</f>
        <v>R00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45838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9" s="6" t="str">
        <f>LD_01[[#This Row],[PASTA]]&amp;"/"&amp;LD_01[[#This Row],[ARQUIVO]]</f>
        <v>MSV-163MS-454-460/33.TO/MSV-163MS-454-460-ACA-EXE-DE-C1-004-R00.pdf</v>
      </c>
    </row>
    <row r="60" spans="1:16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4" t="s">
        <v>5987</v>
      </c>
      <c r="D60" s="14" t="s">
        <v>7542</v>
      </c>
      <c r="E60" s="6" t="s">
        <v>4310</v>
      </c>
      <c r="F60" s="8" t="s">
        <v>4164</v>
      </c>
      <c r="G60" s="8" t="s">
        <v>4163</v>
      </c>
      <c r="H60" s="6" t="str">
        <f>_xlfn.XLOOKUP(LD_01[[#This Row],[DISCIPLINA]],'CLASSES DE PROJETOS'!$F$3:$F$37,'CLASSES DE PROJETOS'!$C$3:$C$37)</f>
        <v>TO</v>
      </c>
      <c r="I60" t="str">
        <f>_xlfn.TEXTJOIN("/",TRUE,"MSV-163MS-"&amp;LD_01[[#This Row],[OBRA]],_xlfn.XLOOKUP(LD_01[[#This Row],[SIGLA]],'CLASSES DE PROJETOS'!$C$3:$C$37,'CLASSES DE PROJETOS'!$E$3:$E$37))</f>
        <v>MSV-163MS-454-460/33.TO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60" s="6" t="str" cm="1">
        <f t="array" ref="K60">_xlfn.TEXTJOIN(", ",TRUE,_xlfn.UNIQUE(_xlfn._xlws.FILTER(ARQUIVOS_RECEBIDOS!$F$2:$F$5010,ARQUIVOS_RECEBIDOS!$E$2:$E$5010=LD_01[[#This Row],[DOCUMENTO]])))</f>
        <v>R01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45838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60" s="6" t="str">
        <f>LD_01[[#This Row],[PASTA]]&amp;"/"&amp;LD_01[[#This Row],[ARQUIVO]]</f>
        <v>MSV-163MS-454-460/33.TO/MSV-163MS-454-460-ACA-EXE-DE-C1-005-R01.pdf</v>
      </c>
    </row>
    <row r="61" spans="1:16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4" t="s">
        <v>5987</v>
      </c>
      <c r="D61" s="14" t="s">
        <v>7542</v>
      </c>
      <c r="E61" s="6" t="s">
        <v>4310</v>
      </c>
      <c r="F61" s="8" t="s">
        <v>4164</v>
      </c>
      <c r="G61" s="8" t="s">
        <v>4163</v>
      </c>
      <c r="H61" s="6" t="str">
        <f>_xlfn.XLOOKUP(LD_01[[#This Row],[DISCIPLINA]],'CLASSES DE PROJETOS'!$F$3:$F$37,'CLASSES DE PROJETOS'!$C$3:$C$37)</f>
        <v>TO</v>
      </c>
      <c r="I61" t="str">
        <f>_xlfn.TEXTJOIN("/",TRUE,"MSV-163MS-"&amp;LD_01[[#This Row],[OBRA]],_xlfn.XLOOKUP(LD_01[[#This Row],[SIGLA]],'CLASSES DE PROJETOS'!$C$3:$C$37,'CLASSES DE PROJETOS'!$E$3:$E$37))</f>
        <v>MSV-163MS-454-460/33.TO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61" s="6" t="str" cm="1">
        <f t="array" ref="K61">_xlfn.TEXTJOIN(", ",TRUE,_xlfn.UNIQUE(_xlfn._xlws.FILTER(ARQUIVOS_RECEBIDOS!$F$2:$F$5010,ARQUIVOS_RECEBIDOS!$E$2:$E$5010=LD_01[[#This Row],[DOCUMENTO]])))</f>
        <v>R00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45838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61" s="6" t="str">
        <f>LD_01[[#This Row],[PASTA]]&amp;"/"&amp;LD_01[[#This Row],[ARQUIVO]]</f>
        <v>MSV-163MS-454-460/33.TO/MSV-163MS-454-460-ACA-EXE-DE-C1-006-R00.pdf</v>
      </c>
    </row>
    <row r="62" spans="1:16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4" t="s">
        <v>5987</v>
      </c>
      <c r="D62" s="14" t="s">
        <v>7542</v>
      </c>
      <c r="E62" s="6" t="s">
        <v>4310</v>
      </c>
      <c r="F62" s="8" t="s">
        <v>4076</v>
      </c>
      <c r="G62" s="8" t="s">
        <v>4332</v>
      </c>
      <c r="H62" s="6" t="str">
        <f>_xlfn.XLOOKUP(LD_01[[#This Row],[DISCIPLINA]],'CLASSES DE PROJETOS'!$F$3:$F$37,'CLASSES DE PROJETOS'!$C$3:$C$37)</f>
        <v>GG</v>
      </c>
      <c r="I62" t="str">
        <f>_xlfn.TEXTJOIN("/",TRUE,"MSV-163MS-"&amp;LD_01[[#This Row],[OBRA]],_xlfn.XLOOKUP(LD_01[[#This Row],[SIGLA]],'CLASSES DE PROJETOS'!$C$3:$C$37,'CLASSES DE PROJETOS'!$E$3:$E$37))</f>
        <v>MSV-163MS-454-460/19.GG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62" s="6" t="str" cm="1">
        <f t="array" ref="K62">_xlfn.TEXTJOIN(", ",TRUE,_xlfn.UNIQUE(_xlfn._xlws.FILTER(ARQUIVOS_RECEBIDOS!$F$2:$F$5010,ARQUIVOS_RECEBIDOS!$E$2:$E$5010=LD_01[[#This Row],[DOCUMENTO]])))</f>
        <v>R02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45838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62" s="6" t="str">
        <f>LD_01[[#This Row],[PASTA]]&amp;"/"&amp;LD_01[[#This Row],[ARQUIVO]]</f>
        <v>MSV-163MS-454-460/19.GG/MSV-163MS-454-460-ACA-EXE-DE-D3-001-R02.pdf</v>
      </c>
    </row>
    <row r="63" spans="1:16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4" t="s">
        <v>5987</v>
      </c>
      <c r="D63" s="14" t="s">
        <v>7542</v>
      </c>
      <c r="E63" s="6" t="s">
        <v>4310</v>
      </c>
      <c r="F63" s="8" t="s">
        <v>4076</v>
      </c>
      <c r="G63" s="8" t="s">
        <v>4332</v>
      </c>
      <c r="H63" s="6" t="str">
        <f>_xlfn.XLOOKUP(LD_01[[#This Row],[DISCIPLINA]],'CLASSES DE PROJETOS'!$F$3:$F$37,'CLASSES DE PROJETOS'!$C$3:$C$37)</f>
        <v>GG</v>
      </c>
      <c r="I63" t="str">
        <f>_xlfn.TEXTJOIN("/",TRUE,"MSV-163MS-"&amp;LD_01[[#This Row],[OBRA]],_xlfn.XLOOKUP(LD_01[[#This Row],[SIGLA]],'CLASSES DE PROJETOS'!$C$3:$C$37,'CLASSES DE PROJETOS'!$E$3:$E$37))</f>
        <v>MSV-163MS-454-460/19.GG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63" s="6" t="str" cm="1">
        <f t="array" ref="K63">_xlfn.TEXTJOIN(", ",TRUE,_xlfn.UNIQUE(_xlfn._xlws.FILTER(ARQUIVOS_RECEBIDOS!$F$2:$F$5010,ARQUIVOS_RECEBIDOS!$E$2:$E$5010=LD_01[[#This Row],[DOCUMENTO]])))</f>
        <v>R02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45838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63" s="6" t="str">
        <f>LD_01[[#This Row],[PASTA]]&amp;"/"&amp;LD_01[[#This Row],[ARQUIVO]]</f>
        <v>MSV-163MS-454-460/19.GG/MSV-163MS-454-460-ACA-EXE-DE-D3-002-R02.pdf</v>
      </c>
    </row>
    <row r="64" spans="1:16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4" t="s">
        <v>5987</v>
      </c>
      <c r="D64" s="14" t="s">
        <v>7542</v>
      </c>
      <c r="E64" s="6" t="s">
        <v>4310</v>
      </c>
      <c r="F64" s="8" t="s">
        <v>4076</v>
      </c>
      <c r="G64" s="8" t="s">
        <v>4332</v>
      </c>
      <c r="H64" s="6" t="str">
        <f>_xlfn.XLOOKUP(LD_01[[#This Row],[DISCIPLINA]],'CLASSES DE PROJETOS'!$F$3:$F$37,'CLASSES DE PROJETOS'!$C$3:$C$37)</f>
        <v>GG</v>
      </c>
      <c r="I64" t="str">
        <f>_xlfn.TEXTJOIN("/",TRUE,"MSV-163MS-"&amp;LD_01[[#This Row],[OBRA]],_xlfn.XLOOKUP(LD_01[[#This Row],[SIGLA]],'CLASSES DE PROJETOS'!$C$3:$C$37,'CLASSES DE PROJETOS'!$E$3:$E$37))</f>
        <v>MSV-163MS-454-460/19.GG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64" s="6" t="str" cm="1">
        <f t="array" ref="K64">_xlfn.TEXTJOIN(", ",TRUE,_xlfn.UNIQUE(_xlfn._xlws.FILTER(ARQUIVOS_RECEBIDOS!$F$2:$F$5010,ARQUIVOS_RECEBIDOS!$E$2:$E$5010=LD_01[[#This Row],[DOCUMENTO]])))</f>
        <v>R02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45838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64" s="6" t="str">
        <f>LD_01[[#This Row],[PASTA]]&amp;"/"&amp;LD_01[[#This Row],[ARQUIVO]]</f>
        <v>MSV-163MS-454-460/19.GG/MSV-163MS-454-460-ACA-EXE-DE-D3-003-R02.pdf</v>
      </c>
    </row>
    <row r="65" spans="1:16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4" t="s">
        <v>5987</v>
      </c>
      <c r="D65" s="14" t="s">
        <v>7542</v>
      </c>
      <c r="E65" s="6" t="s">
        <v>4310</v>
      </c>
      <c r="F65" s="8" t="s">
        <v>4076</v>
      </c>
      <c r="G65" s="8" t="s">
        <v>4332</v>
      </c>
      <c r="H65" s="6" t="str">
        <f>_xlfn.XLOOKUP(LD_01[[#This Row],[DISCIPLINA]],'CLASSES DE PROJETOS'!$F$3:$F$37,'CLASSES DE PROJETOS'!$C$3:$C$37)</f>
        <v>GG</v>
      </c>
      <c r="I65" t="str">
        <f>_xlfn.TEXTJOIN("/",TRUE,"MSV-163MS-"&amp;LD_01[[#This Row],[OBRA]],_xlfn.XLOOKUP(LD_01[[#This Row],[SIGLA]],'CLASSES DE PROJETOS'!$C$3:$C$37,'CLASSES DE PROJETOS'!$E$3:$E$37))</f>
        <v>MSV-163MS-454-460/19.GG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65" s="6" t="str" cm="1">
        <f t="array" ref="K65">_xlfn.TEXTJOIN(", ",TRUE,_xlfn.UNIQUE(_xlfn._xlws.FILTER(ARQUIVOS_RECEBIDOS!$F$2:$F$5010,ARQUIVOS_RECEBIDOS!$E$2:$E$5010=LD_01[[#This Row],[DOCUMENTO]])))</f>
        <v>R02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45838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65" s="6" t="str">
        <f>LD_01[[#This Row],[PASTA]]&amp;"/"&amp;LD_01[[#This Row],[ARQUIVO]]</f>
        <v>MSV-163MS-454-460/19.GG/MSV-163MS-454-460-ACA-EXE-DE-D3-004-R02.pdf</v>
      </c>
    </row>
    <row r="66" spans="1:16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4" t="s">
        <v>5987</v>
      </c>
      <c r="D66" s="14" t="s">
        <v>7542</v>
      </c>
      <c r="E66" s="6" t="s">
        <v>4310</v>
      </c>
      <c r="F66" s="8" t="s">
        <v>4076</v>
      </c>
      <c r="G66" s="8" t="s">
        <v>4332</v>
      </c>
      <c r="H66" s="6" t="str">
        <f>_xlfn.XLOOKUP(LD_01[[#This Row],[DISCIPLINA]],'CLASSES DE PROJETOS'!$F$3:$F$37,'CLASSES DE PROJETOS'!$C$3:$C$37)</f>
        <v>GG</v>
      </c>
      <c r="I66" t="str">
        <f>_xlfn.TEXTJOIN("/",TRUE,"MSV-163MS-"&amp;LD_01[[#This Row],[OBRA]],_xlfn.XLOOKUP(LD_01[[#This Row],[SIGLA]],'CLASSES DE PROJETOS'!$C$3:$C$37,'CLASSES DE PROJETOS'!$E$3:$E$37))</f>
        <v>MSV-163MS-454-460/19.GG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66" s="6" t="str" cm="1">
        <f t="array" ref="K66">_xlfn.TEXTJOIN(", ",TRUE,_xlfn.UNIQUE(_xlfn._xlws.FILTER(ARQUIVOS_RECEBIDOS!$F$2:$F$5010,ARQUIVOS_RECEBIDOS!$E$2:$E$5010=LD_01[[#This Row],[DOCUMENTO]])))</f>
        <v>R02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45838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66" s="6" t="str">
        <f>LD_01[[#This Row],[PASTA]]&amp;"/"&amp;LD_01[[#This Row],[ARQUIVO]]</f>
        <v>MSV-163MS-454-460/19.GG/MSV-163MS-454-460-ACA-EXE-DE-D3-005-R02.pdf</v>
      </c>
    </row>
    <row r="67" spans="1:16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4" t="s">
        <v>5987</v>
      </c>
      <c r="D67" s="14" t="s">
        <v>7542</v>
      </c>
      <c r="E67" s="6" t="s">
        <v>4310</v>
      </c>
      <c r="F67" s="8" t="s">
        <v>4076</v>
      </c>
      <c r="G67" s="8" t="s">
        <v>4332</v>
      </c>
      <c r="H67" s="6" t="str">
        <f>_xlfn.XLOOKUP(LD_01[[#This Row],[DISCIPLINA]],'CLASSES DE PROJETOS'!$F$3:$F$37,'CLASSES DE PROJETOS'!$C$3:$C$37)</f>
        <v>GG</v>
      </c>
      <c r="I67" t="str">
        <f>_xlfn.TEXTJOIN("/",TRUE,"MSV-163MS-"&amp;LD_01[[#This Row],[OBRA]],_xlfn.XLOOKUP(LD_01[[#This Row],[SIGLA]],'CLASSES DE PROJETOS'!$C$3:$C$37,'CLASSES DE PROJETOS'!$E$3:$E$37))</f>
        <v>MSV-163MS-454-460/19.GG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67" s="6" t="str" cm="1">
        <f t="array" ref="K67">_xlfn.TEXTJOIN(", ",TRUE,_xlfn.UNIQUE(_xlfn._xlws.FILTER(ARQUIVOS_RECEBIDOS!$F$2:$F$5010,ARQUIVOS_RECEBIDOS!$E$2:$E$5010=LD_01[[#This Row],[DOCUMENTO]])))</f>
        <v>R02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45838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67" s="6" t="str">
        <f>LD_01[[#This Row],[PASTA]]&amp;"/"&amp;LD_01[[#This Row],[ARQUIVO]]</f>
        <v>MSV-163MS-454-460/19.GG/MSV-163MS-454-460-ACA-EXE-DE-D3-006-R02.pdf</v>
      </c>
    </row>
    <row r="68" spans="1:16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4" t="s">
        <v>5987</v>
      </c>
      <c r="D68" s="14" t="s">
        <v>7542</v>
      </c>
      <c r="E68" s="6" t="s">
        <v>4310</v>
      </c>
      <c r="F68" s="8" t="s">
        <v>4076</v>
      </c>
      <c r="G68" s="8" t="s">
        <v>4332</v>
      </c>
      <c r="H68" s="6" t="str">
        <f>_xlfn.XLOOKUP(LD_01[[#This Row],[DISCIPLINA]],'CLASSES DE PROJETOS'!$F$3:$F$37,'CLASSES DE PROJETOS'!$C$3:$C$37)</f>
        <v>GG</v>
      </c>
      <c r="I68" t="str">
        <f>_xlfn.TEXTJOIN("/",TRUE,"MSV-163MS-"&amp;LD_01[[#This Row],[OBRA]],_xlfn.XLOOKUP(LD_01[[#This Row],[SIGLA]],'CLASSES DE PROJETOS'!$C$3:$C$37,'CLASSES DE PROJETOS'!$E$3:$E$37))</f>
        <v>MSV-163MS-454-460/19.GG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68" s="6" t="str" cm="1">
        <f t="array" ref="K68">_xlfn.TEXTJOIN(", ",TRUE,_xlfn.UNIQUE(_xlfn._xlws.FILTER(ARQUIVOS_RECEBIDOS!$F$2:$F$5010,ARQUIVOS_RECEBIDOS!$E$2:$E$5010=LD_01[[#This Row],[DOCUMENTO]])))</f>
        <v>R02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45838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68" s="6" t="str">
        <f>LD_01[[#This Row],[PASTA]]&amp;"/"&amp;LD_01[[#This Row],[ARQUIVO]]</f>
        <v>MSV-163MS-454-460/19.GG/MSV-163MS-454-460-ACA-EXE-DE-D3-007-R02.pdf</v>
      </c>
    </row>
    <row r="69" spans="1:16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4" t="s">
        <v>5987</v>
      </c>
      <c r="D69" s="14" t="s">
        <v>7542</v>
      </c>
      <c r="E69" s="6" t="s">
        <v>4310</v>
      </c>
      <c r="F69" s="8" t="s">
        <v>4076</v>
      </c>
      <c r="G69" s="8" t="s">
        <v>4332</v>
      </c>
      <c r="H69" s="6" t="str">
        <f>_xlfn.XLOOKUP(LD_01[[#This Row],[DISCIPLINA]],'CLASSES DE PROJETOS'!$F$3:$F$37,'CLASSES DE PROJETOS'!$C$3:$C$37)</f>
        <v>GG</v>
      </c>
      <c r="I69" t="str">
        <f>_xlfn.TEXTJOIN("/",TRUE,"MSV-163MS-"&amp;LD_01[[#This Row],[OBRA]],_xlfn.XLOOKUP(LD_01[[#This Row],[SIGLA]],'CLASSES DE PROJETOS'!$C$3:$C$37,'CLASSES DE PROJETOS'!$E$3:$E$37))</f>
        <v>MSV-163MS-454-460/19.GG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69" s="6" t="str" cm="1">
        <f t="array" ref="K69">_xlfn.TEXTJOIN(", ",TRUE,_xlfn.UNIQUE(_xlfn._xlws.FILTER(ARQUIVOS_RECEBIDOS!$F$2:$F$5010,ARQUIVOS_RECEBIDOS!$E$2:$E$5010=LD_01[[#This Row],[DOCUMENTO]])))</f>
        <v>R02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45838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69" s="6" t="str">
        <f>LD_01[[#This Row],[PASTA]]&amp;"/"&amp;LD_01[[#This Row],[ARQUIVO]]</f>
        <v>MSV-163MS-454-460/19.GG/MSV-163MS-454-460-ACA-EXE-DE-D3-008-R02.pdf</v>
      </c>
    </row>
    <row r="70" spans="1:16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4" t="s">
        <v>5987</v>
      </c>
      <c r="D70" s="14" t="s">
        <v>7542</v>
      </c>
      <c r="E70" s="6" t="s">
        <v>4310</v>
      </c>
      <c r="F70" s="8" t="s">
        <v>4076</v>
      </c>
      <c r="G70" s="8" t="s">
        <v>4332</v>
      </c>
      <c r="H70" s="6" t="str">
        <f>_xlfn.XLOOKUP(LD_01[[#This Row],[DISCIPLINA]],'CLASSES DE PROJETOS'!$F$3:$F$37,'CLASSES DE PROJETOS'!$C$3:$C$37)</f>
        <v>GG</v>
      </c>
      <c r="I70" t="str">
        <f>_xlfn.TEXTJOIN("/",TRUE,"MSV-163MS-"&amp;LD_01[[#This Row],[OBRA]],_xlfn.XLOOKUP(LD_01[[#This Row],[SIGLA]],'CLASSES DE PROJETOS'!$C$3:$C$37,'CLASSES DE PROJETOS'!$E$3:$E$37))</f>
        <v>MSV-163MS-454-460/19.GG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70" s="6" t="str" cm="1">
        <f t="array" ref="K70">_xlfn.TEXTJOIN(", ",TRUE,_xlfn.UNIQUE(_xlfn._xlws.FILTER(ARQUIVOS_RECEBIDOS!$F$2:$F$5010,ARQUIVOS_RECEBIDOS!$E$2:$E$5010=LD_01[[#This Row],[DOCUMENTO]])))</f>
        <v>R03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45838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70" s="6" t="str">
        <f>LD_01[[#This Row],[PASTA]]&amp;"/"&amp;LD_01[[#This Row],[ARQUIVO]]</f>
        <v>MSV-163MS-454-460/19.GG/MSV-163MS-454-460-ACA-EXE-DE-D3-009-R03.pdf</v>
      </c>
    </row>
    <row r="71" spans="1:16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4" t="s">
        <v>5987</v>
      </c>
      <c r="D71" s="14" t="s">
        <v>7542</v>
      </c>
      <c r="E71" s="6" t="s">
        <v>4310</v>
      </c>
      <c r="F71" s="8" t="s">
        <v>4076</v>
      </c>
      <c r="G71" s="8" t="s">
        <v>4332</v>
      </c>
      <c r="H71" s="6" t="str">
        <f>_xlfn.XLOOKUP(LD_01[[#This Row],[DISCIPLINA]],'CLASSES DE PROJETOS'!$F$3:$F$37,'CLASSES DE PROJETOS'!$C$3:$C$37)</f>
        <v>GG</v>
      </c>
      <c r="I71" t="str">
        <f>_xlfn.TEXTJOIN("/",TRUE,"MSV-163MS-"&amp;LD_01[[#This Row],[OBRA]],_xlfn.XLOOKUP(LD_01[[#This Row],[SIGLA]],'CLASSES DE PROJETOS'!$C$3:$C$37,'CLASSES DE PROJETOS'!$E$3:$E$37))</f>
        <v>MSV-163MS-454-460/19.GG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71" s="6" t="str" cm="1">
        <f t="array" ref="K71">_xlfn.TEXTJOIN(", ",TRUE,_xlfn.UNIQUE(_xlfn._xlws.FILTER(ARQUIVOS_RECEBIDOS!$F$2:$F$5010,ARQUIVOS_RECEBIDOS!$E$2:$E$5010=LD_01[[#This Row],[DOCUMENTO]])))</f>
        <v>R03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45838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71" s="6" t="str">
        <f>LD_01[[#This Row],[PASTA]]&amp;"/"&amp;LD_01[[#This Row],[ARQUIVO]]</f>
        <v>MSV-163MS-454-460/19.GG/MSV-163MS-454-460-ACA-EXE-DE-D3-010-R03.pdf</v>
      </c>
    </row>
    <row r="72" spans="1:16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4" t="s">
        <v>5987</v>
      </c>
      <c r="D72" s="14" t="s">
        <v>7542</v>
      </c>
      <c r="E72" s="6" t="s">
        <v>4310</v>
      </c>
      <c r="F72" s="8" t="s">
        <v>4076</v>
      </c>
      <c r="G72" s="8" t="s">
        <v>4332</v>
      </c>
      <c r="H72" s="6" t="str">
        <f>_xlfn.XLOOKUP(LD_01[[#This Row],[DISCIPLINA]],'CLASSES DE PROJETOS'!$F$3:$F$37,'CLASSES DE PROJETOS'!$C$3:$C$37)</f>
        <v>GG</v>
      </c>
      <c r="I72" t="str">
        <f>_xlfn.TEXTJOIN("/",TRUE,"MSV-163MS-"&amp;LD_01[[#This Row],[OBRA]],_xlfn.XLOOKUP(LD_01[[#This Row],[SIGLA]],'CLASSES DE PROJETOS'!$C$3:$C$37,'CLASSES DE PROJETOS'!$E$3:$E$37))</f>
        <v>MSV-163MS-454-460/19.GG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72" s="6" t="str" cm="1">
        <f t="array" ref="K72">_xlfn.TEXTJOIN(", ",TRUE,_xlfn.UNIQUE(_xlfn._xlws.FILTER(ARQUIVOS_RECEBIDOS!$F$2:$F$5010,ARQUIVOS_RECEBIDOS!$E$2:$E$5010=LD_01[[#This Row],[DOCUMENTO]])))</f>
        <v>R03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45838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72" s="6" t="str">
        <f>LD_01[[#This Row],[PASTA]]&amp;"/"&amp;LD_01[[#This Row],[ARQUIVO]]</f>
        <v>MSV-163MS-454-460/19.GG/MSV-163MS-454-460-ACA-EXE-DE-D3-011-R03.pdf</v>
      </c>
    </row>
    <row r="73" spans="1:16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4" t="s">
        <v>5987</v>
      </c>
      <c r="D73" s="14" t="s">
        <v>7542</v>
      </c>
      <c r="E73" s="6" t="s">
        <v>4310</v>
      </c>
      <c r="F73" s="8" t="s">
        <v>4076</v>
      </c>
      <c r="G73" s="8" t="s">
        <v>4332</v>
      </c>
      <c r="H73" s="6" t="str">
        <f>_xlfn.XLOOKUP(LD_01[[#This Row],[DISCIPLINA]],'CLASSES DE PROJETOS'!$F$3:$F$37,'CLASSES DE PROJETOS'!$C$3:$C$37)</f>
        <v>GG</v>
      </c>
      <c r="I73" t="str">
        <f>_xlfn.TEXTJOIN("/",TRUE,"MSV-163MS-"&amp;LD_01[[#This Row],[OBRA]],_xlfn.XLOOKUP(LD_01[[#This Row],[SIGLA]],'CLASSES DE PROJETOS'!$C$3:$C$37,'CLASSES DE PROJETOS'!$E$3:$E$37))</f>
        <v>MSV-163MS-454-460/19.GG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73" s="6" t="str" cm="1">
        <f t="array" ref="K73">_xlfn.TEXTJOIN(", ",TRUE,_xlfn.UNIQUE(_xlfn._xlws.FILTER(ARQUIVOS_RECEBIDOS!$F$2:$F$5010,ARQUIVOS_RECEBIDOS!$E$2:$E$5010=LD_01[[#This Row],[DOCUMENTO]])))</f>
        <v>R00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45838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73" s="6" t="str">
        <f>LD_01[[#This Row],[PASTA]]&amp;"/"&amp;LD_01[[#This Row],[ARQUIVO]]</f>
        <v>MSV-163MS-454-460/19.GG/MSV-163MS-454-460-ACA-EXE-DE-D3-012-R00.pdf</v>
      </c>
    </row>
    <row r="74" spans="1:16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4" t="s">
        <v>5987</v>
      </c>
      <c r="D74" s="14" t="s">
        <v>7542</v>
      </c>
      <c r="E74" s="6" t="s">
        <v>4310</v>
      </c>
      <c r="F74" s="8" t="s">
        <v>4076</v>
      </c>
      <c r="G74" s="8" t="s">
        <v>4332</v>
      </c>
      <c r="H74" s="6" t="str">
        <f>_xlfn.XLOOKUP(LD_01[[#This Row],[DISCIPLINA]],'CLASSES DE PROJETOS'!$F$3:$F$37,'CLASSES DE PROJETOS'!$C$3:$C$37)</f>
        <v>GG</v>
      </c>
      <c r="I74" t="str">
        <f>_xlfn.TEXTJOIN("/",TRUE,"MSV-163MS-"&amp;LD_01[[#This Row],[OBRA]],_xlfn.XLOOKUP(LD_01[[#This Row],[SIGLA]],'CLASSES DE PROJETOS'!$C$3:$C$37,'CLASSES DE PROJETOS'!$E$3:$E$37))</f>
        <v>MSV-163MS-454-460/19.GG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74" s="6" t="str" cm="1">
        <f t="array" ref="K74">_xlfn.TEXTJOIN(", ",TRUE,_xlfn.UNIQUE(_xlfn._xlws.FILTER(ARQUIVOS_RECEBIDOS!$F$2:$F$5010,ARQUIVOS_RECEBIDOS!$E$2:$E$5010=LD_01[[#This Row],[DOCUMENTO]])))</f>
        <v>R01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45838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74" s="6" t="str">
        <f>LD_01[[#This Row],[PASTA]]&amp;"/"&amp;LD_01[[#This Row],[ARQUIVO]]</f>
        <v>MSV-163MS-454-460/19.GG/MSV-163MS-454-460-ACA-EXE-DE-D3-013-R01.pdf</v>
      </c>
    </row>
    <row r="75" spans="1:16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4" t="s">
        <v>5987</v>
      </c>
      <c r="D75" s="14" t="s">
        <v>7542</v>
      </c>
      <c r="E75" s="6" t="s">
        <v>4310</v>
      </c>
      <c r="F75" s="8" t="s">
        <v>4076</v>
      </c>
      <c r="G75" s="8" t="s">
        <v>4332</v>
      </c>
      <c r="H75" s="6" t="str">
        <f>_xlfn.XLOOKUP(LD_01[[#This Row],[DISCIPLINA]],'CLASSES DE PROJETOS'!$F$3:$F$37,'CLASSES DE PROJETOS'!$C$3:$C$37)</f>
        <v>GG</v>
      </c>
      <c r="I75" t="str">
        <f>_xlfn.TEXTJOIN("/",TRUE,"MSV-163MS-"&amp;LD_01[[#This Row],[OBRA]],_xlfn.XLOOKUP(LD_01[[#This Row],[SIGLA]],'CLASSES DE PROJETOS'!$C$3:$C$37,'CLASSES DE PROJETOS'!$E$3:$E$37))</f>
        <v>MSV-163MS-454-460/19.GG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75" s="6" t="str" cm="1">
        <f t="array" ref="K75">_xlfn.TEXTJOIN(", ",TRUE,_xlfn.UNIQUE(_xlfn._xlws.FILTER(ARQUIVOS_RECEBIDOS!$F$2:$F$5010,ARQUIVOS_RECEBIDOS!$E$2:$E$5010=LD_01[[#This Row],[DOCUMENTO]])))</f>
        <v>R01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45838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75" s="6" t="str">
        <f>LD_01[[#This Row],[PASTA]]&amp;"/"&amp;LD_01[[#This Row],[ARQUIVO]]</f>
        <v>MSV-163MS-454-460/19.GG/MSV-163MS-454-460-ACA-EXE-DE-D3-014-R01.pdf</v>
      </c>
    </row>
    <row r="76" spans="1:16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4" t="s">
        <v>5987</v>
      </c>
      <c r="D76" s="14" t="s">
        <v>7542</v>
      </c>
      <c r="E76" s="6" t="s">
        <v>4310</v>
      </c>
      <c r="F76" s="8" t="s">
        <v>5389</v>
      </c>
      <c r="G76" s="8" t="s">
        <v>4332</v>
      </c>
      <c r="H76" s="6" t="str">
        <f>_xlfn.XLOOKUP(LD_01[[#This Row],[DISCIPLINA]],'CLASSES DE PROJETOS'!$F$3:$F$37,'CLASSES DE PROJETOS'!$C$3:$C$37)</f>
        <v>GG</v>
      </c>
      <c r="I76" t="str">
        <f>_xlfn.TEXTJOIN("/",TRUE,"MSV-163MS-"&amp;LD_01[[#This Row],[OBRA]],_xlfn.XLOOKUP(LD_01[[#This Row],[SIGLA]],'CLASSES DE PROJETOS'!$C$3:$C$37,'CLASSES DE PROJETOS'!$E$3:$E$37))</f>
        <v>MSV-163MS-454-460/19.GG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76" s="6" t="str" cm="1">
        <f t="array" ref="K76">_xlfn.TEXTJOIN(", ",TRUE,_xlfn.UNIQUE(_xlfn._xlws.FILTER(ARQUIVOS_RECEBIDOS!$F$2:$F$5010,ARQUIVOS_RECEBIDOS!$E$2:$E$5010=LD_01[[#This Row],[DOCUMENTO]])))</f>
        <v>R05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45838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76" s="6" t="str">
        <f>LD_01[[#This Row],[PASTA]]&amp;"/"&amp;LD_01[[#This Row],[ARQUIVO]]</f>
        <v>MSV-163MS-454-460/19.GG/MSV-163MS-454-460-ACA-EXE-DE-D3-101-R05.pdf</v>
      </c>
    </row>
    <row r="77" spans="1:16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4" t="s">
        <v>5987</v>
      </c>
      <c r="D77" s="14" t="s">
        <v>7542</v>
      </c>
      <c r="E77" s="6" t="s">
        <v>4310</v>
      </c>
      <c r="F77" s="8" t="s">
        <v>5388</v>
      </c>
      <c r="G77" s="8" t="s">
        <v>4332</v>
      </c>
      <c r="H77" s="6" t="str">
        <f>_xlfn.XLOOKUP(LD_01[[#This Row],[DISCIPLINA]],'CLASSES DE PROJETOS'!$F$3:$F$37,'CLASSES DE PROJETOS'!$C$3:$C$37)</f>
        <v>GG</v>
      </c>
      <c r="I77" t="str">
        <f>_xlfn.TEXTJOIN("/",TRUE,"MSV-163MS-"&amp;LD_01[[#This Row],[OBRA]],_xlfn.XLOOKUP(LD_01[[#This Row],[SIGLA]],'CLASSES DE PROJETOS'!$C$3:$C$37,'CLASSES DE PROJETOS'!$E$3:$E$37))</f>
        <v>MSV-163MS-454-460/19.GG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77" s="6" t="str" cm="1">
        <f t="array" ref="K77">_xlfn.TEXTJOIN(", ",TRUE,_xlfn.UNIQUE(_xlfn._xlws.FILTER(ARQUIVOS_RECEBIDOS!$F$2:$F$5010,ARQUIVOS_RECEBIDOS!$E$2:$E$5010=LD_01[[#This Row],[DOCUMENTO]])))</f>
        <v>R03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45838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77" s="6" t="str">
        <f>LD_01[[#This Row],[PASTA]]&amp;"/"&amp;LD_01[[#This Row],[ARQUIVO]]</f>
        <v>MSV-163MS-454-460/19.GG/MSV-163MS-454-460-ACA-EXE-DE-D3-102-R03.pdf</v>
      </c>
    </row>
    <row r="78" spans="1:16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4" t="s">
        <v>5987</v>
      </c>
      <c r="D78" s="14" t="s">
        <v>7542</v>
      </c>
      <c r="E78" s="6" t="s">
        <v>4310</v>
      </c>
      <c r="F78" s="8" t="s">
        <v>4305</v>
      </c>
      <c r="G78" s="8" t="s">
        <v>4141</v>
      </c>
      <c r="H78" s="6" t="str">
        <f>_xlfn.XLOOKUP(LD_01[[#This Row],[DISCIPLINA]],'CLASSES DE PROJETOS'!$F$3:$F$37,'CLASSES DE PROJETOS'!$C$3:$C$37)</f>
        <v>GE</v>
      </c>
      <c r="I78" t="str">
        <f>_xlfn.TEXTJOIN("/",TRUE,"MSV-163MS-"&amp;LD_01[[#This Row],[OBRA]],_xlfn.XLOOKUP(LD_01[[#This Row],[SIGLA]],'CLASSES DE PROJETOS'!$C$3:$C$37,'CLASSES DE PROJETOS'!$E$3:$E$37))</f>
        <v>MSV-163MS-454-460/18.GE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78" s="6" t="str" cm="1">
        <f t="array" ref="K78">_xlfn.TEXTJOIN(", ",TRUE,_xlfn.UNIQUE(_xlfn._xlws.FILTER(ARQUIVOS_RECEBIDOS!$F$2:$F$5010,ARQUIVOS_RECEBIDOS!$E$2:$E$5010=LD_01[[#This Row],[DOCUMENTO]])))</f>
        <v>R05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45838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78" s="6" t="str">
        <f>LD_01[[#This Row],[PASTA]]&amp;"/"&amp;LD_01[[#This Row],[ARQUIVO]]</f>
        <v>MSV-163MS-454-460/18.GE/MSV-163MS-454-460-ACA-EXE-DE-F1-001-R05.pdf</v>
      </c>
    </row>
    <row r="79" spans="1:16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4" t="s">
        <v>5987</v>
      </c>
      <c r="D79" s="14" t="s">
        <v>7542</v>
      </c>
      <c r="E79" s="6" t="s">
        <v>4310</v>
      </c>
      <c r="F79" s="8" t="s">
        <v>4305</v>
      </c>
      <c r="G79" s="8" t="s">
        <v>4141</v>
      </c>
      <c r="H79" s="6" t="str">
        <f>_xlfn.XLOOKUP(LD_01[[#This Row],[DISCIPLINA]],'CLASSES DE PROJETOS'!$F$3:$F$37,'CLASSES DE PROJETOS'!$C$3:$C$37)</f>
        <v>GE</v>
      </c>
      <c r="I79" t="str">
        <f>_xlfn.TEXTJOIN("/",TRUE,"MSV-163MS-"&amp;LD_01[[#This Row],[OBRA]],_xlfn.XLOOKUP(LD_01[[#This Row],[SIGLA]],'CLASSES DE PROJETOS'!$C$3:$C$37,'CLASSES DE PROJETOS'!$E$3:$E$37))</f>
        <v>MSV-163MS-454-460/18.GE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79" s="6" t="str" cm="1">
        <f t="array" ref="K79">_xlfn.TEXTJOIN(", ",TRUE,_xlfn.UNIQUE(_xlfn._xlws.FILTER(ARQUIVOS_RECEBIDOS!$F$2:$F$5010,ARQUIVOS_RECEBIDOS!$E$2:$E$5010=LD_01[[#This Row],[DOCUMENTO]])))</f>
        <v>R07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45838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79" s="6" t="str">
        <f>LD_01[[#This Row],[PASTA]]&amp;"/"&amp;LD_01[[#This Row],[ARQUIVO]]</f>
        <v>MSV-163MS-454-460/18.GE/MSV-163MS-454-460-ACA-EXE-DE-F1-002-R07.pdf</v>
      </c>
    </row>
    <row r="80" spans="1:16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4" t="s">
        <v>5987</v>
      </c>
      <c r="D80" s="14" t="s">
        <v>7542</v>
      </c>
      <c r="E80" s="6" t="s">
        <v>4310</v>
      </c>
      <c r="F80" s="8" t="s">
        <v>4305</v>
      </c>
      <c r="G80" s="8" t="s">
        <v>4141</v>
      </c>
      <c r="H80" s="6" t="str">
        <f>_xlfn.XLOOKUP(LD_01[[#This Row],[DISCIPLINA]],'CLASSES DE PROJETOS'!$F$3:$F$37,'CLASSES DE PROJETOS'!$C$3:$C$37)</f>
        <v>GE</v>
      </c>
      <c r="I80" t="str">
        <f>_xlfn.TEXTJOIN("/",TRUE,"MSV-163MS-"&amp;LD_01[[#This Row],[OBRA]],_xlfn.XLOOKUP(LD_01[[#This Row],[SIGLA]],'CLASSES DE PROJETOS'!$C$3:$C$37,'CLASSES DE PROJETOS'!$E$3:$E$37))</f>
        <v>MSV-163MS-454-460/18.GE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80" s="6" t="str" cm="1">
        <f t="array" ref="K80">_xlfn.TEXTJOIN(", ",TRUE,_xlfn.UNIQUE(_xlfn._xlws.FILTER(ARQUIVOS_RECEBIDOS!$F$2:$F$5010,ARQUIVOS_RECEBIDOS!$E$2:$E$5010=LD_01[[#This Row],[DOCUMENTO]])))</f>
        <v>R07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45838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80" s="6" t="str">
        <f>LD_01[[#This Row],[PASTA]]&amp;"/"&amp;LD_01[[#This Row],[ARQUIVO]]</f>
        <v>MSV-163MS-454-460/18.GE/MSV-163MS-454-460-ACA-EXE-DE-F1-003-R07.pdf</v>
      </c>
    </row>
    <row r="81" spans="1:16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4" t="s">
        <v>5987</v>
      </c>
      <c r="D81" s="14" t="s">
        <v>7542</v>
      </c>
      <c r="E81" s="6" t="s">
        <v>4310</v>
      </c>
      <c r="F81" s="8" t="s">
        <v>4305</v>
      </c>
      <c r="G81" s="8" t="s">
        <v>4141</v>
      </c>
      <c r="H81" s="6" t="str">
        <f>_xlfn.XLOOKUP(LD_01[[#This Row],[DISCIPLINA]],'CLASSES DE PROJETOS'!$F$3:$F$37,'CLASSES DE PROJETOS'!$C$3:$C$37)</f>
        <v>GE</v>
      </c>
      <c r="I81" t="str">
        <f>_xlfn.TEXTJOIN("/",TRUE,"MSV-163MS-"&amp;LD_01[[#This Row],[OBRA]],_xlfn.XLOOKUP(LD_01[[#This Row],[SIGLA]],'CLASSES DE PROJETOS'!$C$3:$C$37,'CLASSES DE PROJETOS'!$E$3:$E$37))</f>
        <v>MSV-163MS-454-460/18.GE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81" s="6" t="str" cm="1">
        <f t="array" ref="K81">_xlfn.TEXTJOIN(", ",TRUE,_xlfn.UNIQUE(_xlfn._xlws.FILTER(ARQUIVOS_RECEBIDOS!$F$2:$F$5010,ARQUIVOS_RECEBIDOS!$E$2:$E$5010=LD_01[[#This Row],[DOCUMENTO]])))</f>
        <v>R05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45838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81" s="6" t="str">
        <f>LD_01[[#This Row],[PASTA]]&amp;"/"&amp;LD_01[[#This Row],[ARQUIVO]]</f>
        <v>MSV-163MS-454-460/18.GE/MSV-163MS-454-460-ACA-EXE-DE-F1-004-R05.pdf</v>
      </c>
    </row>
    <row r="82" spans="1:16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4" t="s">
        <v>5987</v>
      </c>
      <c r="D82" s="14" t="s">
        <v>7542</v>
      </c>
      <c r="E82" s="6" t="s">
        <v>4310</v>
      </c>
      <c r="F82" s="8" t="s">
        <v>4305</v>
      </c>
      <c r="G82" s="8" t="s">
        <v>4141</v>
      </c>
      <c r="H82" s="6" t="str">
        <f>_xlfn.XLOOKUP(LD_01[[#This Row],[DISCIPLINA]],'CLASSES DE PROJETOS'!$F$3:$F$37,'CLASSES DE PROJETOS'!$C$3:$C$37)</f>
        <v>GE</v>
      </c>
      <c r="I82" t="str">
        <f>_xlfn.TEXTJOIN("/",TRUE,"MSV-163MS-"&amp;LD_01[[#This Row],[OBRA]],_xlfn.XLOOKUP(LD_01[[#This Row],[SIGLA]],'CLASSES DE PROJETOS'!$C$3:$C$37,'CLASSES DE PROJETOS'!$E$3:$E$37))</f>
        <v>MSV-163MS-454-460/18.GE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82" s="6" t="str" cm="1">
        <f t="array" ref="K82">_xlfn.TEXTJOIN(", ",TRUE,_xlfn.UNIQUE(_xlfn._xlws.FILTER(ARQUIVOS_RECEBIDOS!$F$2:$F$5010,ARQUIVOS_RECEBIDOS!$E$2:$E$5010=LD_01[[#This Row],[DOCUMENTO]])))</f>
        <v>R06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45838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82" s="6" t="str">
        <f>LD_01[[#This Row],[PASTA]]&amp;"/"&amp;LD_01[[#This Row],[ARQUIVO]]</f>
        <v>MSV-163MS-454-460/18.GE/MSV-163MS-454-460-ACA-EXE-DE-F1-005-R06.pdf</v>
      </c>
    </row>
    <row r="83" spans="1:16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4" t="s">
        <v>5987</v>
      </c>
      <c r="D83" s="14" t="s">
        <v>7542</v>
      </c>
      <c r="E83" s="6" t="s">
        <v>4310</v>
      </c>
      <c r="F83" s="8" t="s">
        <v>4305</v>
      </c>
      <c r="G83" s="8" t="s">
        <v>4141</v>
      </c>
      <c r="H83" s="6" t="str">
        <f>_xlfn.XLOOKUP(LD_01[[#This Row],[DISCIPLINA]],'CLASSES DE PROJETOS'!$F$3:$F$37,'CLASSES DE PROJETOS'!$C$3:$C$37)</f>
        <v>GE</v>
      </c>
      <c r="I83" t="str">
        <f>_xlfn.TEXTJOIN("/",TRUE,"MSV-163MS-"&amp;LD_01[[#This Row],[OBRA]],_xlfn.XLOOKUP(LD_01[[#This Row],[SIGLA]],'CLASSES DE PROJETOS'!$C$3:$C$37,'CLASSES DE PROJETOS'!$E$3:$E$37))</f>
        <v>MSV-163MS-454-460/18.GE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83" s="6" t="str" cm="1">
        <f t="array" ref="K83">_xlfn.TEXTJOIN(", ",TRUE,_xlfn.UNIQUE(_xlfn._xlws.FILTER(ARQUIVOS_RECEBIDOS!$F$2:$F$5010,ARQUIVOS_RECEBIDOS!$E$2:$E$5010=LD_01[[#This Row],[DOCUMENTO]])))</f>
        <v>R06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45838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83" s="6" t="str">
        <f>LD_01[[#This Row],[PASTA]]&amp;"/"&amp;LD_01[[#This Row],[ARQUIVO]]</f>
        <v>MSV-163MS-454-460/18.GE/MSV-163MS-454-460-ACA-EXE-DE-F1-006-R06.pdf</v>
      </c>
    </row>
    <row r="84" spans="1:16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4" t="s">
        <v>5987</v>
      </c>
      <c r="D84" s="14" t="s">
        <v>7542</v>
      </c>
      <c r="E84" s="6" t="s">
        <v>4310</v>
      </c>
      <c r="F84" s="8" t="s">
        <v>4305</v>
      </c>
      <c r="G84" s="8" t="s">
        <v>4141</v>
      </c>
      <c r="H84" s="6" t="str">
        <f>_xlfn.XLOOKUP(LD_01[[#This Row],[DISCIPLINA]],'CLASSES DE PROJETOS'!$F$3:$F$37,'CLASSES DE PROJETOS'!$C$3:$C$37)</f>
        <v>GE</v>
      </c>
      <c r="I84" t="str">
        <f>_xlfn.TEXTJOIN("/",TRUE,"MSV-163MS-"&amp;LD_01[[#This Row],[OBRA]],_xlfn.XLOOKUP(LD_01[[#This Row],[SIGLA]],'CLASSES DE PROJETOS'!$C$3:$C$37,'CLASSES DE PROJETOS'!$E$3:$E$37))</f>
        <v>MSV-163MS-454-460/18.GE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84" s="6" t="str" cm="1">
        <f t="array" ref="K84">_xlfn.TEXTJOIN(", ",TRUE,_xlfn.UNIQUE(_xlfn._xlws.FILTER(ARQUIVOS_RECEBIDOS!$F$2:$F$5010,ARQUIVOS_RECEBIDOS!$E$2:$E$5010=LD_01[[#This Row],[DOCUMENTO]])))</f>
        <v>R04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45838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84" s="6" t="str">
        <f>LD_01[[#This Row],[PASTA]]&amp;"/"&amp;LD_01[[#This Row],[ARQUIVO]]</f>
        <v>MSV-163MS-454-460/18.GE/MSV-163MS-454-460-ACA-EXE-DE-F1-007-R04.pdf</v>
      </c>
    </row>
    <row r="85" spans="1:16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4" t="s">
        <v>5987</v>
      </c>
      <c r="D85" s="14" t="s">
        <v>7542</v>
      </c>
      <c r="E85" s="6" t="s">
        <v>4310</v>
      </c>
      <c r="F85" s="8" t="s">
        <v>4305</v>
      </c>
      <c r="G85" s="8" t="s">
        <v>4141</v>
      </c>
      <c r="H85" s="6" t="str">
        <f>_xlfn.XLOOKUP(LD_01[[#This Row],[DISCIPLINA]],'CLASSES DE PROJETOS'!$F$3:$F$37,'CLASSES DE PROJETOS'!$C$3:$C$37)</f>
        <v>GE</v>
      </c>
      <c r="I85" t="str">
        <f>_xlfn.TEXTJOIN("/",TRUE,"MSV-163MS-"&amp;LD_01[[#This Row],[OBRA]],_xlfn.XLOOKUP(LD_01[[#This Row],[SIGLA]],'CLASSES DE PROJETOS'!$C$3:$C$37,'CLASSES DE PROJETOS'!$E$3:$E$37))</f>
        <v>MSV-163MS-454-460/18.GE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85" s="6" t="str" cm="1">
        <f t="array" ref="K85">_xlfn.TEXTJOIN(", ",TRUE,_xlfn.UNIQUE(_xlfn._xlws.FILTER(ARQUIVOS_RECEBIDOS!$F$2:$F$5010,ARQUIVOS_RECEBIDOS!$E$2:$E$5010=LD_01[[#This Row],[DOCUMENTO]])))</f>
        <v>R06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45838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85" s="6" t="str">
        <f>LD_01[[#This Row],[PASTA]]&amp;"/"&amp;LD_01[[#This Row],[ARQUIVO]]</f>
        <v>MSV-163MS-454-460/18.GE/MSV-163MS-454-460-ACA-EXE-DE-F1-008-R06.pdf</v>
      </c>
    </row>
    <row r="86" spans="1:16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4" t="s">
        <v>5987</v>
      </c>
      <c r="D86" s="14" t="s">
        <v>7542</v>
      </c>
      <c r="E86" s="6" t="s">
        <v>4310</v>
      </c>
      <c r="F86" s="8" t="s">
        <v>4305</v>
      </c>
      <c r="G86" s="8" t="s">
        <v>4141</v>
      </c>
      <c r="H86" s="6" t="str">
        <f>_xlfn.XLOOKUP(LD_01[[#This Row],[DISCIPLINA]],'CLASSES DE PROJETOS'!$F$3:$F$37,'CLASSES DE PROJETOS'!$C$3:$C$37)</f>
        <v>GE</v>
      </c>
      <c r="I86" t="str">
        <f>_xlfn.TEXTJOIN("/",TRUE,"MSV-163MS-"&amp;LD_01[[#This Row],[OBRA]],_xlfn.XLOOKUP(LD_01[[#This Row],[SIGLA]],'CLASSES DE PROJETOS'!$C$3:$C$37,'CLASSES DE PROJETOS'!$E$3:$E$37))</f>
        <v>MSV-163MS-454-460/18.GE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86" s="6" t="str" cm="1">
        <f t="array" ref="K86">_xlfn.TEXTJOIN(", ",TRUE,_xlfn.UNIQUE(_xlfn._xlws.FILTER(ARQUIVOS_RECEBIDOS!$F$2:$F$5010,ARQUIVOS_RECEBIDOS!$E$2:$E$5010=LD_01[[#This Row],[DOCUMENTO]])))</f>
        <v>R08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45838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86" s="6" t="str">
        <f>LD_01[[#This Row],[PASTA]]&amp;"/"&amp;LD_01[[#This Row],[ARQUIVO]]</f>
        <v>MSV-163MS-454-460/18.GE/MSV-163MS-454-460-ACA-EXE-DE-F1-009-R08.pdf</v>
      </c>
    </row>
    <row r="87" spans="1:16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4" t="s">
        <v>5987</v>
      </c>
      <c r="D87" s="14" t="s">
        <v>7542</v>
      </c>
      <c r="E87" s="6" t="s">
        <v>4310</v>
      </c>
      <c r="F87" s="8" t="s">
        <v>4305</v>
      </c>
      <c r="G87" s="8" t="s">
        <v>4141</v>
      </c>
      <c r="H87" s="6" t="str">
        <f>_xlfn.XLOOKUP(LD_01[[#This Row],[DISCIPLINA]],'CLASSES DE PROJETOS'!$F$3:$F$37,'CLASSES DE PROJETOS'!$C$3:$C$37)</f>
        <v>GE</v>
      </c>
      <c r="I87" t="str">
        <f>_xlfn.TEXTJOIN("/",TRUE,"MSV-163MS-"&amp;LD_01[[#This Row],[OBRA]],_xlfn.XLOOKUP(LD_01[[#This Row],[SIGLA]],'CLASSES DE PROJETOS'!$C$3:$C$37,'CLASSES DE PROJETOS'!$E$3:$E$37))</f>
        <v>MSV-163MS-454-460/18.GE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87" s="6" t="str" cm="1">
        <f t="array" ref="K87">_xlfn.TEXTJOIN(", ",TRUE,_xlfn.UNIQUE(_xlfn._xlws.FILTER(ARQUIVOS_RECEBIDOS!$F$2:$F$5010,ARQUIVOS_RECEBIDOS!$E$2:$E$5010=LD_01[[#This Row],[DOCUMENTO]])))</f>
        <v>R07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45838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87" s="6" t="str">
        <f>LD_01[[#This Row],[PASTA]]&amp;"/"&amp;LD_01[[#This Row],[ARQUIVO]]</f>
        <v>MSV-163MS-454-460/18.GE/MSV-163MS-454-460-ACA-EXE-DE-F1-010-R07.pdf</v>
      </c>
    </row>
    <row r="88" spans="1:16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4" t="s">
        <v>5987</v>
      </c>
      <c r="D88" s="14" t="s">
        <v>7542</v>
      </c>
      <c r="E88" s="6" t="s">
        <v>4310</v>
      </c>
      <c r="F88" s="8" t="s">
        <v>4305</v>
      </c>
      <c r="G88" s="8" t="s">
        <v>4141</v>
      </c>
      <c r="H88" s="6" t="str">
        <f>_xlfn.XLOOKUP(LD_01[[#This Row],[DISCIPLINA]],'CLASSES DE PROJETOS'!$F$3:$F$37,'CLASSES DE PROJETOS'!$C$3:$C$37)</f>
        <v>GE</v>
      </c>
      <c r="I88" t="str">
        <f>_xlfn.TEXTJOIN("/",TRUE,"MSV-163MS-"&amp;LD_01[[#This Row],[OBRA]],_xlfn.XLOOKUP(LD_01[[#This Row],[SIGLA]],'CLASSES DE PROJETOS'!$C$3:$C$37,'CLASSES DE PROJETOS'!$E$3:$E$37))</f>
        <v>MSV-163MS-454-460/18.GE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88" s="6" t="str" cm="1">
        <f t="array" ref="K88">_xlfn.TEXTJOIN(", ",TRUE,_xlfn.UNIQUE(_xlfn._xlws.FILTER(ARQUIVOS_RECEBIDOS!$F$2:$F$5010,ARQUIVOS_RECEBIDOS!$E$2:$E$5010=LD_01[[#This Row],[DOCUMENTO]])))</f>
        <v>R06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45838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88" s="6" t="str">
        <f>LD_01[[#This Row],[PASTA]]&amp;"/"&amp;LD_01[[#This Row],[ARQUIVO]]</f>
        <v>MSV-163MS-454-460/18.GE/MSV-163MS-454-460-ACA-EXE-DE-F1-011-R06.pdf</v>
      </c>
    </row>
    <row r="89" spans="1:16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4" t="s">
        <v>5987</v>
      </c>
      <c r="D89" s="14" t="s">
        <v>7542</v>
      </c>
      <c r="E89" s="6" t="s">
        <v>4310</v>
      </c>
      <c r="F89" s="8" t="s">
        <v>4306</v>
      </c>
      <c r="G89" s="8" t="s">
        <v>4141</v>
      </c>
      <c r="H89" s="6" t="str">
        <f>_xlfn.XLOOKUP(LD_01[[#This Row],[DISCIPLINA]],'CLASSES DE PROJETOS'!$F$3:$F$37,'CLASSES DE PROJETOS'!$C$3:$C$37)</f>
        <v>GE</v>
      </c>
      <c r="I89" t="str">
        <f>_xlfn.TEXTJOIN("/",TRUE,"MSV-163MS-"&amp;LD_01[[#This Row],[OBRA]],_xlfn.XLOOKUP(LD_01[[#This Row],[SIGLA]],'CLASSES DE PROJETOS'!$C$3:$C$37,'CLASSES DE PROJETOS'!$E$3:$E$37))</f>
        <v>MSV-163MS-454-460/18.GE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89" s="6" t="str" cm="1">
        <f t="array" ref="K89">_xlfn.TEXTJOIN(", ",TRUE,_xlfn.UNIQUE(_xlfn._xlws.FILTER(ARQUIVOS_RECEBIDOS!$F$2:$F$5010,ARQUIVOS_RECEBIDOS!$E$2:$E$5010=LD_01[[#This Row],[DOCUMENTO]])))</f>
        <v>R01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45838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89" s="6" t="str">
        <f>LD_01[[#This Row],[PASTA]]&amp;"/"&amp;LD_01[[#This Row],[ARQUIVO]]</f>
        <v>MSV-163MS-454-460/18.GE/MSV-163MS-454-460-ACA-EXE-DE-F1-012-R01.pdf</v>
      </c>
    </row>
    <row r="90" spans="1:16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4" t="s">
        <v>5987</v>
      </c>
      <c r="D90" s="14" t="s">
        <v>7542</v>
      </c>
      <c r="E90" s="6" t="s">
        <v>4310</v>
      </c>
      <c r="F90" s="8" t="s">
        <v>4306</v>
      </c>
      <c r="G90" s="8" t="s">
        <v>4141</v>
      </c>
      <c r="H90" s="6" t="str">
        <f>_xlfn.XLOOKUP(LD_01[[#This Row],[DISCIPLINA]],'CLASSES DE PROJETOS'!$F$3:$F$37,'CLASSES DE PROJETOS'!$C$3:$C$37)</f>
        <v>GE</v>
      </c>
      <c r="I90" t="str">
        <f>_xlfn.TEXTJOIN("/",TRUE,"MSV-163MS-"&amp;LD_01[[#This Row],[OBRA]],_xlfn.XLOOKUP(LD_01[[#This Row],[SIGLA]],'CLASSES DE PROJETOS'!$C$3:$C$37,'CLASSES DE PROJETOS'!$E$3:$E$37))</f>
        <v>MSV-163MS-454-460/18.GE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90" s="6" t="str" cm="1">
        <f t="array" ref="K90">_xlfn.TEXTJOIN(", ",TRUE,_xlfn.UNIQUE(_xlfn._xlws.FILTER(ARQUIVOS_RECEBIDOS!$F$2:$F$5010,ARQUIVOS_RECEBIDOS!$E$2:$E$5010=LD_01[[#This Row],[DOCUMENTO]])))</f>
        <v>R02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45838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90" s="6" t="str">
        <f>LD_01[[#This Row],[PASTA]]&amp;"/"&amp;LD_01[[#This Row],[ARQUIVO]]</f>
        <v>MSV-163MS-454-460/18.GE/MSV-163MS-454-460-ACA-EXE-DE-F1-013-R02.pdf</v>
      </c>
    </row>
    <row r="91" spans="1:16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4" t="s">
        <v>5987</v>
      </c>
      <c r="D91" s="14" t="s">
        <v>7542</v>
      </c>
      <c r="E91" s="6" t="s">
        <v>4310</v>
      </c>
      <c r="F91" s="8" t="s">
        <v>4306</v>
      </c>
      <c r="G91" s="8" t="s">
        <v>4141</v>
      </c>
      <c r="H91" s="6" t="str">
        <f>_xlfn.XLOOKUP(LD_01[[#This Row],[DISCIPLINA]],'CLASSES DE PROJETOS'!$F$3:$F$37,'CLASSES DE PROJETOS'!$C$3:$C$37)</f>
        <v>GE</v>
      </c>
      <c r="I91" t="str">
        <f>_xlfn.TEXTJOIN("/",TRUE,"MSV-163MS-"&amp;LD_01[[#This Row],[OBRA]],_xlfn.XLOOKUP(LD_01[[#This Row],[SIGLA]],'CLASSES DE PROJETOS'!$C$3:$C$37,'CLASSES DE PROJETOS'!$E$3:$E$37))</f>
        <v>MSV-163MS-454-460/18.GE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91" s="6" t="str" cm="1">
        <f t="array" ref="K91">_xlfn.TEXTJOIN(", ",TRUE,_xlfn.UNIQUE(_xlfn._xlws.FILTER(ARQUIVOS_RECEBIDOS!$F$2:$F$5010,ARQUIVOS_RECEBIDOS!$E$2:$E$5010=LD_01[[#This Row],[DOCUMENTO]])))</f>
        <v>R02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45838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91" s="6" t="str">
        <f>LD_01[[#This Row],[PASTA]]&amp;"/"&amp;LD_01[[#This Row],[ARQUIVO]]</f>
        <v>MSV-163MS-454-460/18.GE/MSV-163MS-454-460-ACA-EXE-DE-F1-014-R02.pdf</v>
      </c>
    </row>
    <row r="92" spans="1:16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4" t="s">
        <v>5987</v>
      </c>
      <c r="D92" s="14" t="s">
        <v>7542</v>
      </c>
      <c r="E92" s="6" t="s">
        <v>4310</v>
      </c>
      <c r="F92" s="8" t="s">
        <v>4194</v>
      </c>
      <c r="G92" s="8" t="s">
        <v>4141</v>
      </c>
      <c r="H92" s="6" t="str">
        <f>_xlfn.XLOOKUP(LD_01[[#This Row],[DISCIPLINA]],'CLASSES DE PROJETOS'!$F$3:$F$37,'CLASSES DE PROJETOS'!$C$3:$C$37)</f>
        <v>GE</v>
      </c>
      <c r="I92" t="str">
        <f>_xlfn.TEXTJOIN("/",TRUE,"MSV-163MS-"&amp;LD_01[[#This Row],[OBRA]],_xlfn.XLOOKUP(LD_01[[#This Row],[SIGLA]],'CLASSES DE PROJETOS'!$C$3:$C$37,'CLASSES DE PROJETOS'!$E$3:$E$37))</f>
        <v>MSV-163MS-454-460/18.GE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92" s="6" t="str" cm="1">
        <f t="array" ref="K92">_xlfn.TEXTJOIN(", ",TRUE,_xlfn.UNIQUE(_xlfn._xlws.FILTER(ARQUIVOS_RECEBIDOS!$F$2:$F$5010,ARQUIVOS_RECEBIDOS!$E$2:$E$5010=LD_01[[#This Row],[DOCUMENTO]])))</f>
        <v>R05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45838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92" s="6" t="str">
        <f>LD_01[[#This Row],[PASTA]]&amp;"/"&amp;LD_01[[#This Row],[ARQUIVO]]</f>
        <v>MSV-163MS-454-460/18.GE/MSV-163MS-454-460-ACA-EXE-DE-F1-015-R05.pdf</v>
      </c>
    </row>
    <row r="93" spans="1:16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4" t="s">
        <v>5987</v>
      </c>
      <c r="D93" s="14" t="s">
        <v>7542</v>
      </c>
      <c r="E93" s="6" t="s">
        <v>4310</v>
      </c>
      <c r="F93" s="8" t="s">
        <v>4077</v>
      </c>
      <c r="G93" s="8" t="s">
        <v>4330</v>
      </c>
      <c r="H93" s="6" t="str">
        <f>_xlfn.XLOOKUP(LD_01[[#This Row],[DISCIPLINA]],'CLASSES DE PROJETOS'!$F$3:$F$37,'CLASSES DE PROJETOS'!$C$3:$C$37)</f>
        <v>TE</v>
      </c>
      <c r="I93" t="str">
        <f>_xlfn.TEXTJOIN("/",TRUE,"MSV-163MS-"&amp;LD_01[[#This Row],[OBRA]],_xlfn.XLOOKUP(LD_01[[#This Row],[SIGLA]],'CLASSES DE PROJETOS'!$C$3:$C$37,'CLASSES DE PROJETOS'!$E$3:$E$37))</f>
        <v>MSV-163MS-454-460/32.TE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93" s="6" t="str" cm="1">
        <f t="array" ref="K93">_xlfn.TEXTJOIN(", ",TRUE,_xlfn.UNIQUE(_xlfn._xlws.FILTER(ARQUIVOS_RECEBIDOS!$F$2:$F$5010,ARQUIVOS_RECEBIDOS!$E$2:$E$5010=LD_01[[#This Row],[DOCUMENTO]])))</f>
        <v>R01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45838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93" s="6" t="str">
        <f>LD_01[[#This Row],[PASTA]]&amp;"/"&amp;LD_01[[#This Row],[ARQUIVO]]</f>
        <v>MSV-163MS-454-460/32.TE/MSV-163MS-454-460-ACA-EXE-DE-G1-001-R01.pdf</v>
      </c>
    </row>
    <row r="94" spans="1:16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4" t="s">
        <v>5987</v>
      </c>
      <c r="D94" s="14" t="s">
        <v>7542</v>
      </c>
      <c r="E94" s="6" t="s">
        <v>4310</v>
      </c>
      <c r="F94" s="8" t="s">
        <v>4077</v>
      </c>
      <c r="G94" s="8" t="s">
        <v>4330</v>
      </c>
      <c r="H94" s="6" t="str">
        <f>_xlfn.XLOOKUP(LD_01[[#This Row],[DISCIPLINA]],'CLASSES DE PROJETOS'!$F$3:$F$37,'CLASSES DE PROJETOS'!$C$3:$C$37)</f>
        <v>TE</v>
      </c>
      <c r="I94" t="str">
        <f>_xlfn.TEXTJOIN("/",TRUE,"MSV-163MS-"&amp;LD_01[[#This Row],[OBRA]],_xlfn.XLOOKUP(LD_01[[#This Row],[SIGLA]],'CLASSES DE PROJETOS'!$C$3:$C$37,'CLASSES DE PROJETOS'!$E$3:$E$37))</f>
        <v>MSV-163MS-454-460/32.TE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94" s="6" t="str" cm="1">
        <f t="array" ref="K94">_xlfn.TEXTJOIN(", ",TRUE,_xlfn.UNIQUE(_xlfn._xlws.FILTER(ARQUIVOS_RECEBIDOS!$F$2:$F$5010,ARQUIVOS_RECEBIDOS!$E$2:$E$5010=LD_01[[#This Row],[DOCUMENTO]])))</f>
        <v>R02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45838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94" s="6" t="str">
        <f>LD_01[[#This Row],[PASTA]]&amp;"/"&amp;LD_01[[#This Row],[ARQUIVO]]</f>
        <v>MSV-163MS-454-460/32.TE/MSV-163MS-454-460-ACA-EXE-DE-G1-002-R02.pdf</v>
      </c>
    </row>
    <row r="95" spans="1:16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4" t="s">
        <v>5987</v>
      </c>
      <c r="D95" s="14" t="s">
        <v>7542</v>
      </c>
      <c r="E95" s="6" t="s">
        <v>4310</v>
      </c>
      <c r="F95" s="8" t="s">
        <v>4077</v>
      </c>
      <c r="G95" s="8" t="s">
        <v>4330</v>
      </c>
      <c r="H95" s="6" t="str">
        <f>_xlfn.XLOOKUP(LD_01[[#This Row],[DISCIPLINA]],'CLASSES DE PROJETOS'!$F$3:$F$37,'CLASSES DE PROJETOS'!$C$3:$C$37)</f>
        <v>TE</v>
      </c>
      <c r="I95" t="str">
        <f>_xlfn.TEXTJOIN("/",TRUE,"MSV-163MS-"&amp;LD_01[[#This Row],[OBRA]],_xlfn.XLOOKUP(LD_01[[#This Row],[SIGLA]],'CLASSES DE PROJETOS'!$C$3:$C$37,'CLASSES DE PROJETOS'!$E$3:$E$37))</f>
        <v>MSV-163MS-454-460/32.TE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95" s="6" t="str" cm="1">
        <f t="array" ref="K95">_xlfn.TEXTJOIN(", ",TRUE,_xlfn.UNIQUE(_xlfn._xlws.FILTER(ARQUIVOS_RECEBIDOS!$F$2:$F$5010,ARQUIVOS_RECEBIDOS!$E$2:$E$5010=LD_01[[#This Row],[DOCUMENTO]])))</f>
        <v>R02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45838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95" s="6" t="str">
        <f>LD_01[[#This Row],[PASTA]]&amp;"/"&amp;LD_01[[#This Row],[ARQUIVO]]</f>
        <v>MSV-163MS-454-460/32.TE/MSV-163MS-454-460-ACA-EXE-DE-G1-003-R02.pdf</v>
      </c>
    </row>
    <row r="96" spans="1:16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4" t="s">
        <v>5987</v>
      </c>
      <c r="D96" s="14" t="s">
        <v>7542</v>
      </c>
      <c r="E96" s="6" t="s">
        <v>4310</v>
      </c>
      <c r="F96" s="8" t="s">
        <v>4077</v>
      </c>
      <c r="G96" s="8" t="s">
        <v>4330</v>
      </c>
      <c r="H96" s="6" t="str">
        <f>_xlfn.XLOOKUP(LD_01[[#This Row],[DISCIPLINA]],'CLASSES DE PROJETOS'!$F$3:$F$37,'CLASSES DE PROJETOS'!$C$3:$C$37)</f>
        <v>TE</v>
      </c>
      <c r="I96" t="str">
        <f>_xlfn.TEXTJOIN("/",TRUE,"MSV-163MS-"&amp;LD_01[[#This Row],[OBRA]],_xlfn.XLOOKUP(LD_01[[#This Row],[SIGLA]],'CLASSES DE PROJETOS'!$C$3:$C$37,'CLASSES DE PROJETOS'!$E$3:$E$37))</f>
        <v>MSV-163MS-454-460/32.TE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96" s="6" t="str" cm="1">
        <f t="array" ref="K96">_xlfn.TEXTJOIN(", ",TRUE,_xlfn.UNIQUE(_xlfn._xlws.FILTER(ARQUIVOS_RECEBIDOS!$F$2:$F$5010,ARQUIVOS_RECEBIDOS!$E$2:$E$5010=LD_01[[#This Row],[DOCUMENTO]])))</f>
        <v>R01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45838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96" s="6" t="str">
        <f>LD_01[[#This Row],[PASTA]]&amp;"/"&amp;LD_01[[#This Row],[ARQUIVO]]</f>
        <v>MSV-163MS-454-460/32.TE/MSV-163MS-454-460-ACA-EXE-DE-G1-004-R01.pdf</v>
      </c>
    </row>
    <row r="97" spans="1:16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4" t="s">
        <v>5987</v>
      </c>
      <c r="D97" s="14" t="s">
        <v>7542</v>
      </c>
      <c r="E97" s="6" t="s">
        <v>4310</v>
      </c>
      <c r="F97" s="8" t="s">
        <v>4077</v>
      </c>
      <c r="G97" s="8" t="s">
        <v>4330</v>
      </c>
      <c r="H97" s="6" t="str">
        <f>_xlfn.XLOOKUP(LD_01[[#This Row],[DISCIPLINA]],'CLASSES DE PROJETOS'!$F$3:$F$37,'CLASSES DE PROJETOS'!$C$3:$C$37)</f>
        <v>TE</v>
      </c>
      <c r="I97" t="str">
        <f>_xlfn.TEXTJOIN("/",TRUE,"MSV-163MS-"&amp;LD_01[[#This Row],[OBRA]],_xlfn.XLOOKUP(LD_01[[#This Row],[SIGLA]],'CLASSES DE PROJETOS'!$C$3:$C$37,'CLASSES DE PROJETOS'!$E$3:$E$37))</f>
        <v>MSV-163MS-454-460/32.TE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97" s="6" t="str" cm="1">
        <f t="array" ref="K97">_xlfn.TEXTJOIN(", ",TRUE,_xlfn.UNIQUE(_xlfn._xlws.FILTER(ARQUIVOS_RECEBIDOS!$F$2:$F$5010,ARQUIVOS_RECEBIDOS!$E$2:$E$5010=LD_01[[#This Row],[DOCUMENTO]])))</f>
        <v>R02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45838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97" s="6" t="str">
        <f>LD_01[[#This Row],[PASTA]]&amp;"/"&amp;LD_01[[#This Row],[ARQUIVO]]</f>
        <v>MSV-163MS-454-460/32.TE/MSV-163MS-454-460-ACA-EXE-DE-G1-005-R02.pdf</v>
      </c>
    </row>
    <row r="98" spans="1:16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4" t="s">
        <v>5987</v>
      </c>
      <c r="D98" s="14" t="s">
        <v>7542</v>
      </c>
      <c r="E98" s="6" t="s">
        <v>4310</v>
      </c>
      <c r="F98" s="8" t="s">
        <v>4077</v>
      </c>
      <c r="G98" s="8" t="s">
        <v>4330</v>
      </c>
      <c r="H98" s="6" t="str">
        <f>_xlfn.XLOOKUP(LD_01[[#This Row],[DISCIPLINA]],'CLASSES DE PROJETOS'!$F$3:$F$37,'CLASSES DE PROJETOS'!$C$3:$C$37)</f>
        <v>TE</v>
      </c>
      <c r="I98" t="str">
        <f>_xlfn.TEXTJOIN("/",TRUE,"MSV-163MS-"&amp;LD_01[[#This Row],[OBRA]],_xlfn.XLOOKUP(LD_01[[#This Row],[SIGLA]],'CLASSES DE PROJETOS'!$C$3:$C$37,'CLASSES DE PROJETOS'!$E$3:$E$37))</f>
        <v>MSV-163MS-454-460/32.TE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98" s="6" t="str" cm="1">
        <f t="array" ref="K98">_xlfn.TEXTJOIN(", ",TRUE,_xlfn.UNIQUE(_xlfn._xlws.FILTER(ARQUIVOS_RECEBIDOS!$F$2:$F$5010,ARQUIVOS_RECEBIDOS!$E$2:$E$5010=LD_01[[#This Row],[DOCUMENTO]])))</f>
        <v>R04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45838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98" s="6" t="str">
        <f>LD_01[[#This Row],[PASTA]]&amp;"/"&amp;LD_01[[#This Row],[ARQUIVO]]</f>
        <v>MSV-163MS-454-460/32.TE/MSV-163MS-454-460-ACA-EXE-DE-G1-006-R04.pdf</v>
      </c>
    </row>
    <row r="99" spans="1:16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4" t="s">
        <v>5987</v>
      </c>
      <c r="D99" s="14" t="s">
        <v>7542</v>
      </c>
      <c r="E99" s="6" t="s">
        <v>4310</v>
      </c>
      <c r="F99" s="8" t="s">
        <v>4077</v>
      </c>
      <c r="G99" s="8" t="s">
        <v>4330</v>
      </c>
      <c r="H99" s="6" t="str">
        <f>_xlfn.XLOOKUP(LD_01[[#This Row],[DISCIPLINA]],'CLASSES DE PROJETOS'!$F$3:$F$37,'CLASSES DE PROJETOS'!$C$3:$C$37)</f>
        <v>TE</v>
      </c>
      <c r="I99" t="str">
        <f>_xlfn.TEXTJOIN("/",TRUE,"MSV-163MS-"&amp;LD_01[[#This Row],[OBRA]],_xlfn.XLOOKUP(LD_01[[#This Row],[SIGLA]],'CLASSES DE PROJETOS'!$C$3:$C$37,'CLASSES DE PROJETOS'!$E$3:$E$37))</f>
        <v>MSV-163MS-454-460/32.TE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99" s="6" t="str" cm="1">
        <f t="array" ref="K99">_xlfn.TEXTJOIN(", ",TRUE,_xlfn.UNIQUE(_xlfn._xlws.FILTER(ARQUIVOS_RECEBIDOS!$F$2:$F$5010,ARQUIVOS_RECEBIDOS!$E$2:$E$5010=LD_01[[#This Row],[DOCUMENTO]])))</f>
        <v>R04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45838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99" s="6" t="str">
        <f>LD_01[[#This Row],[PASTA]]&amp;"/"&amp;LD_01[[#This Row],[ARQUIVO]]</f>
        <v>MSV-163MS-454-460/32.TE/MSV-163MS-454-460-ACA-EXE-DE-G1-007-R04.pdf</v>
      </c>
    </row>
    <row r="100" spans="1:16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4" t="s">
        <v>5987</v>
      </c>
      <c r="D100" s="14" t="s">
        <v>7542</v>
      </c>
      <c r="E100" s="6" t="s">
        <v>4310</v>
      </c>
      <c r="F100" s="8" t="s">
        <v>4077</v>
      </c>
      <c r="G100" s="8" t="s">
        <v>4330</v>
      </c>
      <c r="H100" s="6" t="str">
        <f>_xlfn.XLOOKUP(LD_01[[#This Row],[DISCIPLINA]],'CLASSES DE PROJETOS'!$F$3:$F$37,'CLASSES DE PROJETOS'!$C$3:$C$37)</f>
        <v>TE</v>
      </c>
      <c r="I100" t="str">
        <f>_xlfn.TEXTJOIN("/",TRUE,"MSV-163MS-"&amp;LD_01[[#This Row],[OBRA]],_xlfn.XLOOKUP(LD_01[[#This Row],[SIGLA]],'CLASSES DE PROJETOS'!$C$3:$C$37,'CLASSES DE PROJETOS'!$E$3:$E$37))</f>
        <v>MSV-163MS-454-460/32.TE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100" s="6" t="str" cm="1">
        <f t="array" ref="K100">_xlfn.TEXTJOIN(", ",TRUE,_xlfn.UNIQUE(_xlfn._xlws.FILTER(ARQUIVOS_RECEBIDOS!$F$2:$F$5010,ARQUIVOS_RECEBIDOS!$E$2:$E$5010=LD_01[[#This Row],[DOCUMENTO]])))</f>
        <v>R04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45838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100" s="6" t="str">
        <f>LD_01[[#This Row],[PASTA]]&amp;"/"&amp;LD_01[[#This Row],[ARQUIVO]]</f>
        <v>MSV-163MS-454-460/32.TE/MSV-163MS-454-460-ACA-EXE-DE-G1-008-R04.pdf</v>
      </c>
    </row>
    <row r="101" spans="1:16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4" t="s">
        <v>5987</v>
      </c>
      <c r="D101" s="14" t="s">
        <v>7542</v>
      </c>
      <c r="E101" s="6" t="s">
        <v>4310</v>
      </c>
      <c r="F101" s="8" t="s">
        <v>4077</v>
      </c>
      <c r="G101" s="8" t="s">
        <v>4330</v>
      </c>
      <c r="H101" s="6" t="str">
        <f>_xlfn.XLOOKUP(LD_01[[#This Row],[DISCIPLINA]],'CLASSES DE PROJETOS'!$F$3:$F$37,'CLASSES DE PROJETOS'!$C$3:$C$37)</f>
        <v>TE</v>
      </c>
      <c r="I101" t="str">
        <f>_xlfn.TEXTJOIN("/",TRUE,"MSV-163MS-"&amp;LD_01[[#This Row],[OBRA]],_xlfn.XLOOKUP(LD_01[[#This Row],[SIGLA]],'CLASSES DE PROJETOS'!$C$3:$C$37,'CLASSES DE PROJETOS'!$E$3:$E$37))</f>
        <v>MSV-163MS-454-460/32.TE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101" s="6" t="str" cm="1">
        <f t="array" ref="K101">_xlfn.TEXTJOIN(", ",TRUE,_xlfn.UNIQUE(_xlfn._xlws.FILTER(ARQUIVOS_RECEBIDOS!$F$2:$F$5010,ARQUIVOS_RECEBIDOS!$E$2:$E$5010=LD_01[[#This Row],[DOCUMENTO]])))</f>
        <v>R04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45838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101" s="6" t="str">
        <f>LD_01[[#This Row],[PASTA]]&amp;"/"&amp;LD_01[[#This Row],[ARQUIVO]]</f>
        <v>MSV-163MS-454-460/32.TE/MSV-163MS-454-460-ACA-EXE-DE-G1-009-R04.pdf</v>
      </c>
    </row>
    <row r="102" spans="1:16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4" t="s">
        <v>5987</v>
      </c>
      <c r="D102" s="14" t="s">
        <v>7542</v>
      </c>
      <c r="E102" s="6" t="s">
        <v>4310</v>
      </c>
      <c r="F102" s="8" t="s">
        <v>4077</v>
      </c>
      <c r="G102" s="8" t="s">
        <v>4330</v>
      </c>
      <c r="H102" s="6" t="str">
        <f>_xlfn.XLOOKUP(LD_01[[#This Row],[DISCIPLINA]],'CLASSES DE PROJETOS'!$F$3:$F$37,'CLASSES DE PROJETOS'!$C$3:$C$37)</f>
        <v>TE</v>
      </c>
      <c r="I102" t="str">
        <f>_xlfn.TEXTJOIN("/",TRUE,"MSV-163MS-"&amp;LD_01[[#This Row],[OBRA]],_xlfn.XLOOKUP(LD_01[[#This Row],[SIGLA]],'CLASSES DE PROJETOS'!$C$3:$C$37,'CLASSES DE PROJETOS'!$E$3:$E$37))</f>
        <v>MSV-163MS-454-460/32.TE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102" s="6" t="str" cm="1">
        <f t="array" ref="K102">_xlfn.TEXTJOIN(", ",TRUE,_xlfn.UNIQUE(_xlfn._xlws.FILTER(ARQUIVOS_RECEBIDOS!$F$2:$F$5010,ARQUIVOS_RECEBIDOS!$E$2:$E$5010=LD_01[[#This Row],[DOCUMENTO]])))</f>
        <v>R04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45838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102" s="6" t="str">
        <f>LD_01[[#This Row],[PASTA]]&amp;"/"&amp;LD_01[[#This Row],[ARQUIVO]]</f>
        <v>MSV-163MS-454-460/32.TE/MSV-163MS-454-460-ACA-EXE-DE-G1-010-R04.pdf</v>
      </c>
    </row>
    <row r="103" spans="1:16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4" t="s">
        <v>5987</v>
      </c>
      <c r="D103" s="14" t="s">
        <v>7542</v>
      </c>
      <c r="E103" s="6" t="s">
        <v>4310</v>
      </c>
      <c r="F103" s="8" t="s">
        <v>4077</v>
      </c>
      <c r="G103" s="8" t="s">
        <v>4330</v>
      </c>
      <c r="H103" s="6" t="str">
        <f>_xlfn.XLOOKUP(LD_01[[#This Row],[DISCIPLINA]],'CLASSES DE PROJETOS'!$F$3:$F$37,'CLASSES DE PROJETOS'!$C$3:$C$37)</f>
        <v>TE</v>
      </c>
      <c r="I103" t="str">
        <f>_xlfn.TEXTJOIN("/",TRUE,"MSV-163MS-"&amp;LD_01[[#This Row],[OBRA]],_xlfn.XLOOKUP(LD_01[[#This Row],[SIGLA]],'CLASSES DE PROJETOS'!$C$3:$C$37,'CLASSES DE PROJETOS'!$E$3:$E$37))</f>
        <v>MSV-163MS-454-460/32.TE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103" s="6" t="str" cm="1">
        <f t="array" ref="K103">_xlfn.TEXTJOIN(", ",TRUE,_xlfn.UNIQUE(_xlfn._xlws.FILTER(ARQUIVOS_RECEBIDOS!$F$2:$F$5010,ARQUIVOS_RECEBIDOS!$E$2:$E$5010=LD_01[[#This Row],[DOCUMENTO]])))</f>
        <v>R04</v>
      </c>
      <c r="L103" s="6" t="str" cm="1">
        <f t="array" ref="L103">_xlfn.TEXTJOIN(",",TRUE,_xlfn._xlws.FILTER(ARQUIVOS[EXTENSÃO],(ARQUIVOS[DOCUMENTO]=LD_01[[#This Row],[DOCUMENTO]])*(ARQUIVOS[REVISÃO]=LD_01[[#This Row],[REVISÃO]])))</f>
        <v>dwg,pdf</v>
      </c>
      <c r="M103" s="12" cm="1">
        <f t="array" ref="M103">_xlfn.UNIQUE(_xlfn._xlws.FILTER(ARQUIVOS[DATA RECEBIMENTO],(ARQUIVOS[DOCUMENTO]=LD_01[[#This Row],[DOCUMENTO]])*(ARQUIVOS[REVISÃO]=LD_01[[#This Row],[REVISÃO]])))</f>
        <v>45838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103" s="6" t="str">
        <f>LD_01[[#This Row],[PASTA]]&amp;"/"&amp;LD_01[[#This Row],[ARQUIVO]]</f>
        <v>MSV-163MS-454-460/32.TE/MSV-163MS-454-460-ACA-EXE-DE-G1-011-R04.pdf</v>
      </c>
    </row>
    <row r="104" spans="1:16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4" t="s">
        <v>5987</v>
      </c>
      <c r="D104" s="14" t="s">
        <v>7542</v>
      </c>
      <c r="E104" s="6" t="s">
        <v>4310</v>
      </c>
      <c r="F104" s="8" t="s">
        <v>4077</v>
      </c>
      <c r="G104" s="8" t="s">
        <v>4330</v>
      </c>
      <c r="H104" s="6" t="str">
        <f>_xlfn.XLOOKUP(LD_01[[#This Row],[DISCIPLINA]],'CLASSES DE PROJETOS'!$F$3:$F$37,'CLASSES DE PROJETOS'!$C$3:$C$37)</f>
        <v>TE</v>
      </c>
      <c r="I104" t="str">
        <f>_xlfn.TEXTJOIN("/",TRUE,"MSV-163MS-"&amp;LD_01[[#This Row],[OBRA]],_xlfn.XLOOKUP(LD_01[[#This Row],[SIGLA]],'CLASSES DE PROJETOS'!$C$3:$C$37,'CLASSES DE PROJETOS'!$E$3:$E$37))</f>
        <v>MSV-163MS-454-460/32.TE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104" s="6" t="str" cm="1">
        <f t="array" ref="K104">_xlfn.TEXTJOIN(", ",TRUE,_xlfn.UNIQUE(_xlfn._xlws.FILTER(ARQUIVOS_RECEBIDOS!$F$2:$F$5010,ARQUIVOS_RECEBIDOS!$E$2:$E$5010=LD_01[[#This Row],[DOCUMENTO]])))</f>
        <v>R04</v>
      </c>
      <c r="L104" s="6" t="str" cm="1">
        <f t="array" ref="L104">_xlfn.TEXTJOIN(",",TRUE,_xlfn._xlws.FILTER(ARQUIVOS[EXTENSÃO],(ARQUIVOS[DOCUMENTO]=LD_01[[#This Row],[DOCUMENTO]])*(ARQUIVOS[REVISÃO]=LD_01[[#This Row],[REVISÃO]])))</f>
        <v>dwg,pdf</v>
      </c>
      <c r="M104" s="12" cm="1">
        <f t="array" ref="M104">_xlfn.UNIQUE(_xlfn._xlws.FILTER(ARQUIVOS[DATA RECEBIMENTO],(ARQUIVOS[DOCUMENTO]=LD_01[[#This Row],[DOCUMENTO]])*(ARQUIVOS[REVISÃO]=LD_01[[#This Row],[REVISÃO]])))</f>
        <v>45838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104" s="6" t="str">
        <f>LD_01[[#This Row],[PASTA]]&amp;"/"&amp;LD_01[[#This Row],[ARQUIVO]]</f>
        <v>MSV-163MS-454-460/32.TE/MSV-163MS-454-460-ACA-EXE-DE-G1-012-R04.pdf</v>
      </c>
    </row>
    <row r="105" spans="1:16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4" t="s">
        <v>5987</v>
      </c>
      <c r="D105" s="14" t="s">
        <v>7542</v>
      </c>
      <c r="E105" s="6" t="s">
        <v>4310</v>
      </c>
      <c r="F105" s="8" t="s">
        <v>4077</v>
      </c>
      <c r="G105" s="8" t="s">
        <v>4330</v>
      </c>
      <c r="H105" s="6" t="str">
        <f>_xlfn.XLOOKUP(LD_01[[#This Row],[DISCIPLINA]],'CLASSES DE PROJETOS'!$F$3:$F$37,'CLASSES DE PROJETOS'!$C$3:$C$37)</f>
        <v>TE</v>
      </c>
      <c r="I105" t="str">
        <f>_xlfn.TEXTJOIN("/",TRUE,"MSV-163MS-"&amp;LD_01[[#This Row],[OBRA]],_xlfn.XLOOKUP(LD_01[[#This Row],[SIGLA]],'CLASSES DE PROJETOS'!$C$3:$C$37,'CLASSES DE PROJETOS'!$E$3:$E$37))</f>
        <v>MSV-163MS-454-460/32.TE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105" s="6" t="str" cm="1">
        <f t="array" ref="K105">_xlfn.TEXTJOIN(", ",TRUE,_xlfn.UNIQUE(_xlfn._xlws.FILTER(ARQUIVOS_RECEBIDOS!$F$2:$F$5010,ARQUIVOS_RECEBIDOS!$E$2:$E$5010=LD_01[[#This Row],[DOCUMENTO]])))</f>
        <v>R04</v>
      </c>
      <c r="L105" s="6" t="str" cm="1">
        <f t="array" ref="L105">_xlfn.TEXTJOIN(",",TRUE,_xlfn._xlws.FILTER(ARQUIVOS[EXTENSÃO],(ARQUIVOS[DOCUMENTO]=LD_01[[#This Row],[DOCUMENTO]])*(ARQUIVOS[REVISÃO]=LD_01[[#This Row],[REVISÃO]])))</f>
        <v>dwg,pdf</v>
      </c>
      <c r="M105" s="12" cm="1">
        <f t="array" ref="M105">_xlfn.UNIQUE(_xlfn._xlws.FILTER(ARQUIVOS[DATA RECEBIMENTO],(ARQUIVOS[DOCUMENTO]=LD_01[[#This Row],[DOCUMENTO]])*(ARQUIVOS[REVISÃO]=LD_01[[#This Row],[REVISÃO]])))</f>
        <v>45838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105" s="6" t="str">
        <f>LD_01[[#This Row],[PASTA]]&amp;"/"&amp;LD_01[[#This Row],[ARQUIVO]]</f>
        <v>MSV-163MS-454-460/32.TE/MSV-163MS-454-460-ACA-EXE-DE-G1-013-R04.pdf</v>
      </c>
    </row>
    <row r="106" spans="1:16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4" t="s">
        <v>5987</v>
      </c>
      <c r="D106" s="14" t="s">
        <v>7542</v>
      </c>
      <c r="E106" s="6" t="s">
        <v>4310</v>
      </c>
      <c r="F106" s="8" t="s">
        <v>4077</v>
      </c>
      <c r="G106" s="8" t="s">
        <v>4330</v>
      </c>
      <c r="H106" s="6" t="str">
        <f>_xlfn.XLOOKUP(LD_01[[#This Row],[DISCIPLINA]],'CLASSES DE PROJETOS'!$F$3:$F$37,'CLASSES DE PROJETOS'!$C$3:$C$37)</f>
        <v>TE</v>
      </c>
      <c r="I106" t="str">
        <f>_xlfn.TEXTJOIN("/",TRUE,"MSV-163MS-"&amp;LD_01[[#This Row],[OBRA]],_xlfn.XLOOKUP(LD_01[[#This Row],[SIGLA]],'CLASSES DE PROJETOS'!$C$3:$C$37,'CLASSES DE PROJETOS'!$E$3:$E$37))</f>
        <v>MSV-163MS-454-460/32.TE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106" s="6" t="str" cm="1">
        <f t="array" ref="K106">_xlfn.TEXTJOIN(", ",TRUE,_xlfn.UNIQUE(_xlfn._xlws.FILTER(ARQUIVOS_RECEBIDOS!$F$2:$F$5010,ARQUIVOS_RECEBIDOS!$E$2:$E$5010=LD_01[[#This Row],[DOCUMENTO]])))</f>
        <v>R04</v>
      </c>
      <c r="L106" s="6" t="str" cm="1">
        <f t="array" ref="L106">_xlfn.TEXTJOIN(",",TRUE,_xlfn._xlws.FILTER(ARQUIVOS[EXTENSÃO],(ARQUIVOS[DOCUMENTO]=LD_01[[#This Row],[DOCUMENTO]])*(ARQUIVOS[REVISÃO]=LD_01[[#This Row],[REVISÃO]])))</f>
        <v>dwg,pdf</v>
      </c>
      <c r="M106" s="12" cm="1">
        <f t="array" ref="M106">_xlfn.UNIQUE(_xlfn._xlws.FILTER(ARQUIVOS[DATA RECEBIMENTO],(ARQUIVOS[DOCUMENTO]=LD_01[[#This Row],[DOCUMENTO]])*(ARQUIVOS[REVISÃO]=LD_01[[#This Row],[REVISÃO]])))</f>
        <v>45838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106" s="6" t="str">
        <f>LD_01[[#This Row],[PASTA]]&amp;"/"&amp;LD_01[[#This Row],[ARQUIVO]]</f>
        <v>MSV-163MS-454-460/32.TE/MSV-163MS-454-460-ACA-EXE-DE-G1-014-R04.pdf</v>
      </c>
    </row>
    <row r="107" spans="1:16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4" t="s">
        <v>5987</v>
      </c>
      <c r="D107" s="14" t="s">
        <v>7542</v>
      </c>
      <c r="E107" s="6" t="s">
        <v>4310</v>
      </c>
      <c r="F107" s="8" t="s">
        <v>4077</v>
      </c>
      <c r="G107" s="8" t="s">
        <v>4330</v>
      </c>
      <c r="H107" s="6" t="str">
        <f>_xlfn.XLOOKUP(LD_01[[#This Row],[DISCIPLINA]],'CLASSES DE PROJETOS'!$F$3:$F$37,'CLASSES DE PROJETOS'!$C$3:$C$37)</f>
        <v>TE</v>
      </c>
      <c r="I107" t="str">
        <f>_xlfn.TEXTJOIN("/",TRUE,"MSV-163MS-"&amp;LD_01[[#This Row],[OBRA]],_xlfn.XLOOKUP(LD_01[[#This Row],[SIGLA]],'CLASSES DE PROJETOS'!$C$3:$C$37,'CLASSES DE PROJETOS'!$E$3:$E$37))</f>
        <v>MSV-163MS-454-460/32.TE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107" s="6" t="str" cm="1">
        <f t="array" ref="K107">_xlfn.TEXTJOIN(", ",TRUE,_xlfn.UNIQUE(_xlfn._xlws.FILTER(ARQUIVOS_RECEBIDOS!$F$2:$F$5010,ARQUIVOS_RECEBIDOS!$E$2:$E$5010=LD_01[[#This Row],[DOCUMENTO]])))</f>
        <v>R04</v>
      </c>
      <c r="L107" s="6" t="str" cm="1">
        <f t="array" ref="L107">_xlfn.TEXTJOIN(",",TRUE,_xlfn._xlws.FILTER(ARQUIVOS[EXTENSÃO],(ARQUIVOS[DOCUMENTO]=LD_01[[#This Row],[DOCUMENTO]])*(ARQUIVOS[REVISÃO]=LD_01[[#This Row],[REVISÃO]])))</f>
        <v>dwg,pdf</v>
      </c>
      <c r="M107" s="12" cm="1">
        <f t="array" ref="M107">_xlfn.UNIQUE(_xlfn._xlws.FILTER(ARQUIVOS[DATA RECEBIMENTO],(ARQUIVOS[DOCUMENTO]=LD_01[[#This Row],[DOCUMENTO]])*(ARQUIVOS[REVISÃO]=LD_01[[#This Row],[REVISÃO]])))</f>
        <v>45838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107" s="6" t="str">
        <f>LD_01[[#This Row],[PASTA]]&amp;"/"&amp;LD_01[[#This Row],[ARQUIVO]]</f>
        <v>MSV-163MS-454-460/32.TE/MSV-163MS-454-460-ACA-EXE-DE-G1-015-R04.pdf</v>
      </c>
    </row>
    <row r="108" spans="1:16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4" t="s">
        <v>5987</v>
      </c>
      <c r="D108" s="14" t="s">
        <v>7542</v>
      </c>
      <c r="E108" s="6" t="s">
        <v>4310</v>
      </c>
      <c r="F108" s="8" t="s">
        <v>4077</v>
      </c>
      <c r="G108" s="8" t="s">
        <v>4330</v>
      </c>
      <c r="H108" s="6" t="str">
        <f>_xlfn.XLOOKUP(LD_01[[#This Row],[DISCIPLINA]],'CLASSES DE PROJETOS'!$F$3:$F$37,'CLASSES DE PROJETOS'!$C$3:$C$37)</f>
        <v>TE</v>
      </c>
      <c r="I108" t="str">
        <f>_xlfn.TEXTJOIN("/",TRUE,"MSV-163MS-"&amp;LD_01[[#This Row],[OBRA]],_xlfn.XLOOKUP(LD_01[[#This Row],[SIGLA]],'CLASSES DE PROJETOS'!$C$3:$C$37,'CLASSES DE PROJETOS'!$E$3:$E$37))</f>
        <v>MSV-163MS-454-460/32.TE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108" s="6" t="str" cm="1">
        <f t="array" ref="K108">_xlfn.TEXTJOIN(", ",TRUE,_xlfn.UNIQUE(_xlfn._xlws.FILTER(ARQUIVOS_RECEBIDOS!$F$2:$F$5010,ARQUIVOS_RECEBIDOS!$E$2:$E$5010=LD_01[[#This Row],[DOCUMENTO]])))</f>
        <v>R04</v>
      </c>
      <c r="L108" s="6" t="str" cm="1">
        <f t="array" ref="L108">_xlfn.TEXTJOIN(",",TRUE,_xlfn._xlws.FILTER(ARQUIVOS[EXTENSÃO],(ARQUIVOS[DOCUMENTO]=LD_01[[#This Row],[DOCUMENTO]])*(ARQUIVOS[REVISÃO]=LD_01[[#This Row],[REVISÃO]])))</f>
        <v>dwg,pdf</v>
      </c>
      <c r="M108" s="12" cm="1">
        <f t="array" ref="M108">_xlfn.UNIQUE(_xlfn._xlws.FILTER(ARQUIVOS[DATA RECEBIMENTO],(ARQUIVOS[DOCUMENTO]=LD_01[[#This Row],[DOCUMENTO]])*(ARQUIVOS[REVISÃO]=LD_01[[#This Row],[REVISÃO]])))</f>
        <v>45838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108" s="6" t="str">
        <f>LD_01[[#This Row],[PASTA]]&amp;"/"&amp;LD_01[[#This Row],[ARQUIVO]]</f>
        <v>MSV-163MS-454-460/32.TE/MSV-163MS-454-460-ACA-EXE-DE-G1-016-R04.pdf</v>
      </c>
    </row>
    <row r="109" spans="1:16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4" t="s">
        <v>5987</v>
      </c>
      <c r="D109" s="14" t="s">
        <v>7542</v>
      </c>
      <c r="E109" s="6" t="s">
        <v>4310</v>
      </c>
      <c r="F109" s="8" t="s">
        <v>4077</v>
      </c>
      <c r="G109" s="8" t="s">
        <v>4330</v>
      </c>
      <c r="H109" s="6" t="str">
        <f>_xlfn.XLOOKUP(LD_01[[#This Row],[DISCIPLINA]],'CLASSES DE PROJETOS'!$F$3:$F$37,'CLASSES DE PROJETOS'!$C$3:$C$37)</f>
        <v>TE</v>
      </c>
      <c r="I109" t="str">
        <f>_xlfn.TEXTJOIN("/",TRUE,"MSV-163MS-"&amp;LD_01[[#This Row],[OBRA]],_xlfn.XLOOKUP(LD_01[[#This Row],[SIGLA]],'CLASSES DE PROJETOS'!$C$3:$C$37,'CLASSES DE PROJETOS'!$E$3:$E$37))</f>
        <v>MSV-163MS-454-460/32.TE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109" s="6" t="str" cm="1">
        <f t="array" ref="K109">_xlfn.TEXTJOIN(", ",TRUE,_xlfn.UNIQUE(_xlfn._xlws.FILTER(ARQUIVOS_RECEBIDOS!$F$2:$F$5010,ARQUIVOS_RECEBIDOS!$E$2:$E$5010=LD_01[[#This Row],[DOCUMENTO]])))</f>
        <v>R04</v>
      </c>
      <c r="L109" s="6" t="str" cm="1">
        <f t="array" ref="L109">_xlfn.TEXTJOIN(",",TRUE,_xlfn._xlws.FILTER(ARQUIVOS[EXTENSÃO],(ARQUIVOS[DOCUMENTO]=LD_01[[#This Row],[DOCUMENTO]])*(ARQUIVOS[REVISÃO]=LD_01[[#This Row],[REVISÃO]])))</f>
        <v>dwg,pdf</v>
      </c>
      <c r="M109" s="12" cm="1">
        <f t="array" ref="M109">_xlfn.UNIQUE(_xlfn._xlws.FILTER(ARQUIVOS[DATA RECEBIMENTO],(ARQUIVOS[DOCUMENTO]=LD_01[[#This Row],[DOCUMENTO]])*(ARQUIVOS[REVISÃO]=LD_01[[#This Row],[REVISÃO]])))</f>
        <v>45838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109" s="6" t="str">
        <f>LD_01[[#This Row],[PASTA]]&amp;"/"&amp;LD_01[[#This Row],[ARQUIVO]]</f>
        <v>MSV-163MS-454-460/32.TE/MSV-163MS-454-460-ACA-EXE-DE-G1-017-R04.pdf</v>
      </c>
    </row>
    <row r="110" spans="1:16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4" t="s">
        <v>5987</v>
      </c>
      <c r="D110" s="14" t="s">
        <v>7542</v>
      </c>
      <c r="E110" s="6" t="s">
        <v>4310</v>
      </c>
      <c r="F110" s="8" t="s">
        <v>4077</v>
      </c>
      <c r="G110" s="8" t="s">
        <v>4330</v>
      </c>
      <c r="H110" s="6" t="str">
        <f>_xlfn.XLOOKUP(LD_01[[#This Row],[DISCIPLINA]],'CLASSES DE PROJETOS'!$F$3:$F$37,'CLASSES DE PROJETOS'!$C$3:$C$37)</f>
        <v>TE</v>
      </c>
      <c r="I110" t="str">
        <f>_xlfn.TEXTJOIN("/",TRUE,"MSV-163MS-"&amp;LD_01[[#This Row],[OBRA]],_xlfn.XLOOKUP(LD_01[[#This Row],[SIGLA]],'CLASSES DE PROJETOS'!$C$3:$C$37,'CLASSES DE PROJETOS'!$E$3:$E$37))</f>
        <v>MSV-163MS-454-460/32.TE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110" s="6" t="str" cm="1">
        <f t="array" ref="K110">_xlfn.TEXTJOIN(", ",TRUE,_xlfn.UNIQUE(_xlfn._xlws.FILTER(ARQUIVOS_RECEBIDOS!$F$2:$F$5010,ARQUIVOS_RECEBIDOS!$E$2:$E$5010=LD_01[[#This Row],[DOCUMENTO]])))</f>
        <v>R03</v>
      </c>
      <c r="L110" s="6" t="str" cm="1">
        <f t="array" ref="L110">_xlfn.TEXTJOIN(",",TRUE,_xlfn._xlws.FILTER(ARQUIVOS[EXTENSÃO],(ARQUIVOS[DOCUMENTO]=LD_01[[#This Row],[DOCUMENTO]])*(ARQUIVOS[REVISÃO]=LD_01[[#This Row],[REVISÃO]])))</f>
        <v>dwg,pdf</v>
      </c>
      <c r="M110" s="12" cm="1">
        <f t="array" ref="M110">_xlfn.UNIQUE(_xlfn._xlws.FILTER(ARQUIVOS[DATA RECEBIMENTO],(ARQUIVOS[DOCUMENTO]=LD_01[[#This Row],[DOCUMENTO]])*(ARQUIVOS[REVISÃO]=LD_01[[#This Row],[REVISÃO]])))</f>
        <v>45838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110" s="6" t="str">
        <f>LD_01[[#This Row],[PASTA]]&amp;"/"&amp;LD_01[[#This Row],[ARQUIVO]]</f>
        <v>MSV-163MS-454-460/32.TE/MSV-163MS-454-460-ACA-EXE-DE-G1-018-R03.pdf</v>
      </c>
    </row>
    <row r="111" spans="1:16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4" t="s">
        <v>5987</v>
      </c>
      <c r="D111" s="14" t="s">
        <v>7542</v>
      </c>
      <c r="E111" s="6" t="s">
        <v>4310</v>
      </c>
      <c r="F111" s="8" t="s">
        <v>4077</v>
      </c>
      <c r="G111" s="8" t="s">
        <v>4330</v>
      </c>
      <c r="H111" s="6" t="str">
        <f>_xlfn.XLOOKUP(LD_01[[#This Row],[DISCIPLINA]],'CLASSES DE PROJETOS'!$F$3:$F$37,'CLASSES DE PROJETOS'!$C$3:$C$37)</f>
        <v>TE</v>
      </c>
      <c r="I111" t="str">
        <f>_xlfn.TEXTJOIN("/",TRUE,"MSV-163MS-"&amp;LD_01[[#This Row],[OBRA]],_xlfn.XLOOKUP(LD_01[[#This Row],[SIGLA]],'CLASSES DE PROJETOS'!$C$3:$C$37,'CLASSES DE PROJETOS'!$E$3:$E$37))</f>
        <v>MSV-163MS-454-460/32.TE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111" s="6" t="str" cm="1">
        <f t="array" ref="K111">_xlfn.TEXTJOIN(", ",TRUE,_xlfn.UNIQUE(_xlfn._xlws.FILTER(ARQUIVOS_RECEBIDOS!$F$2:$F$5010,ARQUIVOS_RECEBIDOS!$E$2:$E$5010=LD_01[[#This Row],[DOCUMENTO]])))</f>
        <v>R06</v>
      </c>
      <c r="L111" s="6" t="str" cm="1">
        <f t="array" ref="L111">_xlfn.TEXTJOIN(",",TRUE,_xlfn._xlws.FILTER(ARQUIVOS[EXTENSÃO],(ARQUIVOS[DOCUMENTO]=LD_01[[#This Row],[DOCUMENTO]])*(ARQUIVOS[REVISÃO]=LD_01[[#This Row],[REVISÃO]])))</f>
        <v>dwg,pdf</v>
      </c>
      <c r="M111" s="12" cm="1">
        <f t="array" ref="M111">_xlfn.UNIQUE(_xlfn._xlws.FILTER(ARQUIVOS[DATA RECEBIMENTO],(ARQUIVOS[DOCUMENTO]=LD_01[[#This Row],[DOCUMENTO]])*(ARQUIVOS[REVISÃO]=LD_01[[#This Row],[REVISÃO]])))</f>
        <v>45838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111" s="6" t="str">
        <f>LD_01[[#This Row],[PASTA]]&amp;"/"&amp;LD_01[[#This Row],[ARQUIVO]]</f>
        <v>MSV-163MS-454-460/32.TE/MSV-163MS-454-460-ACA-EXE-DE-G1-019-R06.pdf</v>
      </c>
    </row>
    <row r="112" spans="1:16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4" t="s">
        <v>5987</v>
      </c>
      <c r="D112" s="14" t="s">
        <v>7542</v>
      </c>
      <c r="E112" s="6" t="s">
        <v>4310</v>
      </c>
      <c r="F112" s="8" t="s">
        <v>4077</v>
      </c>
      <c r="G112" s="8" t="s">
        <v>4330</v>
      </c>
      <c r="H112" s="6" t="str">
        <f>_xlfn.XLOOKUP(LD_01[[#This Row],[DISCIPLINA]],'CLASSES DE PROJETOS'!$F$3:$F$37,'CLASSES DE PROJETOS'!$C$3:$C$37)</f>
        <v>TE</v>
      </c>
      <c r="I112" t="str">
        <f>_xlfn.TEXTJOIN("/",TRUE,"MSV-163MS-"&amp;LD_01[[#This Row],[OBRA]],_xlfn.XLOOKUP(LD_01[[#This Row],[SIGLA]],'CLASSES DE PROJETOS'!$C$3:$C$37,'CLASSES DE PROJETOS'!$E$3:$E$37))</f>
        <v>MSV-163MS-454-460/32.TE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112" s="6" t="str" cm="1">
        <f t="array" ref="K112">_xlfn.TEXTJOIN(", ",TRUE,_xlfn.UNIQUE(_xlfn._xlws.FILTER(ARQUIVOS_RECEBIDOS!$F$2:$F$5010,ARQUIVOS_RECEBIDOS!$E$2:$E$5010=LD_01[[#This Row],[DOCUMENTO]])))</f>
        <v>R07</v>
      </c>
      <c r="L112" s="6" t="str" cm="1">
        <f t="array" ref="L112">_xlfn.TEXTJOIN(",",TRUE,_xlfn._xlws.FILTER(ARQUIVOS[EXTENSÃO],(ARQUIVOS[DOCUMENTO]=LD_01[[#This Row],[DOCUMENTO]])*(ARQUIVOS[REVISÃO]=LD_01[[#This Row],[REVISÃO]])))</f>
        <v>dwg,pdf</v>
      </c>
      <c r="M112" s="12" cm="1">
        <f t="array" ref="M112">_xlfn.UNIQUE(_xlfn._xlws.FILTER(ARQUIVOS[DATA RECEBIMENTO],(ARQUIVOS[DOCUMENTO]=LD_01[[#This Row],[DOCUMENTO]])*(ARQUIVOS[REVISÃO]=LD_01[[#This Row],[REVISÃO]])))</f>
        <v>45838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112" s="6" t="str">
        <f>LD_01[[#This Row],[PASTA]]&amp;"/"&amp;LD_01[[#This Row],[ARQUIVO]]</f>
        <v>MSV-163MS-454-460/32.TE/MSV-163MS-454-460-ACA-EXE-DE-G1-020-R07.pdf</v>
      </c>
    </row>
    <row r="113" spans="1:16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4" t="s">
        <v>5987</v>
      </c>
      <c r="D113" s="14" t="s">
        <v>7542</v>
      </c>
      <c r="E113" s="6" t="s">
        <v>4310</v>
      </c>
      <c r="F113" s="8" t="s">
        <v>4174</v>
      </c>
      <c r="G113" s="8" t="s">
        <v>4330</v>
      </c>
      <c r="H113" s="6" t="str">
        <f>_xlfn.XLOOKUP(LD_01[[#This Row],[DISCIPLINA]],'CLASSES DE PROJETOS'!$F$3:$F$37,'CLASSES DE PROJETOS'!$C$3:$C$37)</f>
        <v>TE</v>
      </c>
      <c r="I113" t="str">
        <f>_xlfn.TEXTJOIN("/",TRUE,"MSV-163MS-"&amp;LD_01[[#This Row],[OBRA]],_xlfn.XLOOKUP(LD_01[[#This Row],[SIGLA]],'CLASSES DE PROJETOS'!$C$3:$C$37,'CLASSES DE PROJETOS'!$E$3:$E$37))</f>
        <v>MSV-163MS-454-460/32.TE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113" s="6" t="str" cm="1">
        <f t="array" ref="K113">_xlfn.TEXTJOIN(", ",TRUE,_xlfn.UNIQUE(_xlfn._xlws.FILTER(ARQUIVOS_RECEBIDOS!$F$2:$F$5010,ARQUIVOS_RECEBIDOS!$E$2:$E$5010=LD_01[[#This Row],[DOCUMENTO]])))</f>
        <v>R03</v>
      </c>
      <c r="L113" s="6" t="str" cm="1">
        <f t="array" ref="L113">_xlfn.TEXTJOIN(",",TRUE,_xlfn._xlws.FILTER(ARQUIVOS[EXTENSÃO],(ARQUIVOS[DOCUMENTO]=LD_01[[#This Row],[DOCUMENTO]])*(ARQUIVOS[REVISÃO]=LD_01[[#This Row],[REVISÃO]])))</f>
        <v>dwg,pdf</v>
      </c>
      <c r="M113" s="12" cm="1">
        <f t="array" ref="M113">_xlfn.UNIQUE(_xlfn._xlws.FILTER(ARQUIVOS[DATA RECEBIMENTO],(ARQUIVOS[DOCUMENTO]=LD_01[[#This Row],[DOCUMENTO]])*(ARQUIVOS[REVISÃO]=LD_01[[#This Row],[REVISÃO]])))</f>
        <v>45838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113" s="6" t="str">
        <f>LD_01[[#This Row],[PASTA]]&amp;"/"&amp;LD_01[[#This Row],[ARQUIVO]]</f>
        <v>MSV-163MS-454-460/32.TE/MSV-163MS-454-460-ACA-EXE-DE-G1-101-R03.pdf</v>
      </c>
    </row>
    <row r="114" spans="1:16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4" t="s">
        <v>5987</v>
      </c>
      <c r="D114" s="14" t="s">
        <v>7542</v>
      </c>
      <c r="E114" s="6" t="s">
        <v>4310</v>
      </c>
      <c r="F114" s="8" t="s">
        <v>4174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t="str">
        <f>_xlfn.TEXTJOIN("/",TRUE,"MSV-163MS-"&amp;LD_01[[#This Row],[OBRA]],_xlfn.XLOOKUP(LD_01[[#This Row],[SIGLA]],'CLASSES DE PROJETOS'!$C$3:$C$37,'CLASSES DE PROJETOS'!$E$3:$E$37))</f>
        <v>MSV-163MS-454-460/32.TE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114" s="6" t="str" cm="1">
        <f t="array" ref="K114">_xlfn.TEXTJOIN(", ",TRUE,_xlfn.UNIQUE(_xlfn._xlws.FILTER(ARQUIVOS_RECEBIDOS!$F$2:$F$5010,ARQUIVOS_RECEBIDOS!$E$2:$E$5010=LD_01[[#This Row],[DOCUMENTO]])))</f>
        <v>R03</v>
      </c>
      <c r="L114" s="6" t="str" cm="1">
        <f t="array" ref="L114">_xlfn.TEXTJOIN(",",TRUE,_xlfn._xlws.FILTER(ARQUIVOS[EXTENSÃO],(ARQUIVOS[DOCUMENTO]=LD_01[[#This Row],[DOCUMENTO]])*(ARQUIVOS[REVISÃO]=LD_01[[#This Row],[REVISÃO]])))</f>
        <v>dwg,pdf</v>
      </c>
      <c r="M114" s="12" cm="1">
        <f t="array" ref="M114">_xlfn.UNIQUE(_xlfn._xlws.FILTER(ARQUIVOS[DATA RECEBIMENTO],(ARQUIVOS[DOCUMENTO]=LD_01[[#This Row],[DOCUMENTO]])*(ARQUIVOS[REVISÃO]=LD_01[[#This Row],[REVISÃO]])))</f>
        <v>45838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114" s="6" t="str">
        <f>LD_01[[#This Row],[PASTA]]&amp;"/"&amp;LD_01[[#This Row],[ARQUIVO]]</f>
        <v>MSV-163MS-454-460/32.TE/MSV-163MS-454-460-ACA-EXE-DE-G1-102-R03.pdf</v>
      </c>
    </row>
    <row r="115" spans="1:16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4" t="s">
        <v>5987</v>
      </c>
      <c r="D115" s="14" t="s">
        <v>7542</v>
      </c>
      <c r="E115" s="6" t="s">
        <v>4310</v>
      </c>
      <c r="F115" s="8" t="s">
        <v>4096</v>
      </c>
      <c r="G115" s="8" t="s">
        <v>4142</v>
      </c>
      <c r="H115" s="6" t="str">
        <f>_xlfn.XLOOKUP(LD_01[[#This Row],[DISCIPLINA]],'CLASSES DE PROJETOS'!$F$3:$F$37,'CLASSES DE PROJETOS'!$C$3:$C$37)</f>
        <v>DR</v>
      </c>
      <c r="I115" t="str">
        <f>_xlfn.TEXTJOIN("/",TRUE,"MSV-163MS-"&amp;LD_01[[#This Row],[OBRA]],_xlfn.XLOOKUP(LD_01[[#This Row],[SIGLA]],'CLASSES DE PROJETOS'!$C$3:$C$37,'CLASSES DE PROJETOS'!$E$3:$E$37))</f>
        <v>MSV-163MS-454-460/10.DR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115" s="6" t="str" cm="1">
        <f t="array" ref="K115">_xlfn.TEXTJOIN(", ",TRUE,_xlfn.UNIQUE(_xlfn._xlws.FILTER(ARQUIVOS_RECEBIDOS!$F$2:$F$5010,ARQUIVOS_RECEBIDOS!$E$2:$E$5010=LD_01[[#This Row],[DOCUMENTO]])))</f>
        <v>R00</v>
      </c>
      <c r="L115" s="6" t="str" cm="1">
        <f t="array" ref="L115">_xlfn.TEXTJOIN(",",TRUE,_xlfn._xlws.FILTER(ARQUIVOS[EXTENSÃO],(ARQUIVOS[DOCUMENTO]=LD_01[[#This Row],[DOCUMENTO]])*(ARQUIVOS[REVISÃO]=LD_01[[#This Row],[REVISÃO]])))</f>
        <v>dwg,pdf,tif,tif</v>
      </c>
      <c r="M115" s="12" cm="1">
        <f t="array" ref="M115">_xlfn.UNIQUE(_xlfn._xlws.FILTER(ARQUIVOS[DATA RECEBIMENTO],(ARQUIVOS[DOCUMENTO]=LD_01[[#This Row],[DOCUMENTO]])*(ARQUIVOS[REVISÃO]=LD_01[[#This Row],[REVISÃO]])))</f>
        <v>45838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115" s="6" t="str">
        <f>LD_01[[#This Row],[PASTA]]&amp;"/"&amp;LD_01[[#This Row],[ARQUIVO]]</f>
        <v>MSV-163MS-454-460/10.DR/MSV-163MS-454-460-ACA-EXE-DE-H1-201-R00.pdf</v>
      </c>
    </row>
    <row r="116" spans="1:16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4" t="s">
        <v>5987</v>
      </c>
      <c r="D116" s="14" t="s">
        <v>7542</v>
      </c>
      <c r="E116" s="6" t="s">
        <v>4310</v>
      </c>
      <c r="F116" s="8" t="s">
        <v>4076</v>
      </c>
      <c r="G116" s="8" t="s">
        <v>4142</v>
      </c>
      <c r="H116" s="6" t="str">
        <f>_xlfn.XLOOKUP(LD_01[[#This Row],[DISCIPLINA]],'CLASSES DE PROJETOS'!$F$3:$F$37,'CLASSES DE PROJETOS'!$C$3:$C$37)</f>
        <v>DR</v>
      </c>
      <c r="I116" t="str">
        <f>_xlfn.TEXTJOIN("/",TRUE,"MSV-163MS-"&amp;LD_01[[#This Row],[OBRA]],_xlfn.XLOOKUP(LD_01[[#This Row],[SIGLA]],'CLASSES DE PROJETOS'!$C$3:$C$37,'CLASSES DE PROJETOS'!$E$3:$E$37))</f>
        <v>MSV-163MS-454-460/10.DR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116" s="6" t="str" cm="1">
        <f t="array" ref="K116">_xlfn.TEXTJOIN(", ",TRUE,_xlfn.UNIQUE(_xlfn._xlws.FILTER(ARQUIVOS_RECEBIDOS!$F$2:$F$5010,ARQUIVOS_RECEBIDOS!$E$2:$E$5010=LD_01[[#This Row],[DOCUMENTO]])))</f>
        <v>R03</v>
      </c>
      <c r="L116" s="6" t="str" cm="1">
        <f t="array" ref="L116">_xlfn.TEXTJOIN(",",TRUE,_xlfn._xlws.FILTER(ARQUIVOS[EXTENSÃO],(ARQUIVOS[DOCUMENTO]=LD_01[[#This Row],[DOCUMENTO]])*(ARQUIVOS[REVISÃO]=LD_01[[#This Row],[REVISÃO]])))</f>
        <v>dwg,pdf</v>
      </c>
      <c r="M116" s="12" cm="1">
        <f t="array" ref="M116">_xlfn.UNIQUE(_xlfn._xlws.FILTER(ARQUIVOS[DATA RECEBIMENTO],(ARQUIVOS[DOCUMENTO]=LD_01[[#This Row],[DOCUMENTO]])*(ARQUIVOS[REVISÃO]=LD_01[[#This Row],[REVISÃO]])))</f>
        <v>45838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116" s="6" t="str">
        <f>LD_01[[#This Row],[PASTA]]&amp;"/"&amp;LD_01[[#This Row],[ARQUIVO]]</f>
        <v>MSV-163MS-454-460/10.DR/MSV-163MS-454-460-ACA-EXE-DE-H2-001-R03.pdf</v>
      </c>
    </row>
    <row r="117" spans="1:16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4" t="s">
        <v>5987</v>
      </c>
      <c r="D117" s="14" t="s">
        <v>7542</v>
      </c>
      <c r="E117" s="6" t="s">
        <v>4310</v>
      </c>
      <c r="F117" s="8" t="s">
        <v>4076</v>
      </c>
      <c r="G117" s="8" t="s">
        <v>4142</v>
      </c>
      <c r="H117" s="6" t="str">
        <f>_xlfn.XLOOKUP(LD_01[[#This Row],[DISCIPLINA]],'CLASSES DE PROJETOS'!$F$3:$F$37,'CLASSES DE PROJETOS'!$C$3:$C$37)</f>
        <v>DR</v>
      </c>
      <c r="I117" t="str">
        <f>_xlfn.TEXTJOIN("/",TRUE,"MSV-163MS-"&amp;LD_01[[#This Row],[OBRA]],_xlfn.XLOOKUP(LD_01[[#This Row],[SIGLA]],'CLASSES DE PROJETOS'!$C$3:$C$37,'CLASSES DE PROJETOS'!$E$3:$E$37))</f>
        <v>MSV-163MS-454-460/10.DR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117" s="6" t="str" cm="1">
        <f t="array" ref="K117">_xlfn.TEXTJOIN(", ",TRUE,_xlfn.UNIQUE(_xlfn._xlws.FILTER(ARQUIVOS_RECEBIDOS!$F$2:$F$5010,ARQUIVOS_RECEBIDOS!$E$2:$E$5010=LD_01[[#This Row],[DOCUMENTO]])))</f>
        <v>R05, R07</v>
      </c>
      <c r="L117" s="6" t="str" cm="1">
        <f t="array" ref="L117">_xlfn.TEXTJOIN(",",TRUE,_xlfn._xlws.FILTER(ARQUIVOS[EXTENSÃO],(ARQUIVOS[DOCUMENTO]=LD_01[[#This Row],[DOCUMENTO]])*(ARQUIVOS[REVISÃO]=LD_01[[#This Row],[REVISÃO]])))</f>
        <v>dwg,pdf</v>
      </c>
      <c r="M117" s="12" cm="1">
        <f t="array" ref="M117">_xlfn.UNIQUE(_xlfn._xlws.FILTER(ARQUIVOS[DATA RECEBIMENTO],(ARQUIVOS[DOCUMENTO]=LD_01[[#This Row],[DOCUMENTO]])*(ARQUIVOS[REVISÃO]=LD_01[[#This Row],[REVISÃO]])))</f>
        <v>45895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117" s="6" t="str">
        <f>LD_01[[#This Row],[PASTA]]&amp;"/"&amp;LD_01[[#This Row],[ARQUIVO]]</f>
        <v>MSV-163MS-454-460/10.DR/MSV-163MS-454-460-ACA-EXE-DE-H2-002-R07.pdf</v>
      </c>
    </row>
    <row r="118" spans="1:16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4" t="s">
        <v>5987</v>
      </c>
      <c r="D118" s="14" t="s">
        <v>7542</v>
      </c>
      <c r="E118" s="6" t="s">
        <v>4310</v>
      </c>
      <c r="F118" s="8" t="s">
        <v>4076</v>
      </c>
      <c r="G118" s="8" t="s">
        <v>4142</v>
      </c>
      <c r="H118" s="6" t="str">
        <f>_xlfn.XLOOKUP(LD_01[[#This Row],[DISCIPLINA]],'CLASSES DE PROJETOS'!$F$3:$F$37,'CLASSES DE PROJETOS'!$C$3:$C$37)</f>
        <v>DR</v>
      </c>
      <c r="I118" t="str">
        <f>_xlfn.TEXTJOIN("/",TRUE,"MSV-163MS-"&amp;LD_01[[#This Row],[OBRA]],_xlfn.XLOOKUP(LD_01[[#This Row],[SIGLA]],'CLASSES DE PROJETOS'!$C$3:$C$37,'CLASSES DE PROJETOS'!$E$3:$E$37))</f>
        <v>MSV-163MS-454-460/10.DR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118" s="6" t="str" cm="1">
        <f t="array" ref="K118">_xlfn.TEXTJOIN(", ",TRUE,_xlfn.UNIQUE(_xlfn._xlws.FILTER(ARQUIVOS_RECEBIDOS!$F$2:$F$5010,ARQUIVOS_RECEBIDOS!$E$2:$E$5010=LD_01[[#This Row],[DOCUMENTO]])))</f>
        <v>R04</v>
      </c>
      <c r="L118" s="6" t="str" cm="1">
        <f t="array" ref="L118">_xlfn.TEXTJOIN(",",TRUE,_xlfn._xlws.FILTER(ARQUIVOS[EXTENSÃO],(ARQUIVOS[DOCUMENTO]=LD_01[[#This Row],[DOCUMENTO]])*(ARQUIVOS[REVISÃO]=LD_01[[#This Row],[REVISÃO]])))</f>
        <v>dwg,pdf</v>
      </c>
      <c r="M118" s="12" cm="1">
        <f t="array" ref="M118">_xlfn.UNIQUE(_xlfn._xlws.FILTER(ARQUIVOS[DATA RECEBIMENTO],(ARQUIVOS[DOCUMENTO]=LD_01[[#This Row],[DOCUMENTO]])*(ARQUIVOS[REVISÃO]=LD_01[[#This Row],[REVISÃO]])))</f>
        <v>45838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118" s="6" t="str">
        <f>LD_01[[#This Row],[PASTA]]&amp;"/"&amp;LD_01[[#This Row],[ARQUIVO]]</f>
        <v>MSV-163MS-454-460/10.DR/MSV-163MS-454-460-ACA-EXE-DE-H2-003-R04.pdf</v>
      </c>
    </row>
    <row r="119" spans="1:16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4" t="s">
        <v>5987</v>
      </c>
      <c r="D119" s="14" t="s">
        <v>7542</v>
      </c>
      <c r="E119" s="6" t="s">
        <v>4310</v>
      </c>
      <c r="F119" s="8" t="s">
        <v>4076</v>
      </c>
      <c r="G119" s="8" t="s">
        <v>4142</v>
      </c>
      <c r="H119" s="6" t="str">
        <f>_xlfn.XLOOKUP(LD_01[[#This Row],[DISCIPLINA]],'CLASSES DE PROJETOS'!$F$3:$F$37,'CLASSES DE PROJETOS'!$C$3:$C$37)</f>
        <v>DR</v>
      </c>
      <c r="I119" t="str">
        <f>_xlfn.TEXTJOIN("/",TRUE,"MSV-163MS-"&amp;LD_01[[#This Row],[OBRA]],_xlfn.XLOOKUP(LD_01[[#This Row],[SIGLA]],'CLASSES DE PROJETOS'!$C$3:$C$37,'CLASSES DE PROJETOS'!$E$3:$E$37))</f>
        <v>MSV-163MS-454-460/10.DR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119" s="6" t="str" cm="1">
        <f t="array" ref="K119">_xlfn.TEXTJOIN(", ",TRUE,_xlfn.UNIQUE(_xlfn._xlws.FILTER(ARQUIVOS_RECEBIDOS!$F$2:$F$5010,ARQUIVOS_RECEBIDOS!$E$2:$E$5010=LD_01[[#This Row],[DOCUMENTO]])))</f>
        <v>R05</v>
      </c>
      <c r="L119" s="6" t="str" cm="1">
        <f t="array" ref="L119">_xlfn.TEXTJOIN(",",TRUE,_xlfn._xlws.FILTER(ARQUIVOS[EXTENSÃO],(ARQUIVOS[DOCUMENTO]=LD_01[[#This Row],[DOCUMENTO]])*(ARQUIVOS[REVISÃO]=LD_01[[#This Row],[REVISÃO]])))</f>
        <v>dwg,pdf</v>
      </c>
      <c r="M119" s="12" cm="1">
        <f t="array" ref="M119">_xlfn.UNIQUE(_xlfn._xlws.FILTER(ARQUIVOS[DATA RECEBIMENTO],(ARQUIVOS[DOCUMENTO]=LD_01[[#This Row],[DOCUMENTO]])*(ARQUIVOS[REVISÃO]=LD_01[[#This Row],[REVISÃO]])))</f>
        <v>45838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119" s="6" t="str">
        <f>LD_01[[#This Row],[PASTA]]&amp;"/"&amp;LD_01[[#This Row],[ARQUIVO]]</f>
        <v>MSV-163MS-454-460/10.DR/MSV-163MS-454-460-ACA-EXE-DE-H2-004-R05.pdf</v>
      </c>
    </row>
    <row r="120" spans="1:16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4" t="s">
        <v>5987</v>
      </c>
      <c r="D120" s="14" t="s">
        <v>7542</v>
      </c>
      <c r="E120" s="6" t="s">
        <v>4310</v>
      </c>
      <c r="F120" s="8" t="s">
        <v>4076</v>
      </c>
      <c r="G120" s="8" t="s">
        <v>4142</v>
      </c>
      <c r="H120" s="6" t="str">
        <f>_xlfn.XLOOKUP(LD_01[[#This Row],[DISCIPLINA]],'CLASSES DE PROJETOS'!$F$3:$F$37,'CLASSES DE PROJETOS'!$C$3:$C$37)</f>
        <v>DR</v>
      </c>
      <c r="I120" t="str">
        <f>_xlfn.TEXTJOIN("/",TRUE,"MSV-163MS-"&amp;LD_01[[#This Row],[OBRA]],_xlfn.XLOOKUP(LD_01[[#This Row],[SIGLA]],'CLASSES DE PROJETOS'!$C$3:$C$37,'CLASSES DE PROJETOS'!$E$3:$E$37))</f>
        <v>MSV-163MS-454-460/10.DR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120" s="6" t="str" cm="1">
        <f t="array" ref="K120">_xlfn.TEXTJOIN(", ",TRUE,_xlfn.UNIQUE(_xlfn._xlws.FILTER(ARQUIVOS_RECEBIDOS!$F$2:$F$5010,ARQUIVOS_RECEBIDOS!$E$2:$E$5010=LD_01[[#This Row],[DOCUMENTO]])))</f>
        <v>R05, R06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45895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120" s="6" t="str">
        <f>LD_01[[#This Row],[PASTA]]&amp;"/"&amp;LD_01[[#This Row],[ARQUIVO]]</f>
        <v>MSV-163MS-454-460/10.DR/MSV-163MS-454-460-ACA-EXE-DE-H2-005-R06.pdf</v>
      </c>
    </row>
    <row r="121" spans="1:16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4" t="s">
        <v>5987</v>
      </c>
      <c r="D121" s="14" t="s">
        <v>7542</v>
      </c>
      <c r="E121" s="6" t="s">
        <v>4310</v>
      </c>
      <c r="F121" s="8" t="s">
        <v>4076</v>
      </c>
      <c r="G121" s="8" t="s">
        <v>4142</v>
      </c>
      <c r="H121" s="6" t="str">
        <f>_xlfn.XLOOKUP(LD_01[[#This Row],[DISCIPLINA]],'CLASSES DE PROJETOS'!$F$3:$F$37,'CLASSES DE PROJETOS'!$C$3:$C$37)</f>
        <v>DR</v>
      </c>
      <c r="I121" t="str">
        <f>_xlfn.TEXTJOIN("/",TRUE,"MSV-163MS-"&amp;LD_01[[#This Row],[OBRA]],_xlfn.XLOOKUP(LD_01[[#This Row],[SIGLA]],'CLASSES DE PROJETOS'!$C$3:$C$37,'CLASSES DE PROJETOS'!$E$3:$E$37))</f>
        <v>MSV-163MS-454-460/10.DR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121" s="6" t="str" cm="1">
        <f t="array" ref="K121">_xlfn.TEXTJOIN(", ",TRUE,_xlfn.UNIQUE(_xlfn._xlws.FILTER(ARQUIVOS_RECEBIDOS!$F$2:$F$5010,ARQUIVOS_RECEBIDOS!$E$2:$E$5010=LD_01[[#This Row],[DOCUMENTO]])))</f>
        <v>R05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45838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121" s="6" t="str">
        <f>LD_01[[#This Row],[PASTA]]&amp;"/"&amp;LD_01[[#This Row],[ARQUIVO]]</f>
        <v>MSV-163MS-454-460/10.DR/MSV-163MS-454-460-ACA-EXE-DE-H2-006-R05.pdf</v>
      </c>
    </row>
    <row r="122" spans="1:16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4" t="s">
        <v>5987</v>
      </c>
      <c r="D122" s="14" t="s">
        <v>7542</v>
      </c>
      <c r="E122" s="6" t="s">
        <v>4310</v>
      </c>
      <c r="F122" s="8" t="s">
        <v>4076</v>
      </c>
      <c r="G122" s="8" t="s">
        <v>4142</v>
      </c>
      <c r="H122" s="6" t="str">
        <f>_xlfn.XLOOKUP(LD_01[[#This Row],[DISCIPLINA]],'CLASSES DE PROJETOS'!$F$3:$F$37,'CLASSES DE PROJETOS'!$C$3:$C$37)</f>
        <v>DR</v>
      </c>
      <c r="I122" t="str">
        <f>_xlfn.TEXTJOIN("/",TRUE,"MSV-163MS-"&amp;LD_01[[#This Row],[OBRA]],_xlfn.XLOOKUP(LD_01[[#This Row],[SIGLA]],'CLASSES DE PROJETOS'!$C$3:$C$37,'CLASSES DE PROJETOS'!$E$3:$E$37))</f>
        <v>MSV-163MS-454-460/10.DR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122" s="6" t="str" cm="1">
        <f t="array" ref="K122">_xlfn.TEXTJOIN(", ",TRUE,_xlfn.UNIQUE(_xlfn._xlws.FILTER(ARQUIVOS_RECEBIDOS!$F$2:$F$5010,ARQUIVOS_RECEBIDOS!$E$2:$E$5010=LD_01[[#This Row],[DOCUMENTO]])))</f>
        <v>R04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45838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122" s="6" t="str">
        <f>LD_01[[#This Row],[PASTA]]&amp;"/"&amp;LD_01[[#This Row],[ARQUIVO]]</f>
        <v>MSV-163MS-454-460/10.DR/MSV-163MS-454-460-ACA-EXE-DE-H2-007-R04.pdf</v>
      </c>
    </row>
    <row r="123" spans="1:16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4" t="s">
        <v>5987</v>
      </c>
      <c r="D123" s="14" t="s">
        <v>7542</v>
      </c>
      <c r="E123" s="6" t="s">
        <v>4310</v>
      </c>
      <c r="F123" s="8" t="s">
        <v>4076</v>
      </c>
      <c r="G123" s="8" t="s">
        <v>4142</v>
      </c>
      <c r="H123" s="6" t="str">
        <f>_xlfn.XLOOKUP(LD_01[[#This Row],[DISCIPLINA]],'CLASSES DE PROJETOS'!$F$3:$F$37,'CLASSES DE PROJETOS'!$C$3:$C$37)</f>
        <v>DR</v>
      </c>
      <c r="I123" t="str">
        <f>_xlfn.TEXTJOIN("/",TRUE,"MSV-163MS-"&amp;LD_01[[#This Row],[OBRA]],_xlfn.XLOOKUP(LD_01[[#This Row],[SIGLA]],'CLASSES DE PROJETOS'!$C$3:$C$37,'CLASSES DE PROJETOS'!$E$3:$E$37))</f>
        <v>MSV-163MS-454-460/10.DR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123" s="6" t="str" cm="1">
        <f t="array" ref="K123">_xlfn.TEXTJOIN(", ",TRUE,_xlfn.UNIQUE(_xlfn._xlws.FILTER(ARQUIVOS_RECEBIDOS!$F$2:$F$5010,ARQUIVOS_RECEBIDOS!$E$2:$E$5010=LD_01[[#This Row],[DOCUMENTO]])))</f>
        <v>R02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45838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123" s="6" t="str">
        <f>LD_01[[#This Row],[PASTA]]&amp;"/"&amp;LD_01[[#This Row],[ARQUIVO]]</f>
        <v>MSV-163MS-454-460/10.DR/MSV-163MS-454-460-ACA-EXE-DE-H2-008-R02.pdf</v>
      </c>
    </row>
    <row r="124" spans="1:16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4" t="s">
        <v>5987</v>
      </c>
      <c r="D124" s="14" t="s">
        <v>7542</v>
      </c>
      <c r="E124" s="6" t="s">
        <v>4310</v>
      </c>
      <c r="F124" s="8" t="s">
        <v>4076</v>
      </c>
      <c r="G124" s="8" t="s">
        <v>4142</v>
      </c>
      <c r="H124" s="6" t="str">
        <f>_xlfn.XLOOKUP(LD_01[[#This Row],[DISCIPLINA]],'CLASSES DE PROJETOS'!$F$3:$F$37,'CLASSES DE PROJETOS'!$C$3:$C$37)</f>
        <v>DR</v>
      </c>
      <c r="I124" t="str">
        <f>_xlfn.TEXTJOIN("/",TRUE,"MSV-163MS-"&amp;LD_01[[#This Row],[OBRA]],_xlfn.XLOOKUP(LD_01[[#This Row],[SIGLA]],'CLASSES DE PROJETOS'!$C$3:$C$37,'CLASSES DE PROJETOS'!$E$3:$E$37))</f>
        <v>MSV-163MS-454-460/10.DR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124" s="6" t="str" cm="1">
        <f t="array" ref="K124">_xlfn.TEXTJOIN(", ",TRUE,_xlfn.UNIQUE(_xlfn._xlws.FILTER(ARQUIVOS_RECEBIDOS!$F$2:$F$5010,ARQUIVOS_RECEBIDOS!$E$2:$E$5010=LD_01[[#This Row],[DOCUMENTO]])))</f>
        <v>R04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45838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124" s="6" t="str">
        <f>LD_01[[#This Row],[PASTA]]&amp;"/"&amp;LD_01[[#This Row],[ARQUIVO]]</f>
        <v>MSV-163MS-454-460/10.DR/MSV-163MS-454-460-ACA-EXE-DE-H2-009-R04.pdf</v>
      </c>
    </row>
    <row r="125" spans="1:16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4" t="s">
        <v>5987</v>
      </c>
      <c r="D125" s="14" t="s">
        <v>7542</v>
      </c>
      <c r="E125" s="6" t="s">
        <v>4310</v>
      </c>
      <c r="F125" s="8" t="s">
        <v>4076</v>
      </c>
      <c r="G125" s="8" t="s">
        <v>4142</v>
      </c>
      <c r="H125" s="6" t="str">
        <f>_xlfn.XLOOKUP(LD_01[[#This Row],[DISCIPLINA]],'CLASSES DE PROJETOS'!$F$3:$F$37,'CLASSES DE PROJETOS'!$C$3:$C$37)</f>
        <v>DR</v>
      </c>
      <c r="I125" t="str">
        <f>_xlfn.TEXTJOIN("/",TRUE,"MSV-163MS-"&amp;LD_01[[#This Row],[OBRA]],_xlfn.XLOOKUP(LD_01[[#This Row],[SIGLA]],'CLASSES DE PROJETOS'!$C$3:$C$37,'CLASSES DE PROJETOS'!$E$3:$E$37))</f>
        <v>MSV-163MS-454-460/10.DR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125" s="6" t="str" cm="1">
        <f t="array" ref="K125">_xlfn.TEXTJOIN(", ",TRUE,_xlfn.UNIQUE(_xlfn._xlws.FILTER(ARQUIVOS_RECEBIDOS!$F$2:$F$5010,ARQUIVOS_RECEBIDOS!$E$2:$E$5010=LD_01[[#This Row],[DOCUMENTO]])))</f>
        <v>R04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45838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125" s="6" t="str">
        <f>LD_01[[#This Row],[PASTA]]&amp;"/"&amp;LD_01[[#This Row],[ARQUIVO]]</f>
        <v>MSV-163MS-454-460/10.DR/MSV-163MS-454-460-ACA-EXE-DE-H2-010-R04.pdf</v>
      </c>
    </row>
    <row r="126" spans="1:16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4" t="s">
        <v>5987</v>
      </c>
      <c r="D126" s="14" t="s">
        <v>7542</v>
      </c>
      <c r="E126" s="6" t="s">
        <v>4310</v>
      </c>
      <c r="F126" s="8" t="s">
        <v>4076</v>
      </c>
      <c r="G126" s="8" t="s">
        <v>4142</v>
      </c>
      <c r="H126" s="6" t="str">
        <f>_xlfn.XLOOKUP(LD_01[[#This Row],[DISCIPLINA]],'CLASSES DE PROJETOS'!$F$3:$F$37,'CLASSES DE PROJETOS'!$C$3:$C$37)</f>
        <v>DR</v>
      </c>
      <c r="I126" t="str">
        <f>_xlfn.TEXTJOIN("/",TRUE,"MSV-163MS-"&amp;LD_01[[#This Row],[OBRA]],_xlfn.XLOOKUP(LD_01[[#This Row],[SIGLA]],'CLASSES DE PROJETOS'!$C$3:$C$37,'CLASSES DE PROJETOS'!$E$3:$E$37))</f>
        <v>MSV-163MS-454-460/10.DR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126" s="6" t="str" cm="1">
        <f t="array" ref="K126">_xlfn.TEXTJOIN(", ",TRUE,_xlfn.UNIQUE(_xlfn._xlws.FILTER(ARQUIVOS_RECEBIDOS!$F$2:$F$5010,ARQUIVOS_RECEBIDOS!$E$2:$E$5010=LD_01[[#This Row],[DOCUMENTO]])))</f>
        <v>R03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45838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126" s="6" t="str">
        <f>LD_01[[#This Row],[PASTA]]&amp;"/"&amp;LD_01[[#This Row],[ARQUIVO]]</f>
        <v>MSV-163MS-454-460/10.DR/MSV-163MS-454-460-ACA-EXE-DE-H2-011-R03.pdf</v>
      </c>
    </row>
    <row r="127" spans="1:16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4" t="s">
        <v>5987</v>
      </c>
      <c r="D127" s="14" t="s">
        <v>7542</v>
      </c>
      <c r="E127" s="6" t="s">
        <v>4310</v>
      </c>
      <c r="F127" s="8" t="s">
        <v>4078</v>
      </c>
      <c r="G127" s="8" t="s">
        <v>4142</v>
      </c>
      <c r="H127" s="6" t="str">
        <f>_xlfn.XLOOKUP(LD_01[[#This Row],[DISCIPLINA]],'CLASSES DE PROJETOS'!$F$3:$F$37,'CLASSES DE PROJETOS'!$C$3:$C$37)</f>
        <v>DR</v>
      </c>
      <c r="I127" t="str">
        <f>_xlfn.TEXTJOIN("/",TRUE,"MSV-163MS-"&amp;LD_01[[#This Row],[OBRA]],_xlfn.XLOOKUP(LD_01[[#This Row],[SIGLA]],'CLASSES DE PROJETOS'!$C$3:$C$37,'CLASSES DE PROJETOS'!$E$3:$E$37))</f>
        <v>MSV-163MS-454-460/10.DR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127" s="6" t="str" cm="1">
        <f t="array" ref="K127">_xlfn.TEXTJOIN(", ",TRUE,_xlfn.UNIQUE(_xlfn._xlws.FILTER(ARQUIVOS_RECEBIDOS!$F$2:$F$5010,ARQUIVOS_RECEBIDOS!$E$2:$E$5010=LD_01[[#This Row],[DOCUMENTO]])))</f>
        <v>R04, R05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45895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127" s="6" t="str">
        <f>LD_01[[#This Row],[PASTA]]&amp;"/"&amp;LD_01[[#This Row],[ARQUIVO]]</f>
        <v>MSV-163MS-454-460/10.DR/MSV-163MS-454-460-ACA-EXE-DE-H2-012-R05.pdf</v>
      </c>
    </row>
    <row r="128" spans="1:16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4" t="s">
        <v>5987</v>
      </c>
      <c r="D128" s="14" t="s">
        <v>7542</v>
      </c>
      <c r="E128" s="6" t="s">
        <v>4310</v>
      </c>
      <c r="F128" s="8" t="s">
        <v>4078</v>
      </c>
      <c r="G128" s="8" t="s">
        <v>4142</v>
      </c>
      <c r="H128" s="6" t="str">
        <f>_xlfn.XLOOKUP(LD_01[[#This Row],[DISCIPLINA]],'CLASSES DE PROJETOS'!$F$3:$F$37,'CLASSES DE PROJETOS'!$C$3:$C$37)</f>
        <v>DR</v>
      </c>
      <c r="I128" t="str">
        <f>_xlfn.TEXTJOIN("/",TRUE,"MSV-163MS-"&amp;LD_01[[#This Row],[OBRA]],_xlfn.XLOOKUP(LD_01[[#This Row],[SIGLA]],'CLASSES DE PROJETOS'!$C$3:$C$37,'CLASSES DE PROJETOS'!$E$3:$E$37))</f>
        <v>MSV-163MS-454-460/10.DR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128" s="6" t="str" cm="1">
        <f t="array" ref="K128">_xlfn.TEXTJOIN(", ",TRUE,_xlfn.UNIQUE(_xlfn._xlws.FILTER(ARQUIVOS_RECEBIDOS!$F$2:$F$5010,ARQUIVOS_RECEBIDOS!$E$2:$E$5010=LD_01[[#This Row],[DOCUMENTO]])))</f>
        <v>R06, R07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45895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128" s="6" t="str">
        <f>LD_01[[#This Row],[PASTA]]&amp;"/"&amp;LD_01[[#This Row],[ARQUIVO]]</f>
        <v>MSV-163MS-454-460/10.DR/MSV-163MS-454-460-ACA-EXE-DE-H2-013-R07.pdf</v>
      </c>
    </row>
    <row r="129" spans="1:16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4" t="s">
        <v>5987</v>
      </c>
      <c r="D129" s="14" t="s">
        <v>7542</v>
      </c>
      <c r="E129" s="6" t="s">
        <v>4310</v>
      </c>
      <c r="F129" s="8" t="s">
        <v>4097</v>
      </c>
      <c r="G129" s="8" t="s">
        <v>4142</v>
      </c>
      <c r="H129" s="6" t="str">
        <f>_xlfn.XLOOKUP(LD_01[[#This Row],[DISCIPLINA]],'CLASSES DE PROJETOS'!$F$3:$F$37,'CLASSES DE PROJETOS'!$C$3:$C$37)</f>
        <v>DR</v>
      </c>
      <c r="I129" t="str">
        <f>_xlfn.TEXTJOIN("/",TRUE,"MSV-163MS-"&amp;LD_01[[#This Row],[OBRA]],_xlfn.XLOOKUP(LD_01[[#This Row],[SIGLA]],'CLASSES DE PROJETOS'!$C$3:$C$37,'CLASSES DE PROJETOS'!$E$3:$E$37))</f>
        <v>MSV-163MS-454-460/10.DR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129" s="6" t="str" cm="1">
        <f t="array" ref="K129">_xlfn.TEXTJOIN(", ",TRUE,_xlfn.UNIQUE(_xlfn._xlws.FILTER(ARQUIVOS_RECEBIDOS!$F$2:$F$5010,ARQUIVOS_RECEBIDOS!$E$2:$E$5010=LD_01[[#This Row],[DOCUMENTO]])))</f>
        <v>R04, R05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45895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129" s="6" t="str">
        <f>LD_01[[#This Row],[PASTA]]&amp;"/"&amp;LD_01[[#This Row],[ARQUIVO]]</f>
        <v>MSV-163MS-454-460/10.DR/MSV-163MS-454-460-ACA-EXE-DE-H2-101-R05.pdf</v>
      </c>
    </row>
    <row r="130" spans="1:16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4" t="s">
        <v>5987</v>
      </c>
      <c r="D130" s="14" t="s">
        <v>7542</v>
      </c>
      <c r="E130" s="6" t="s">
        <v>4310</v>
      </c>
      <c r="F130" s="8" t="s">
        <v>4098</v>
      </c>
      <c r="G130" s="8" t="s">
        <v>4142</v>
      </c>
      <c r="H130" s="6" t="str">
        <f>_xlfn.XLOOKUP(LD_01[[#This Row],[DISCIPLINA]],'CLASSES DE PROJETOS'!$F$3:$F$37,'CLASSES DE PROJETOS'!$C$3:$C$37)</f>
        <v>DR</v>
      </c>
      <c r="I130" t="str">
        <f>_xlfn.TEXTJOIN("/",TRUE,"MSV-163MS-"&amp;LD_01[[#This Row],[OBRA]],_xlfn.XLOOKUP(LD_01[[#This Row],[SIGLA]],'CLASSES DE PROJETOS'!$C$3:$C$37,'CLASSES DE PROJETOS'!$E$3:$E$37))</f>
        <v>MSV-163MS-454-460/10.DR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130" s="6" t="str" cm="1">
        <f t="array" ref="K130">_xlfn.TEXTJOIN(", ",TRUE,_xlfn.UNIQUE(_xlfn._xlws.FILTER(ARQUIVOS_RECEBIDOS!$F$2:$F$5010,ARQUIVOS_RECEBIDOS!$E$2:$E$5010=LD_01[[#This Row],[DOCUMENTO]])))</f>
        <v>R00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45838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130" s="6" t="str">
        <f>LD_01[[#This Row],[PASTA]]&amp;"/"&amp;LD_01[[#This Row],[ARQUIVO]]</f>
        <v>MSV-163MS-454-460/10.DR/MSV-163MS-454-460-ACA-EXE-DE-H2-102-R00.pdf</v>
      </c>
    </row>
    <row r="131" spans="1:16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4" t="s">
        <v>5987</v>
      </c>
      <c r="D131" s="14" t="s">
        <v>7542</v>
      </c>
      <c r="E131" s="6" t="s">
        <v>4310</v>
      </c>
      <c r="F131" s="8" t="s">
        <v>4099</v>
      </c>
      <c r="G131" s="8" t="s">
        <v>4142</v>
      </c>
      <c r="H131" s="6" t="str">
        <f>_xlfn.XLOOKUP(LD_01[[#This Row],[DISCIPLINA]],'CLASSES DE PROJETOS'!$F$3:$F$37,'CLASSES DE PROJETOS'!$C$3:$C$37)</f>
        <v>DR</v>
      </c>
      <c r="I131" t="str">
        <f>_xlfn.TEXTJOIN("/",TRUE,"MSV-163MS-"&amp;LD_01[[#This Row],[OBRA]],_xlfn.XLOOKUP(LD_01[[#This Row],[SIGLA]],'CLASSES DE PROJETOS'!$C$3:$C$37,'CLASSES DE PROJETOS'!$E$3:$E$37))</f>
        <v>MSV-163MS-454-460/10.DR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131" s="6" t="str" cm="1">
        <f t="array" ref="K131">_xlfn.TEXTJOIN(", ",TRUE,_xlfn.UNIQUE(_xlfn._xlws.FILTER(ARQUIVOS_RECEBIDOS!$F$2:$F$5010,ARQUIVOS_RECEBIDOS!$E$2:$E$5010=LD_01[[#This Row],[DOCUMENTO]])))</f>
        <v>R00</v>
      </c>
      <c r="L131" s="6" t="str" cm="1">
        <f t="array" ref="L131">_xlfn.TEXTJOIN(",",TRUE,_xlfn._xlws.FILTER(ARQUIVOS[EXTENSÃO],(ARQUIVOS[DOCUMENTO]=LD_01[[#This Row],[DOCUMENTO]])*(ARQUIVOS[REVISÃO]=LD_01[[#This Row],[REVISÃO]])))</f>
        <v>dwg,pdf</v>
      </c>
      <c r="M131" s="12" cm="1">
        <f t="array" ref="M131">_xlfn.UNIQUE(_xlfn._xlws.FILTER(ARQUIVOS[DATA RECEBIMENTO],(ARQUIVOS[DOCUMENTO]=LD_01[[#This Row],[DOCUMENTO]])*(ARQUIVOS[REVISÃO]=LD_01[[#This Row],[REVISÃO]])))</f>
        <v>45838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131" s="6" t="str">
        <f>LD_01[[#This Row],[PASTA]]&amp;"/"&amp;LD_01[[#This Row],[ARQUIVO]]</f>
        <v>MSV-163MS-454-460/10.DR/MSV-163MS-454-460-ACA-EXE-DE-H2-103-R00.pdf</v>
      </c>
    </row>
    <row r="132" spans="1:16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4" t="s">
        <v>5987</v>
      </c>
      <c r="D132" s="14" t="s">
        <v>7542</v>
      </c>
      <c r="E132" s="6" t="s">
        <v>4310</v>
      </c>
      <c r="F132" s="8" t="s">
        <v>4100</v>
      </c>
      <c r="G132" s="8" t="s">
        <v>4142</v>
      </c>
      <c r="H132" s="6" t="str">
        <f>_xlfn.XLOOKUP(LD_01[[#This Row],[DISCIPLINA]],'CLASSES DE PROJETOS'!$F$3:$F$37,'CLASSES DE PROJETOS'!$C$3:$C$37)</f>
        <v>DR</v>
      </c>
      <c r="I132" t="str">
        <f>_xlfn.TEXTJOIN("/",TRUE,"MSV-163MS-"&amp;LD_01[[#This Row],[OBRA]],_xlfn.XLOOKUP(LD_01[[#This Row],[SIGLA]],'CLASSES DE PROJETOS'!$C$3:$C$37,'CLASSES DE PROJETOS'!$E$3:$E$37))</f>
        <v>MSV-163MS-454-460/10.DR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132" s="6" t="str" cm="1">
        <f t="array" ref="K132">_xlfn.TEXTJOIN(", ",TRUE,_xlfn.UNIQUE(_xlfn._xlws.FILTER(ARQUIVOS_RECEBIDOS!$F$2:$F$5010,ARQUIVOS_RECEBIDOS!$E$2:$E$5010=LD_01[[#This Row],[DOCUMENTO]])))</f>
        <v>R00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45838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132" s="6" t="str">
        <f>LD_01[[#This Row],[PASTA]]&amp;"/"&amp;LD_01[[#This Row],[ARQUIVO]]</f>
        <v>MSV-163MS-454-460/10.DR/MSV-163MS-454-460-ACA-EXE-DE-H2-104-R00.pdf</v>
      </c>
    </row>
    <row r="133" spans="1:16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4" t="s">
        <v>5987</v>
      </c>
      <c r="D133" s="14" t="s">
        <v>7542</v>
      </c>
      <c r="E133" s="6" t="s">
        <v>4310</v>
      </c>
      <c r="F133" s="8" t="s">
        <v>4101</v>
      </c>
      <c r="G133" s="8" t="s">
        <v>4142</v>
      </c>
      <c r="H133" s="6" t="str">
        <f>_xlfn.XLOOKUP(LD_01[[#This Row],[DISCIPLINA]],'CLASSES DE PROJETOS'!$F$3:$F$37,'CLASSES DE PROJETOS'!$C$3:$C$37)</f>
        <v>DR</v>
      </c>
      <c r="I133" t="str">
        <f>_xlfn.TEXTJOIN("/",TRUE,"MSV-163MS-"&amp;LD_01[[#This Row],[OBRA]],_xlfn.XLOOKUP(LD_01[[#This Row],[SIGLA]],'CLASSES DE PROJETOS'!$C$3:$C$37,'CLASSES DE PROJETOS'!$E$3:$E$37))</f>
        <v>MSV-163MS-454-460/10.DR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133" s="6" t="str" cm="1">
        <f t="array" ref="K133">_xlfn.TEXTJOIN(", ",TRUE,_xlfn.UNIQUE(_xlfn._xlws.FILTER(ARQUIVOS_RECEBIDOS!$F$2:$F$5010,ARQUIVOS_RECEBIDOS!$E$2:$E$5010=LD_01[[#This Row],[DOCUMENTO]])))</f>
        <v>R01, R02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45895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133" s="6" t="str">
        <f>LD_01[[#This Row],[PASTA]]&amp;"/"&amp;LD_01[[#This Row],[ARQUIVO]]</f>
        <v>MSV-163MS-454-460/10.DR/MSV-163MS-454-460-ACA-EXE-DE-H2-107-R02.pdf</v>
      </c>
    </row>
    <row r="134" spans="1:16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4" t="s">
        <v>5987</v>
      </c>
      <c r="D134" s="14" t="s">
        <v>7542</v>
      </c>
      <c r="E134" s="6" t="s">
        <v>4310</v>
      </c>
      <c r="F134" s="8" t="s">
        <v>4087</v>
      </c>
      <c r="G134" s="8" t="s">
        <v>4143</v>
      </c>
      <c r="H134" s="6" t="str">
        <f>_xlfn.XLOOKUP(LD_01[[#This Row],[DISCIPLINA]],'CLASSES DE PROJETOS'!$F$3:$F$37,'CLASSES DE PROJETOS'!$C$3:$C$37)</f>
        <v>PV</v>
      </c>
      <c r="I134" t="str">
        <f>_xlfn.TEXTJOIN("/",TRUE,"MSV-163MS-"&amp;LD_01[[#This Row],[OBRA]],_xlfn.XLOOKUP(LD_01[[#This Row],[SIGLA]],'CLASSES DE PROJETOS'!$C$3:$C$37,'CLASSES DE PROJETOS'!$E$3:$E$37))</f>
        <v>MSV-163MS-454-460/28.PV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134" s="6" t="str" cm="1">
        <f t="array" ref="K134">_xlfn.TEXTJOIN(", ",TRUE,_xlfn.UNIQUE(_xlfn._xlws.FILTER(ARQUIVOS_RECEBIDOS!$F$2:$F$5010,ARQUIVOS_RECEBIDOS!$E$2:$E$5010=LD_01[[#This Row],[DOCUMENTO]])))</f>
        <v>R02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45838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134" s="6" t="str">
        <f>LD_01[[#This Row],[PASTA]]&amp;"/"&amp;LD_01[[#This Row],[ARQUIVO]]</f>
        <v>MSV-163MS-454-460/28.PV/MSV-163MS-454-460-ACA-EXE-DE-I2-001-R02.pdf</v>
      </c>
    </row>
    <row r="135" spans="1:16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4" t="s">
        <v>5987</v>
      </c>
      <c r="D135" s="14" t="s">
        <v>7542</v>
      </c>
      <c r="E135" s="6" t="s">
        <v>4310</v>
      </c>
      <c r="F135" s="8" t="s">
        <v>4087</v>
      </c>
      <c r="G135" s="8" t="s">
        <v>4143</v>
      </c>
      <c r="H135" s="6" t="str">
        <f>_xlfn.XLOOKUP(LD_01[[#This Row],[DISCIPLINA]],'CLASSES DE PROJETOS'!$F$3:$F$37,'CLASSES DE PROJETOS'!$C$3:$C$37)</f>
        <v>PV</v>
      </c>
      <c r="I135" t="str">
        <f>_xlfn.TEXTJOIN("/",TRUE,"MSV-163MS-"&amp;LD_01[[#This Row],[OBRA]],_xlfn.XLOOKUP(LD_01[[#This Row],[SIGLA]],'CLASSES DE PROJETOS'!$C$3:$C$37,'CLASSES DE PROJETOS'!$E$3:$E$37))</f>
        <v>MSV-163MS-454-460/28.PV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135" s="6" t="str" cm="1">
        <f t="array" ref="K135">_xlfn.TEXTJOIN(", ",TRUE,_xlfn.UNIQUE(_xlfn._xlws.FILTER(ARQUIVOS_RECEBIDOS!$F$2:$F$5010,ARQUIVOS_RECEBIDOS!$E$2:$E$5010=LD_01[[#This Row],[DOCUMENTO]])))</f>
        <v>R02, R03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45895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135" s="6" t="str">
        <f>LD_01[[#This Row],[PASTA]]&amp;"/"&amp;LD_01[[#This Row],[ARQUIVO]]</f>
        <v>MSV-163MS-454-460/28.PV/MSV-163MS-454-460-ACA-EXE-DE-I2-002-R03.pdf</v>
      </c>
    </row>
    <row r="136" spans="1:16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4" t="s">
        <v>5987</v>
      </c>
      <c r="D136" s="14" t="s">
        <v>7542</v>
      </c>
      <c r="E136" s="6" t="s">
        <v>4310</v>
      </c>
      <c r="F136" s="8" t="s">
        <v>4087</v>
      </c>
      <c r="G136" s="8" t="s">
        <v>4143</v>
      </c>
      <c r="H136" s="6" t="str">
        <f>_xlfn.XLOOKUP(LD_01[[#This Row],[DISCIPLINA]],'CLASSES DE PROJETOS'!$F$3:$F$37,'CLASSES DE PROJETOS'!$C$3:$C$37)</f>
        <v>PV</v>
      </c>
      <c r="I136" t="str">
        <f>_xlfn.TEXTJOIN("/",TRUE,"MSV-163MS-"&amp;LD_01[[#This Row],[OBRA]],_xlfn.XLOOKUP(LD_01[[#This Row],[SIGLA]],'CLASSES DE PROJETOS'!$C$3:$C$37,'CLASSES DE PROJETOS'!$E$3:$E$37))</f>
        <v>MSV-163MS-454-460/28.PV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136" s="6" t="str" cm="1">
        <f t="array" ref="K136">_xlfn.TEXTJOIN(", ",TRUE,_xlfn.UNIQUE(_xlfn._xlws.FILTER(ARQUIVOS_RECEBIDOS!$F$2:$F$5010,ARQUIVOS_RECEBIDOS!$E$2:$E$5010=LD_01[[#This Row],[DOCUMENTO]])))</f>
        <v>R02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45838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136" s="6" t="str">
        <f>LD_01[[#This Row],[PASTA]]&amp;"/"&amp;LD_01[[#This Row],[ARQUIVO]]</f>
        <v>MSV-163MS-454-460/28.PV/MSV-163MS-454-460-ACA-EXE-DE-I2-003-R02.pdf</v>
      </c>
    </row>
    <row r="137" spans="1:16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4" t="s">
        <v>5987</v>
      </c>
      <c r="D137" s="14" t="s">
        <v>7542</v>
      </c>
      <c r="E137" s="6" t="s">
        <v>4310</v>
      </c>
      <c r="F137" s="8" t="s">
        <v>4087</v>
      </c>
      <c r="G137" s="8" t="s">
        <v>4143</v>
      </c>
      <c r="H137" s="6" t="str">
        <f>_xlfn.XLOOKUP(LD_01[[#This Row],[DISCIPLINA]],'CLASSES DE PROJETOS'!$F$3:$F$37,'CLASSES DE PROJETOS'!$C$3:$C$37)</f>
        <v>PV</v>
      </c>
      <c r="I137" t="str">
        <f>_xlfn.TEXTJOIN("/",TRUE,"MSV-163MS-"&amp;LD_01[[#This Row],[OBRA]],_xlfn.XLOOKUP(LD_01[[#This Row],[SIGLA]],'CLASSES DE PROJETOS'!$C$3:$C$37,'CLASSES DE PROJETOS'!$E$3:$E$37))</f>
        <v>MSV-163MS-454-460/28.PV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137" s="6" t="str" cm="1">
        <f t="array" ref="K137">_xlfn.TEXTJOIN(", ",TRUE,_xlfn.UNIQUE(_xlfn._xlws.FILTER(ARQUIVOS_RECEBIDOS!$F$2:$F$5010,ARQUIVOS_RECEBIDOS!$E$2:$E$5010=LD_01[[#This Row],[DOCUMENTO]])))</f>
        <v>R02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45838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137" s="6" t="str">
        <f>LD_01[[#This Row],[PASTA]]&amp;"/"&amp;LD_01[[#This Row],[ARQUIVO]]</f>
        <v>MSV-163MS-454-460/28.PV/MSV-163MS-454-460-ACA-EXE-DE-I2-004-R02.pdf</v>
      </c>
    </row>
    <row r="138" spans="1:16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4" t="s">
        <v>5987</v>
      </c>
      <c r="D138" s="14" t="s">
        <v>7542</v>
      </c>
      <c r="E138" s="6" t="s">
        <v>4310</v>
      </c>
      <c r="F138" s="8" t="s">
        <v>4087</v>
      </c>
      <c r="G138" s="8" t="s">
        <v>4143</v>
      </c>
      <c r="H138" s="6" t="str">
        <f>_xlfn.XLOOKUP(LD_01[[#This Row],[DISCIPLINA]],'CLASSES DE PROJETOS'!$F$3:$F$37,'CLASSES DE PROJETOS'!$C$3:$C$37)</f>
        <v>PV</v>
      </c>
      <c r="I138" t="str">
        <f>_xlfn.TEXTJOIN("/",TRUE,"MSV-163MS-"&amp;LD_01[[#This Row],[OBRA]],_xlfn.XLOOKUP(LD_01[[#This Row],[SIGLA]],'CLASSES DE PROJETOS'!$C$3:$C$37,'CLASSES DE PROJETOS'!$E$3:$E$37))</f>
        <v>MSV-163MS-454-460/28.PV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138" s="6" t="str" cm="1">
        <f t="array" ref="K138">_xlfn.TEXTJOIN(", ",TRUE,_xlfn.UNIQUE(_xlfn._xlws.FILTER(ARQUIVOS_RECEBIDOS!$F$2:$F$5010,ARQUIVOS_RECEBIDOS!$E$2:$E$5010=LD_01[[#This Row],[DOCUMENTO]])))</f>
        <v>R03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45838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138" s="6" t="str">
        <f>LD_01[[#This Row],[PASTA]]&amp;"/"&amp;LD_01[[#This Row],[ARQUIVO]]</f>
        <v>MSV-163MS-454-460/28.PV/MSV-163MS-454-460-ACA-EXE-DE-I2-005-R03.pdf</v>
      </c>
    </row>
    <row r="139" spans="1:16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4" t="s">
        <v>5987</v>
      </c>
      <c r="D139" s="14" t="s">
        <v>7542</v>
      </c>
      <c r="E139" s="6" t="s">
        <v>4310</v>
      </c>
      <c r="F139" s="8" t="s">
        <v>4087</v>
      </c>
      <c r="G139" s="8" t="s">
        <v>4143</v>
      </c>
      <c r="H139" s="6" t="str">
        <f>_xlfn.XLOOKUP(LD_01[[#This Row],[DISCIPLINA]],'CLASSES DE PROJETOS'!$F$3:$F$37,'CLASSES DE PROJETOS'!$C$3:$C$37)</f>
        <v>PV</v>
      </c>
      <c r="I139" t="str">
        <f>_xlfn.TEXTJOIN("/",TRUE,"MSV-163MS-"&amp;LD_01[[#This Row],[OBRA]],_xlfn.XLOOKUP(LD_01[[#This Row],[SIGLA]],'CLASSES DE PROJETOS'!$C$3:$C$37,'CLASSES DE PROJETOS'!$E$3:$E$37))</f>
        <v>MSV-163MS-454-460/28.PV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139" s="6" t="str" cm="1">
        <f t="array" ref="K139">_xlfn.TEXTJOIN(", ",TRUE,_xlfn.UNIQUE(_xlfn._xlws.FILTER(ARQUIVOS_RECEBIDOS!$F$2:$F$5010,ARQUIVOS_RECEBIDOS!$E$2:$E$5010=LD_01[[#This Row],[DOCUMENTO]])))</f>
        <v>R03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45838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139" s="6" t="str">
        <f>LD_01[[#This Row],[PASTA]]&amp;"/"&amp;LD_01[[#This Row],[ARQUIVO]]</f>
        <v>MSV-163MS-454-460/28.PV/MSV-163MS-454-460-ACA-EXE-DE-I2-006-R03.pdf</v>
      </c>
    </row>
    <row r="140" spans="1:16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4" t="s">
        <v>5987</v>
      </c>
      <c r="D140" s="14" t="s">
        <v>7542</v>
      </c>
      <c r="E140" s="6" t="s">
        <v>4310</v>
      </c>
      <c r="F140" s="8" t="s">
        <v>4087</v>
      </c>
      <c r="G140" s="8" t="s">
        <v>4143</v>
      </c>
      <c r="H140" s="6" t="str">
        <f>_xlfn.XLOOKUP(LD_01[[#This Row],[DISCIPLINA]],'CLASSES DE PROJETOS'!$F$3:$F$37,'CLASSES DE PROJETOS'!$C$3:$C$37)</f>
        <v>PV</v>
      </c>
      <c r="I140" t="str">
        <f>_xlfn.TEXTJOIN("/",TRUE,"MSV-163MS-"&amp;LD_01[[#This Row],[OBRA]],_xlfn.XLOOKUP(LD_01[[#This Row],[SIGLA]],'CLASSES DE PROJETOS'!$C$3:$C$37,'CLASSES DE PROJETOS'!$E$3:$E$37))</f>
        <v>MSV-163MS-454-460/28.PV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140" s="6" t="str" cm="1">
        <f t="array" ref="K140">_xlfn.TEXTJOIN(", ",TRUE,_xlfn.UNIQUE(_xlfn._xlws.FILTER(ARQUIVOS_RECEBIDOS!$F$2:$F$5010,ARQUIVOS_RECEBIDOS!$E$2:$E$5010=LD_01[[#This Row],[DOCUMENTO]])))</f>
        <v>R02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45838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140" s="6" t="str">
        <f>LD_01[[#This Row],[PASTA]]&amp;"/"&amp;LD_01[[#This Row],[ARQUIVO]]</f>
        <v>MSV-163MS-454-460/28.PV/MSV-163MS-454-460-ACA-EXE-DE-I2-007-R02.pdf</v>
      </c>
    </row>
    <row r="141" spans="1:16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4" t="s">
        <v>5987</v>
      </c>
      <c r="D141" s="14" t="s">
        <v>7542</v>
      </c>
      <c r="E141" s="6" t="s">
        <v>4310</v>
      </c>
      <c r="F141" s="8" t="s">
        <v>4087</v>
      </c>
      <c r="G141" s="8" t="s">
        <v>4143</v>
      </c>
      <c r="H141" s="6" t="str">
        <f>_xlfn.XLOOKUP(LD_01[[#This Row],[DISCIPLINA]],'CLASSES DE PROJETOS'!$F$3:$F$37,'CLASSES DE PROJETOS'!$C$3:$C$37)</f>
        <v>PV</v>
      </c>
      <c r="I141" t="str">
        <f>_xlfn.TEXTJOIN("/",TRUE,"MSV-163MS-"&amp;LD_01[[#This Row],[OBRA]],_xlfn.XLOOKUP(LD_01[[#This Row],[SIGLA]],'CLASSES DE PROJETOS'!$C$3:$C$37,'CLASSES DE PROJETOS'!$E$3:$E$37))</f>
        <v>MSV-163MS-454-460/28.PV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141" s="6" t="str" cm="1">
        <f t="array" ref="K141">_xlfn.TEXTJOIN(", ",TRUE,_xlfn.UNIQUE(_xlfn._xlws.FILTER(ARQUIVOS_RECEBIDOS!$F$2:$F$5010,ARQUIVOS_RECEBIDOS!$E$2:$E$5010=LD_01[[#This Row],[DOCUMENTO]])))</f>
        <v>R02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45838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141" s="6" t="str">
        <f>LD_01[[#This Row],[PASTA]]&amp;"/"&amp;LD_01[[#This Row],[ARQUIVO]]</f>
        <v>MSV-163MS-454-460/28.PV/MSV-163MS-454-460-ACA-EXE-DE-I2-008-R02.pdf</v>
      </c>
    </row>
    <row r="142" spans="1:16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4" t="s">
        <v>5987</v>
      </c>
      <c r="D142" s="14" t="s">
        <v>7542</v>
      </c>
      <c r="E142" s="6" t="s">
        <v>4310</v>
      </c>
      <c r="F142" s="8" t="s">
        <v>4087</v>
      </c>
      <c r="G142" s="8" t="s">
        <v>4143</v>
      </c>
      <c r="H142" s="6" t="str">
        <f>_xlfn.XLOOKUP(LD_01[[#This Row],[DISCIPLINA]],'CLASSES DE PROJETOS'!$F$3:$F$37,'CLASSES DE PROJETOS'!$C$3:$C$37)</f>
        <v>PV</v>
      </c>
      <c r="I142" t="str">
        <f>_xlfn.TEXTJOIN("/",TRUE,"MSV-163MS-"&amp;LD_01[[#This Row],[OBRA]],_xlfn.XLOOKUP(LD_01[[#This Row],[SIGLA]],'CLASSES DE PROJETOS'!$C$3:$C$37,'CLASSES DE PROJETOS'!$E$3:$E$37))</f>
        <v>MSV-163MS-454-460/28.PV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142" s="6" t="str" cm="1">
        <f t="array" ref="K142">_xlfn.TEXTJOIN(", ",TRUE,_xlfn.UNIQUE(_xlfn._xlws.FILTER(ARQUIVOS_RECEBIDOS!$F$2:$F$5010,ARQUIVOS_RECEBIDOS!$E$2:$E$5010=LD_01[[#This Row],[DOCUMENTO]])))</f>
        <v>R02, R03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45895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142" s="6" t="str">
        <f>LD_01[[#This Row],[PASTA]]&amp;"/"&amp;LD_01[[#This Row],[ARQUIVO]]</f>
        <v>MSV-163MS-454-460/28.PV/MSV-163MS-454-460-ACA-EXE-DE-I2-009-R03.pdf</v>
      </c>
    </row>
    <row r="143" spans="1:16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4" t="s">
        <v>5987</v>
      </c>
      <c r="D143" s="14" t="s">
        <v>7542</v>
      </c>
      <c r="E143" s="6" t="s">
        <v>4310</v>
      </c>
      <c r="F143" s="8" t="s">
        <v>4087</v>
      </c>
      <c r="G143" s="8" t="s">
        <v>4143</v>
      </c>
      <c r="H143" s="6" t="str">
        <f>_xlfn.XLOOKUP(LD_01[[#This Row],[DISCIPLINA]],'CLASSES DE PROJETOS'!$F$3:$F$37,'CLASSES DE PROJETOS'!$C$3:$C$37)</f>
        <v>PV</v>
      </c>
      <c r="I143" t="str">
        <f>_xlfn.TEXTJOIN("/",TRUE,"MSV-163MS-"&amp;LD_01[[#This Row],[OBRA]],_xlfn.XLOOKUP(LD_01[[#This Row],[SIGLA]],'CLASSES DE PROJETOS'!$C$3:$C$37,'CLASSES DE PROJETOS'!$E$3:$E$37))</f>
        <v>MSV-163MS-454-460/28.PV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143" s="6" t="str" cm="1">
        <f t="array" ref="K143">_xlfn.TEXTJOIN(", ",TRUE,_xlfn.UNIQUE(_xlfn._xlws.FILTER(ARQUIVOS_RECEBIDOS!$F$2:$F$5010,ARQUIVOS_RECEBIDOS!$E$2:$E$5010=LD_01[[#This Row],[DOCUMENTO]])))</f>
        <v>R02, R03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45895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143" s="6" t="str">
        <f>LD_01[[#This Row],[PASTA]]&amp;"/"&amp;LD_01[[#This Row],[ARQUIVO]]</f>
        <v>MSV-163MS-454-460/28.PV/MSV-163MS-454-460-ACA-EXE-DE-I2-010-R03.pdf</v>
      </c>
    </row>
    <row r="144" spans="1:16" x14ac:dyDescent="0.3">
      <c r="A144" s="6" t="s">
        <v>2937</v>
      </c>
      <c r="B144" s="6" t="str">
        <f>VLOOKUP(LD_01[[#This Row],[DOCUMENTO]],_xlfn.SORTBY(ARQUIVOS_RECEBIDOS!$E$2:$F$5010,ARQUIVOS_RECEBIDOS!$F$2:$F$5010,-1),2,)</f>
        <v>R02</v>
      </c>
      <c r="C144" s="14" t="s">
        <v>5987</v>
      </c>
      <c r="D144" s="14" t="s">
        <v>7542</v>
      </c>
      <c r="E144" s="6" t="s">
        <v>4310</v>
      </c>
      <c r="F144" s="8" t="s">
        <v>4087</v>
      </c>
      <c r="G144" s="8" t="s">
        <v>4143</v>
      </c>
      <c r="H144" s="6" t="str">
        <f>_xlfn.XLOOKUP(LD_01[[#This Row],[DISCIPLINA]],'CLASSES DE PROJETOS'!$F$3:$F$37,'CLASSES DE PROJETOS'!$C$3:$C$37)</f>
        <v>PV</v>
      </c>
      <c r="I144" t="str">
        <f>_xlfn.TEXTJOIN("/",TRUE,"MSV-163MS-"&amp;LD_01[[#This Row],[OBRA]],_xlfn.XLOOKUP(LD_01[[#This Row],[SIGLA]],'CLASSES DE PROJETOS'!$C$3:$C$37,'CLASSES DE PROJETOS'!$E$3:$E$37))</f>
        <v>MSV-163MS-454-460/28.PV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144" s="6" t="str" cm="1">
        <f t="array" ref="K144">_xlfn.TEXTJOIN(", ",TRUE,_xlfn.UNIQUE(_xlfn._xlws.FILTER(ARQUIVOS_RECEBIDOS!$F$2:$F$5010,ARQUIVOS_RECEBIDOS!$E$2:$E$5010=LD_01[[#This Row],[DOCUMENTO]])))</f>
        <v>R02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45838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144" s="6" t="str">
        <f>LD_01[[#This Row],[PASTA]]&amp;"/"&amp;LD_01[[#This Row],[ARQUIVO]]</f>
        <v>MSV-163MS-454-460/28.PV/MSV-163MS-454-460-ACA-EXE-DE-I2-011-R02.pdf</v>
      </c>
    </row>
    <row r="145" spans="1:16" x14ac:dyDescent="0.3">
      <c r="A145" s="6" t="s">
        <v>2938</v>
      </c>
      <c r="B145" s="6" t="str">
        <f>VLOOKUP(LD_01[[#This Row],[DOCUMENTO]],_xlfn.SORTBY(ARQUIVOS_RECEBIDOS!$E$2:$F$5010,ARQUIVOS_RECEBIDOS!$F$2:$F$5010,-1),2,)</f>
        <v>R06</v>
      </c>
      <c r="C145" s="14" t="s">
        <v>5987</v>
      </c>
      <c r="D145" s="14" t="s">
        <v>7542</v>
      </c>
      <c r="E145" s="6" t="s">
        <v>4310</v>
      </c>
      <c r="F145" s="8" t="s">
        <v>4102</v>
      </c>
      <c r="G145" s="8" t="s">
        <v>4143</v>
      </c>
      <c r="H145" s="6" t="str">
        <f>_xlfn.XLOOKUP(LD_01[[#This Row],[DISCIPLINA]],'CLASSES DE PROJETOS'!$F$3:$F$37,'CLASSES DE PROJETOS'!$C$3:$C$37)</f>
        <v>PV</v>
      </c>
      <c r="I145" t="str">
        <f>_xlfn.TEXTJOIN("/",TRUE,"MSV-163MS-"&amp;LD_01[[#This Row],[OBRA]],_xlfn.XLOOKUP(LD_01[[#This Row],[SIGLA]],'CLASSES DE PROJETOS'!$C$3:$C$37,'CLASSES DE PROJETOS'!$E$3:$E$37))</f>
        <v>MSV-163MS-454-460/28.PV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145" s="6" t="str" cm="1">
        <f t="array" ref="K145">_xlfn.TEXTJOIN(", ",TRUE,_xlfn.UNIQUE(_xlfn._xlws.FILTER(ARQUIVOS_RECEBIDOS!$F$2:$F$5010,ARQUIVOS_RECEBIDOS!$E$2:$E$5010=LD_01[[#This Row],[DOCUMENTO]])))</f>
        <v>R04, R06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45895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145" s="6" t="str">
        <f>LD_01[[#This Row],[PASTA]]&amp;"/"&amp;LD_01[[#This Row],[ARQUIVO]]</f>
        <v>MSV-163MS-454-460/28.PV/MSV-163MS-454-460-ACA-EXE-DE-I2-012-R06.pdf</v>
      </c>
    </row>
    <row r="146" spans="1:16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4" t="s">
        <v>5987</v>
      </c>
      <c r="D146" s="14" t="s">
        <v>7542</v>
      </c>
      <c r="E146" s="6" t="s">
        <v>4310</v>
      </c>
      <c r="F146" s="8" t="s">
        <v>4088</v>
      </c>
      <c r="G146" s="8" t="s">
        <v>4143</v>
      </c>
      <c r="H146" s="6" t="str">
        <f>_xlfn.XLOOKUP(LD_01[[#This Row],[DISCIPLINA]],'CLASSES DE PROJETOS'!$F$3:$F$37,'CLASSES DE PROJETOS'!$C$3:$C$37)</f>
        <v>PV</v>
      </c>
      <c r="I146" t="str">
        <f>_xlfn.TEXTJOIN("/",TRUE,"MSV-163MS-"&amp;LD_01[[#This Row],[OBRA]],_xlfn.XLOOKUP(LD_01[[#This Row],[SIGLA]],'CLASSES DE PROJETOS'!$C$3:$C$37,'CLASSES DE PROJETOS'!$E$3:$E$37))</f>
        <v>MSV-163MS-454-460/28.PV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146" s="6" t="str" cm="1">
        <f t="array" ref="K146">_xlfn.TEXTJOIN(", ",TRUE,_xlfn.UNIQUE(_xlfn._xlws.FILTER(ARQUIVOS_RECEBIDOS!$F$2:$F$5010,ARQUIVOS_RECEBIDOS!$E$2:$E$5010=LD_01[[#This Row],[DOCUMENTO]])))</f>
        <v>R04, R05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45895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146" s="6" t="str">
        <f>LD_01[[#This Row],[PASTA]]&amp;"/"&amp;LD_01[[#This Row],[ARQUIVO]]</f>
        <v>MSV-163MS-454-460/28.PV/MSV-163MS-454-460-ACA-EXE-DE-I2-013-R05.pdf</v>
      </c>
    </row>
    <row r="147" spans="1:16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4" t="s">
        <v>5987</v>
      </c>
      <c r="D147" s="14" t="s">
        <v>7542</v>
      </c>
      <c r="E147" s="6" t="s">
        <v>4310</v>
      </c>
      <c r="F147" s="8" t="s">
        <v>4088</v>
      </c>
      <c r="G147" s="8" t="s">
        <v>4143</v>
      </c>
      <c r="H147" s="6" t="str">
        <f>_xlfn.XLOOKUP(LD_01[[#This Row],[DISCIPLINA]],'CLASSES DE PROJETOS'!$F$3:$F$37,'CLASSES DE PROJETOS'!$C$3:$C$37)</f>
        <v>PV</v>
      </c>
      <c r="I147" t="str">
        <f>_xlfn.TEXTJOIN("/",TRUE,"MSV-163MS-"&amp;LD_01[[#This Row],[OBRA]],_xlfn.XLOOKUP(LD_01[[#This Row],[SIGLA]],'CLASSES DE PROJETOS'!$C$3:$C$37,'CLASSES DE PROJETOS'!$E$3:$E$37))</f>
        <v>MSV-163MS-454-460/28.PV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147" s="6" t="str" cm="1">
        <f t="array" ref="K147">_xlfn.TEXTJOIN(", ",TRUE,_xlfn.UNIQUE(_xlfn._xlws.FILTER(ARQUIVOS_RECEBIDOS!$F$2:$F$5010,ARQUIVOS_RECEBIDOS!$E$2:$E$5010=LD_01[[#This Row],[DOCUMENTO]])))</f>
        <v>R04, R05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45895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147" s="6" t="str">
        <f>LD_01[[#This Row],[PASTA]]&amp;"/"&amp;LD_01[[#This Row],[ARQUIVO]]</f>
        <v>MSV-163MS-454-460/28.PV/MSV-163MS-454-460-ACA-EXE-DE-I2-014-R05.pdf</v>
      </c>
    </row>
    <row r="148" spans="1:16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4" t="s">
        <v>5987</v>
      </c>
      <c r="D148" s="14" t="s">
        <v>7542</v>
      </c>
      <c r="E148" s="6" t="s">
        <v>4310</v>
      </c>
      <c r="F148" s="8" t="s">
        <v>4089</v>
      </c>
      <c r="G148" s="8" t="s">
        <v>4143</v>
      </c>
      <c r="H148" s="6" t="str">
        <f>_xlfn.XLOOKUP(LD_01[[#This Row],[DISCIPLINA]],'CLASSES DE PROJETOS'!$F$3:$F$37,'CLASSES DE PROJETOS'!$C$3:$C$37)</f>
        <v>PV</v>
      </c>
      <c r="I148" t="str">
        <f>_xlfn.TEXTJOIN("/",TRUE,"MSV-163MS-"&amp;LD_01[[#This Row],[OBRA]],_xlfn.XLOOKUP(LD_01[[#This Row],[SIGLA]],'CLASSES DE PROJETOS'!$C$3:$C$37,'CLASSES DE PROJETOS'!$E$3:$E$37))</f>
        <v>MSV-163MS-454-460/28.PV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148" s="6" t="str" cm="1">
        <f t="array" ref="K148">_xlfn.TEXTJOIN(", ",TRUE,_xlfn.UNIQUE(_xlfn._xlws.FILTER(ARQUIVOS_RECEBIDOS!$F$2:$F$5010,ARQUIVOS_RECEBIDOS!$E$2:$E$5010=LD_01[[#This Row],[DOCUMENTO]])))</f>
        <v>R04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45838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148" s="6" t="str">
        <f>LD_01[[#This Row],[PASTA]]&amp;"/"&amp;LD_01[[#This Row],[ARQUIVO]]</f>
        <v>MSV-163MS-454-460/28.PV/MSV-163MS-454-460-ACA-EXE-DE-I2-015-R04.pdf</v>
      </c>
    </row>
    <row r="149" spans="1:16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4" t="s">
        <v>5987</v>
      </c>
      <c r="D149" s="14" t="s">
        <v>7542</v>
      </c>
      <c r="E149" s="6" t="s">
        <v>4310</v>
      </c>
      <c r="F149" s="8" t="s">
        <v>4089</v>
      </c>
      <c r="G149" s="8" t="s">
        <v>4143</v>
      </c>
      <c r="H149" s="6" t="str">
        <f>_xlfn.XLOOKUP(LD_01[[#This Row],[DISCIPLINA]],'CLASSES DE PROJETOS'!$F$3:$F$37,'CLASSES DE PROJETOS'!$C$3:$C$37)</f>
        <v>PV</v>
      </c>
      <c r="I149" t="str">
        <f>_xlfn.TEXTJOIN("/",TRUE,"MSV-163MS-"&amp;LD_01[[#This Row],[OBRA]],_xlfn.XLOOKUP(LD_01[[#This Row],[SIGLA]],'CLASSES DE PROJETOS'!$C$3:$C$37,'CLASSES DE PROJETOS'!$E$3:$E$37))</f>
        <v>MSV-163MS-454-460/28.PV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149" s="6" t="str" cm="1">
        <f t="array" ref="K149">_xlfn.TEXTJOIN(", ",TRUE,_xlfn.UNIQUE(_xlfn._xlws.FILTER(ARQUIVOS_RECEBIDOS!$F$2:$F$5010,ARQUIVOS_RECEBIDOS!$E$2:$E$5010=LD_01[[#This Row],[DOCUMENTO]])))</f>
        <v>R04, R05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45895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149" s="6" t="str">
        <f>LD_01[[#This Row],[PASTA]]&amp;"/"&amp;LD_01[[#This Row],[ARQUIVO]]</f>
        <v>MSV-163MS-454-460/28.PV/MSV-163MS-454-460-ACA-EXE-DE-I2-016-R05.pdf</v>
      </c>
    </row>
    <row r="150" spans="1:16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4" t="s">
        <v>5987</v>
      </c>
      <c r="D150" s="14" t="s">
        <v>7542</v>
      </c>
      <c r="E150" s="6" t="s">
        <v>4310</v>
      </c>
      <c r="F150" s="8" t="s">
        <v>4083</v>
      </c>
      <c r="G150" s="8" t="s">
        <v>4331</v>
      </c>
      <c r="H150" s="6" t="str">
        <f>_xlfn.XLOOKUP(LD_01[[#This Row],[DISCIPLINA]],'CLASSES DE PROJETOS'!$F$3:$F$37,'CLASSES DE PROJETOS'!$C$3:$C$37)</f>
        <v>SI</v>
      </c>
      <c r="I150" t="str">
        <f>_xlfn.TEXTJOIN("/",TRUE,"MSV-163MS-"&amp;LD_01[[#This Row],[OBRA]],_xlfn.XLOOKUP(LD_01[[#This Row],[SIGLA]],'CLASSES DE PROJETOS'!$C$3:$C$37,'CLASSES DE PROJETOS'!$E$3:$E$37))</f>
        <v>MSV-163MS-454-460/31.SI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150" s="6" t="str" cm="1">
        <f t="array" ref="K150">_xlfn.TEXTJOIN(", ",TRUE,_xlfn.UNIQUE(_xlfn._xlws.FILTER(ARQUIVOS_RECEBIDOS!$F$2:$F$5010,ARQUIVOS_RECEBIDOS!$E$2:$E$5010=LD_01[[#This Row],[DOCUMENTO]])))</f>
        <v>R03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45838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150" s="6" t="str">
        <f>LD_01[[#This Row],[PASTA]]&amp;"/"&amp;LD_01[[#This Row],[ARQUIVO]]</f>
        <v>MSV-163MS-454-460/31.SI/MSV-163MS-454-460-ACA-EXE-DE-J1-001-R03.pdf</v>
      </c>
    </row>
    <row r="151" spans="1:16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4" t="s">
        <v>5987</v>
      </c>
      <c r="D151" s="14" t="s">
        <v>7542</v>
      </c>
      <c r="E151" s="6" t="s">
        <v>4310</v>
      </c>
      <c r="F151" s="8" t="s">
        <v>4083</v>
      </c>
      <c r="G151" s="8" t="s">
        <v>4331</v>
      </c>
      <c r="H151" s="6" t="str">
        <f>_xlfn.XLOOKUP(LD_01[[#This Row],[DISCIPLINA]],'CLASSES DE PROJETOS'!$F$3:$F$37,'CLASSES DE PROJETOS'!$C$3:$C$37)</f>
        <v>SI</v>
      </c>
      <c r="I151" t="str">
        <f>_xlfn.TEXTJOIN("/",TRUE,"MSV-163MS-"&amp;LD_01[[#This Row],[OBRA]],_xlfn.XLOOKUP(LD_01[[#This Row],[SIGLA]],'CLASSES DE PROJETOS'!$C$3:$C$37,'CLASSES DE PROJETOS'!$E$3:$E$37))</f>
        <v>MSV-163MS-454-460/31.SI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151" s="6" t="str" cm="1">
        <f t="array" ref="K151">_xlfn.TEXTJOIN(", ",TRUE,_xlfn.UNIQUE(_xlfn._xlws.FILTER(ARQUIVOS_RECEBIDOS!$F$2:$F$5010,ARQUIVOS_RECEBIDOS!$E$2:$E$5010=LD_01[[#This Row],[DOCUMENTO]])))</f>
        <v>R05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45838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151" s="6" t="str">
        <f>LD_01[[#This Row],[PASTA]]&amp;"/"&amp;LD_01[[#This Row],[ARQUIVO]]</f>
        <v>MSV-163MS-454-460/31.SI/MSV-163MS-454-460-ACA-EXE-DE-J1-002-R05.pdf</v>
      </c>
    </row>
    <row r="152" spans="1:16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4" t="s">
        <v>5987</v>
      </c>
      <c r="D152" s="14" t="s">
        <v>7542</v>
      </c>
      <c r="E152" s="6" t="s">
        <v>4310</v>
      </c>
      <c r="F152" s="8" t="s">
        <v>4083</v>
      </c>
      <c r="G152" s="8" t="s">
        <v>4331</v>
      </c>
      <c r="H152" s="6" t="str">
        <f>_xlfn.XLOOKUP(LD_01[[#This Row],[DISCIPLINA]],'CLASSES DE PROJETOS'!$F$3:$F$37,'CLASSES DE PROJETOS'!$C$3:$C$37)</f>
        <v>SI</v>
      </c>
      <c r="I152" t="str">
        <f>_xlfn.TEXTJOIN("/",TRUE,"MSV-163MS-"&amp;LD_01[[#This Row],[OBRA]],_xlfn.XLOOKUP(LD_01[[#This Row],[SIGLA]],'CLASSES DE PROJETOS'!$C$3:$C$37,'CLASSES DE PROJETOS'!$E$3:$E$37))</f>
        <v>MSV-163MS-454-460/31.SI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152" s="6" t="str" cm="1">
        <f t="array" ref="K152">_xlfn.TEXTJOIN(", ",TRUE,_xlfn.UNIQUE(_xlfn._xlws.FILTER(ARQUIVOS_RECEBIDOS!$F$2:$F$5010,ARQUIVOS_RECEBIDOS!$E$2:$E$5010=LD_01[[#This Row],[DOCUMENTO]])))</f>
        <v>R05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45838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152" s="6" t="str">
        <f>LD_01[[#This Row],[PASTA]]&amp;"/"&amp;LD_01[[#This Row],[ARQUIVO]]</f>
        <v>MSV-163MS-454-460/31.SI/MSV-163MS-454-460-ACA-EXE-DE-J1-003-R05.pdf</v>
      </c>
    </row>
    <row r="153" spans="1:16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4" t="s">
        <v>5987</v>
      </c>
      <c r="D153" s="14" t="s">
        <v>7542</v>
      </c>
      <c r="E153" s="6" t="s">
        <v>4310</v>
      </c>
      <c r="F153" s="8" t="s">
        <v>4083</v>
      </c>
      <c r="G153" s="8" t="s">
        <v>4331</v>
      </c>
      <c r="H153" s="6" t="str">
        <f>_xlfn.XLOOKUP(LD_01[[#This Row],[DISCIPLINA]],'CLASSES DE PROJETOS'!$F$3:$F$37,'CLASSES DE PROJETOS'!$C$3:$C$37)</f>
        <v>SI</v>
      </c>
      <c r="I153" t="str">
        <f>_xlfn.TEXTJOIN("/",TRUE,"MSV-163MS-"&amp;LD_01[[#This Row],[OBRA]],_xlfn.XLOOKUP(LD_01[[#This Row],[SIGLA]],'CLASSES DE PROJETOS'!$C$3:$C$37,'CLASSES DE PROJETOS'!$E$3:$E$37))</f>
        <v>MSV-163MS-454-460/31.SI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153" s="6" t="str" cm="1">
        <f t="array" ref="K153">_xlfn.TEXTJOIN(", ",TRUE,_xlfn.UNIQUE(_xlfn._xlws.FILTER(ARQUIVOS_RECEBIDOS!$F$2:$F$5010,ARQUIVOS_RECEBIDOS!$E$2:$E$5010=LD_01[[#This Row],[DOCUMENTO]])))</f>
        <v>R07, R08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45895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153" s="6" t="str">
        <f>LD_01[[#This Row],[PASTA]]&amp;"/"&amp;LD_01[[#This Row],[ARQUIVO]]</f>
        <v>MSV-163MS-454-460/31.SI/MSV-163MS-454-460-ACA-EXE-DE-J1-004-R08.pdf</v>
      </c>
    </row>
    <row r="154" spans="1:16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4" t="s">
        <v>5987</v>
      </c>
      <c r="D154" s="14" t="s">
        <v>7542</v>
      </c>
      <c r="E154" s="6" t="s">
        <v>4310</v>
      </c>
      <c r="F154" s="8" t="s">
        <v>4083</v>
      </c>
      <c r="G154" s="8" t="s">
        <v>4331</v>
      </c>
      <c r="H154" s="6" t="str">
        <f>_xlfn.XLOOKUP(LD_01[[#This Row],[DISCIPLINA]],'CLASSES DE PROJETOS'!$F$3:$F$37,'CLASSES DE PROJETOS'!$C$3:$C$37)</f>
        <v>SI</v>
      </c>
      <c r="I154" t="str">
        <f>_xlfn.TEXTJOIN("/",TRUE,"MSV-163MS-"&amp;LD_01[[#This Row],[OBRA]],_xlfn.XLOOKUP(LD_01[[#This Row],[SIGLA]],'CLASSES DE PROJETOS'!$C$3:$C$37,'CLASSES DE PROJETOS'!$E$3:$E$37))</f>
        <v>MSV-163MS-454-460/31.SI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154" s="6" t="str" cm="1">
        <f t="array" ref="K154">_xlfn.TEXTJOIN(", ",TRUE,_xlfn.UNIQUE(_xlfn._xlws.FILTER(ARQUIVOS_RECEBIDOS!$F$2:$F$5010,ARQUIVOS_RECEBIDOS!$E$2:$E$5010=LD_01[[#This Row],[DOCUMENTO]])))</f>
        <v>R05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45838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154" s="6" t="str">
        <f>LD_01[[#This Row],[PASTA]]&amp;"/"&amp;LD_01[[#This Row],[ARQUIVO]]</f>
        <v>MSV-163MS-454-460/31.SI/MSV-163MS-454-460-ACA-EXE-DE-J1-005-R05.pdf</v>
      </c>
    </row>
    <row r="155" spans="1:16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4" t="s">
        <v>5987</v>
      </c>
      <c r="D155" s="14" t="s">
        <v>7542</v>
      </c>
      <c r="E155" s="6" t="s">
        <v>4310</v>
      </c>
      <c r="F155" s="8" t="s">
        <v>4083</v>
      </c>
      <c r="G155" s="8" t="s">
        <v>4331</v>
      </c>
      <c r="H155" s="6" t="str">
        <f>_xlfn.XLOOKUP(LD_01[[#This Row],[DISCIPLINA]],'CLASSES DE PROJETOS'!$F$3:$F$37,'CLASSES DE PROJETOS'!$C$3:$C$37)</f>
        <v>SI</v>
      </c>
      <c r="I155" t="str">
        <f>_xlfn.TEXTJOIN("/",TRUE,"MSV-163MS-"&amp;LD_01[[#This Row],[OBRA]],_xlfn.XLOOKUP(LD_01[[#This Row],[SIGLA]],'CLASSES DE PROJETOS'!$C$3:$C$37,'CLASSES DE PROJETOS'!$E$3:$E$37))</f>
        <v>MSV-163MS-454-460/31.SI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155" s="6" t="str" cm="1">
        <f t="array" ref="K155">_xlfn.TEXTJOIN(", ",TRUE,_xlfn.UNIQUE(_xlfn._xlws.FILTER(ARQUIVOS_RECEBIDOS!$F$2:$F$5010,ARQUIVOS_RECEBIDOS!$E$2:$E$5010=LD_01[[#This Row],[DOCUMENTO]])))</f>
        <v>R04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45838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155" s="6" t="str">
        <f>LD_01[[#This Row],[PASTA]]&amp;"/"&amp;LD_01[[#This Row],[ARQUIVO]]</f>
        <v>MSV-163MS-454-460/31.SI/MSV-163MS-454-460-ACA-EXE-DE-J1-006-R04.pdf</v>
      </c>
    </row>
    <row r="156" spans="1:16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4" t="s">
        <v>5987</v>
      </c>
      <c r="D156" s="14" t="s">
        <v>7542</v>
      </c>
      <c r="E156" s="6" t="s">
        <v>4310</v>
      </c>
      <c r="F156" s="8" t="s">
        <v>4084</v>
      </c>
      <c r="G156" s="8" t="s">
        <v>4331</v>
      </c>
      <c r="H156" s="6" t="str">
        <f>_xlfn.XLOOKUP(LD_01[[#This Row],[DISCIPLINA]],'CLASSES DE PROJETOS'!$F$3:$F$37,'CLASSES DE PROJETOS'!$C$3:$C$37)</f>
        <v>SI</v>
      </c>
      <c r="I156" t="str">
        <f>_xlfn.TEXTJOIN("/",TRUE,"MSV-163MS-"&amp;LD_01[[#This Row],[OBRA]],_xlfn.XLOOKUP(LD_01[[#This Row],[SIGLA]],'CLASSES DE PROJETOS'!$C$3:$C$37,'CLASSES DE PROJETOS'!$E$3:$E$37))</f>
        <v>MSV-163MS-454-460/31.SI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156" s="6" t="str" cm="1">
        <f t="array" ref="K156">_xlfn.TEXTJOIN(", ",TRUE,_xlfn.UNIQUE(_xlfn._xlws.FILTER(ARQUIVOS_RECEBIDOS!$F$2:$F$5010,ARQUIVOS_RECEBIDOS!$E$2:$E$5010=LD_01[[#This Row],[DOCUMENTO]])))</f>
        <v>R01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45838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156" s="6" t="str">
        <f>LD_01[[#This Row],[PASTA]]&amp;"/"&amp;LD_01[[#This Row],[ARQUIVO]]</f>
        <v>MSV-163MS-454-460/31.SI/MSV-163MS-454-460-ACA-EXE-DE-J1-007-R01.pdf</v>
      </c>
    </row>
    <row r="157" spans="1:16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4" t="s">
        <v>5987</v>
      </c>
      <c r="D157" s="14" t="s">
        <v>7542</v>
      </c>
      <c r="E157" s="6" t="s">
        <v>4310</v>
      </c>
      <c r="F157" s="8" t="s">
        <v>4085</v>
      </c>
      <c r="G157" s="8" t="s">
        <v>4331</v>
      </c>
      <c r="H157" s="6" t="str">
        <f>_xlfn.XLOOKUP(LD_01[[#This Row],[DISCIPLINA]],'CLASSES DE PROJETOS'!$F$3:$F$37,'CLASSES DE PROJETOS'!$C$3:$C$37)</f>
        <v>SI</v>
      </c>
      <c r="I157" t="str">
        <f>_xlfn.TEXTJOIN("/",TRUE,"MSV-163MS-"&amp;LD_01[[#This Row],[OBRA]],_xlfn.XLOOKUP(LD_01[[#This Row],[SIGLA]],'CLASSES DE PROJETOS'!$C$3:$C$37,'CLASSES DE PROJETOS'!$E$3:$E$37))</f>
        <v>MSV-163MS-454-460/31.SI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157" s="6" t="str" cm="1">
        <f t="array" ref="K157">_xlfn.TEXTJOIN(", ",TRUE,_xlfn.UNIQUE(_xlfn._xlws.FILTER(ARQUIVOS_RECEBIDOS!$F$2:$F$5010,ARQUIVOS_RECEBIDOS!$E$2:$E$5010=LD_01[[#This Row],[DOCUMENTO]])))</f>
        <v>R02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45838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157" s="6" t="str">
        <f>LD_01[[#This Row],[PASTA]]&amp;"/"&amp;LD_01[[#This Row],[ARQUIVO]]</f>
        <v>MSV-163MS-454-460/31.SI/MSV-163MS-454-460-ACA-EXE-DE-J1-008-R02.pdf</v>
      </c>
    </row>
    <row r="158" spans="1:16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4" t="s">
        <v>5987</v>
      </c>
      <c r="D158" s="14" t="s">
        <v>7542</v>
      </c>
      <c r="E158" s="6" t="s">
        <v>4310</v>
      </c>
      <c r="F158" s="8" t="s">
        <v>4085</v>
      </c>
      <c r="G158" s="8" t="s">
        <v>4331</v>
      </c>
      <c r="H158" s="6" t="str">
        <f>_xlfn.XLOOKUP(LD_01[[#This Row],[DISCIPLINA]],'CLASSES DE PROJETOS'!$F$3:$F$37,'CLASSES DE PROJETOS'!$C$3:$C$37)</f>
        <v>SI</v>
      </c>
      <c r="I158" t="str">
        <f>_xlfn.TEXTJOIN("/",TRUE,"MSV-163MS-"&amp;LD_01[[#This Row],[OBRA]],_xlfn.XLOOKUP(LD_01[[#This Row],[SIGLA]],'CLASSES DE PROJETOS'!$C$3:$C$37,'CLASSES DE PROJETOS'!$E$3:$E$37))</f>
        <v>MSV-163MS-454-460/31.SI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158" s="6" t="str" cm="1">
        <f t="array" ref="K158">_xlfn.TEXTJOIN(", ",TRUE,_xlfn.UNIQUE(_xlfn._xlws.FILTER(ARQUIVOS_RECEBIDOS!$F$2:$F$5010,ARQUIVOS_RECEBIDOS!$E$2:$E$5010=LD_01[[#This Row],[DOCUMENTO]])))</f>
        <v>R00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45838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158" s="6" t="str">
        <f>LD_01[[#This Row],[PASTA]]&amp;"/"&amp;LD_01[[#This Row],[ARQUIVO]]</f>
        <v>MSV-163MS-454-460/31.SI/MSV-163MS-454-460-ACA-EXE-DE-J1-009-R00.pdf</v>
      </c>
    </row>
    <row r="159" spans="1:16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4" t="s">
        <v>5987</v>
      </c>
      <c r="D159" s="14" t="s">
        <v>7542</v>
      </c>
      <c r="E159" s="6" t="s">
        <v>4310</v>
      </c>
      <c r="F159" s="8" t="s">
        <v>4086</v>
      </c>
      <c r="G159" s="8" t="s">
        <v>4331</v>
      </c>
      <c r="H159" s="6" t="str">
        <f>_xlfn.XLOOKUP(LD_01[[#This Row],[DISCIPLINA]],'CLASSES DE PROJETOS'!$F$3:$F$37,'CLASSES DE PROJETOS'!$C$3:$C$37)</f>
        <v>SI</v>
      </c>
      <c r="I159" t="str">
        <f>_xlfn.TEXTJOIN("/",TRUE,"MSV-163MS-"&amp;LD_01[[#This Row],[OBRA]],_xlfn.XLOOKUP(LD_01[[#This Row],[SIGLA]],'CLASSES DE PROJETOS'!$C$3:$C$37,'CLASSES DE PROJETOS'!$E$3:$E$37))</f>
        <v>MSV-163MS-454-460/31.SI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159" s="6" t="str" cm="1">
        <f t="array" ref="K159">_xlfn.TEXTJOIN(", ",TRUE,_xlfn.UNIQUE(_xlfn._xlws.FILTER(ARQUIVOS_RECEBIDOS!$F$2:$F$5010,ARQUIVOS_RECEBIDOS!$E$2:$E$5010=LD_01[[#This Row],[DOCUMENTO]])))</f>
        <v>R01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45838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159" s="6" t="str">
        <f>LD_01[[#This Row],[PASTA]]&amp;"/"&amp;LD_01[[#This Row],[ARQUIVO]]</f>
        <v>MSV-163MS-454-460/31.SI/MSV-163MS-454-460-ACA-EXE-DE-J1-010-R01.pdf</v>
      </c>
    </row>
    <row r="160" spans="1:16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4" t="s">
        <v>5987</v>
      </c>
      <c r="D160" s="14" t="s">
        <v>7542</v>
      </c>
      <c r="E160" s="6" t="s">
        <v>4310</v>
      </c>
      <c r="F160" s="8" t="s">
        <v>4175</v>
      </c>
      <c r="G160" s="8" t="s">
        <v>4336</v>
      </c>
      <c r="H160" s="6" t="str">
        <f>_xlfn.XLOOKUP(LD_01[[#This Row],[DISCIPLINA]],'CLASSES DE PROJETOS'!$F$3:$F$37,'CLASSES DE PROJETOS'!$C$3:$C$37)</f>
        <v>OC</v>
      </c>
      <c r="I160" t="str">
        <f>_xlfn.TEXTJOIN("/",TRUE,"MSV-163MS-"&amp;LD_01[[#This Row],[OBRA]],_xlfn.XLOOKUP(LD_01[[#This Row],[SIGLA]],'CLASSES DE PROJETOS'!$C$3:$C$37,'CLASSES DE PROJETOS'!$E$3:$E$37))</f>
        <v>MSV-163MS-454-460/35.OC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160" s="6" t="str" cm="1">
        <f t="array" ref="K160">_xlfn.TEXTJOIN(", ",TRUE,_xlfn.UNIQUE(_xlfn._xlws.FILTER(ARQUIVOS_RECEBIDOS!$F$2:$F$5010,ARQUIVOS_RECEBIDOS!$E$2:$E$5010=LD_01[[#This Row],[DOCUMENTO]])))</f>
        <v>R00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45838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160" s="6" t="str">
        <f>LD_01[[#This Row],[PASTA]]&amp;"/"&amp;LD_01[[#This Row],[ARQUIVO]]</f>
        <v>MSV-163MS-454-460/35.OC/MSV-163MS-454-460-ACA-EXE-DE-J2-101-R00.pdf</v>
      </c>
    </row>
    <row r="161" spans="1:16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4" t="s">
        <v>5987</v>
      </c>
      <c r="D161" s="14" t="s">
        <v>7542</v>
      </c>
      <c r="E161" s="6" t="s">
        <v>4310</v>
      </c>
      <c r="F161" s="8" t="s">
        <v>4184</v>
      </c>
      <c r="G161" s="8" t="s">
        <v>4337</v>
      </c>
      <c r="H161" s="6" t="str">
        <f>_xlfn.XLOOKUP(LD_01[[#This Row],[DISCIPLINA]],'CLASSES DE PROJETOS'!$F$3:$F$37,'CLASSES DE PROJETOS'!$C$3:$C$37)</f>
        <v>EL</v>
      </c>
      <c r="I161" t="str">
        <f>_xlfn.TEXTJOIN("/",TRUE,"MSV-163MS-"&amp;LD_01[[#This Row],[OBRA]],_xlfn.XLOOKUP(LD_01[[#This Row],[SIGLA]],'CLASSES DE PROJETOS'!$C$3:$C$37,'CLASSES DE PROJETOS'!$E$3:$E$37))</f>
        <v>MSV-163MS-454-460/14.EL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161" s="6" t="str" cm="1">
        <f t="array" ref="K161">_xlfn.TEXTJOIN(", ",TRUE,_xlfn.UNIQUE(_xlfn._xlws.FILTER(ARQUIVOS_RECEBIDOS!$F$2:$F$5010,ARQUIVOS_RECEBIDOS!$E$2:$E$5010=LD_01[[#This Row],[DOCUMENTO]])))</f>
        <v>R02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45838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161" s="6" t="str">
        <f>LD_01[[#This Row],[PASTA]]&amp;"/"&amp;LD_01[[#This Row],[ARQUIVO]]</f>
        <v>MSV-163MS-454-460/14.EL/MSV-163MS-454-460-ACA-EXE-DE-K2-001-R02.pdf</v>
      </c>
    </row>
    <row r="162" spans="1:16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4" t="s">
        <v>5987</v>
      </c>
      <c r="D162" s="14" t="s">
        <v>7542</v>
      </c>
      <c r="E162" s="6" t="s">
        <v>4310</v>
      </c>
      <c r="F162" s="8" t="s">
        <v>4185</v>
      </c>
      <c r="G162" s="8" t="s">
        <v>4337</v>
      </c>
      <c r="H162" s="6" t="str">
        <f>_xlfn.XLOOKUP(LD_01[[#This Row],[DISCIPLINA]],'CLASSES DE PROJETOS'!$F$3:$F$37,'CLASSES DE PROJETOS'!$C$3:$C$37)</f>
        <v>EL</v>
      </c>
      <c r="I162" t="str">
        <f>_xlfn.TEXTJOIN("/",TRUE,"MSV-163MS-"&amp;LD_01[[#This Row],[OBRA]],_xlfn.XLOOKUP(LD_01[[#This Row],[SIGLA]],'CLASSES DE PROJETOS'!$C$3:$C$37,'CLASSES DE PROJETOS'!$E$3:$E$37))</f>
        <v>MSV-163MS-454-460/14.EL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162" s="6" t="str" cm="1">
        <f t="array" ref="K162">_xlfn.TEXTJOIN(", ",TRUE,_xlfn.UNIQUE(_xlfn._xlws.FILTER(ARQUIVOS_RECEBIDOS!$F$2:$F$5010,ARQUIVOS_RECEBIDOS!$E$2:$E$5010=LD_01[[#This Row],[DOCUMENTO]])))</f>
        <v>R03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45838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162" s="6" t="str">
        <f>LD_01[[#This Row],[PASTA]]&amp;"/"&amp;LD_01[[#This Row],[ARQUIVO]]</f>
        <v>MSV-163MS-454-460/14.EL/MSV-163MS-454-460-ACA-EXE-DE-K2-002-R03.pdf</v>
      </c>
    </row>
    <row r="163" spans="1:16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4" t="s">
        <v>5987</v>
      </c>
      <c r="D163" s="14" t="s">
        <v>7542</v>
      </c>
      <c r="E163" s="6" t="s">
        <v>4310</v>
      </c>
      <c r="F163" s="8" t="s">
        <v>4186</v>
      </c>
      <c r="G163" s="8" t="s">
        <v>4337</v>
      </c>
      <c r="H163" s="6" t="str">
        <f>_xlfn.XLOOKUP(LD_01[[#This Row],[DISCIPLINA]],'CLASSES DE PROJETOS'!$F$3:$F$37,'CLASSES DE PROJETOS'!$C$3:$C$37)</f>
        <v>EL</v>
      </c>
      <c r="I163" t="str">
        <f>_xlfn.TEXTJOIN("/",TRUE,"MSV-163MS-"&amp;LD_01[[#This Row],[OBRA]],_xlfn.XLOOKUP(LD_01[[#This Row],[SIGLA]],'CLASSES DE PROJETOS'!$C$3:$C$37,'CLASSES DE PROJETOS'!$E$3:$E$37))</f>
        <v>MSV-163MS-454-460/14.EL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163" s="6" t="str" cm="1">
        <f t="array" ref="K163">_xlfn.TEXTJOIN(", ",TRUE,_xlfn.UNIQUE(_xlfn._xlws.FILTER(ARQUIVOS_RECEBIDOS!$F$2:$F$5010,ARQUIVOS_RECEBIDOS!$E$2:$E$5010=LD_01[[#This Row],[DOCUMENTO]])))</f>
        <v>R05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45838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163" s="6" t="str">
        <f>LD_01[[#This Row],[PASTA]]&amp;"/"&amp;LD_01[[#This Row],[ARQUIVO]]</f>
        <v>MSV-163MS-454-460/14.EL/MSV-163MS-454-460-ACA-EXE-DE-K2-003-R05.pdf</v>
      </c>
    </row>
    <row r="164" spans="1:16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4" t="s">
        <v>5987</v>
      </c>
      <c r="D164" s="14" t="s">
        <v>7542</v>
      </c>
      <c r="E164" s="6" t="s">
        <v>4310</v>
      </c>
      <c r="F164" s="8" t="s">
        <v>4186</v>
      </c>
      <c r="G164" s="8" t="s">
        <v>4337</v>
      </c>
      <c r="H164" s="6" t="str">
        <f>_xlfn.XLOOKUP(LD_01[[#This Row],[DISCIPLINA]],'CLASSES DE PROJETOS'!$F$3:$F$37,'CLASSES DE PROJETOS'!$C$3:$C$37)</f>
        <v>EL</v>
      </c>
      <c r="I164" t="str">
        <f>_xlfn.TEXTJOIN("/",TRUE,"MSV-163MS-"&amp;LD_01[[#This Row],[OBRA]],_xlfn.XLOOKUP(LD_01[[#This Row],[SIGLA]],'CLASSES DE PROJETOS'!$C$3:$C$37,'CLASSES DE PROJETOS'!$E$3:$E$37))</f>
        <v>MSV-163MS-454-460/14.EL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164" s="6" t="str" cm="1">
        <f t="array" ref="K164">_xlfn.TEXTJOIN(", ",TRUE,_xlfn.UNIQUE(_xlfn._xlws.FILTER(ARQUIVOS_RECEBIDOS!$F$2:$F$5010,ARQUIVOS_RECEBIDOS!$E$2:$E$5010=LD_01[[#This Row],[DOCUMENTO]])))</f>
        <v>R05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45838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164" s="6" t="str">
        <f>LD_01[[#This Row],[PASTA]]&amp;"/"&amp;LD_01[[#This Row],[ARQUIVO]]</f>
        <v>MSV-163MS-454-460/14.EL/MSV-163MS-454-460-ACA-EXE-DE-K2-004-R05.pdf</v>
      </c>
    </row>
    <row r="165" spans="1:16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4" t="s">
        <v>5987</v>
      </c>
      <c r="D165" s="14" t="s">
        <v>7542</v>
      </c>
      <c r="E165" s="6" t="s">
        <v>4310</v>
      </c>
      <c r="F165" s="8" t="s">
        <v>4187</v>
      </c>
      <c r="G165" s="8" t="s">
        <v>4337</v>
      </c>
      <c r="H165" s="6" t="str">
        <f>_xlfn.XLOOKUP(LD_01[[#This Row],[DISCIPLINA]],'CLASSES DE PROJETOS'!$F$3:$F$37,'CLASSES DE PROJETOS'!$C$3:$C$37)</f>
        <v>EL</v>
      </c>
      <c r="I165" t="str">
        <f>_xlfn.TEXTJOIN("/",TRUE,"MSV-163MS-"&amp;LD_01[[#This Row],[OBRA]],_xlfn.XLOOKUP(LD_01[[#This Row],[SIGLA]],'CLASSES DE PROJETOS'!$C$3:$C$37,'CLASSES DE PROJETOS'!$E$3:$E$37))</f>
        <v>MSV-163MS-454-460/14.EL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165" s="6" t="str" cm="1">
        <f t="array" ref="K165">_xlfn.TEXTJOIN(", ",TRUE,_xlfn.UNIQUE(_xlfn._xlws.FILTER(ARQUIVOS_RECEBIDOS!$F$2:$F$5010,ARQUIVOS_RECEBIDOS!$E$2:$E$5010=LD_01[[#This Row],[DOCUMENTO]])))</f>
        <v>R03, R04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45895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165" s="6" t="str">
        <f>LD_01[[#This Row],[PASTA]]&amp;"/"&amp;LD_01[[#This Row],[ARQUIVO]]</f>
        <v>MSV-163MS-454-460/14.EL/MSV-163MS-454-460-ACA-EXE-DE-K2-005-R04.pdf</v>
      </c>
    </row>
    <row r="166" spans="1:16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4" t="s">
        <v>5987</v>
      </c>
      <c r="D166" s="14" t="s">
        <v>7542</v>
      </c>
      <c r="E166" s="6" t="s">
        <v>4310</v>
      </c>
      <c r="F166" s="8" t="s">
        <v>4177</v>
      </c>
      <c r="G166" s="8" t="s">
        <v>5989</v>
      </c>
      <c r="H166" s="6" t="str">
        <f>_xlfn.XLOOKUP(LD_01[[#This Row],[DISCIPLINA]],'CLASSES DE PROJETOS'!$F$3:$F$37,'CLASSES DE PROJETOS'!$C$3:$C$37)</f>
        <v>ES</v>
      </c>
      <c r="I166" t="str">
        <f>_xlfn.TEXTJOIN("/",TRUE,"MSV-163MS-"&amp;LD_01[[#This Row],[OBRA]],_xlfn.XLOOKUP(LD_01[[#This Row],[SIGLA]],'CLASSES DE PROJETOS'!$C$3:$C$37,'CLASSES DE PROJETOS'!$E$3:$E$37))</f>
        <v>MSV-163MS-454-460/16.ES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166" s="6" t="str" cm="1">
        <f t="array" ref="K166">_xlfn.TEXTJOIN(", ",TRUE,_xlfn.UNIQUE(_xlfn._xlws.FILTER(ARQUIVOS_RECEBIDOS!$F$2:$F$5010,ARQUIVOS_RECEBIDOS!$E$2:$E$5010=LD_01[[#This Row],[DOCUMENTO]])))</f>
        <v>R00, R01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45895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166" s="6" t="str">
        <f>LD_01[[#This Row],[PASTA]]&amp;"/"&amp;LD_01[[#This Row],[ARQUIVO]]</f>
        <v>MSV-163MS-454-460/16.ES/MSV-163MS-454-460-ACA-EXE-DE-L2-001-R01.pdf</v>
      </c>
    </row>
    <row r="167" spans="1:16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4" t="s">
        <v>5987</v>
      </c>
      <c r="D167" s="14" t="s">
        <v>7542</v>
      </c>
      <c r="E167" s="6" t="s">
        <v>4310</v>
      </c>
      <c r="F167" s="8" t="s">
        <v>4178</v>
      </c>
      <c r="G167" s="8" t="s">
        <v>5989</v>
      </c>
      <c r="H167" s="6" t="str">
        <f>_xlfn.XLOOKUP(LD_01[[#This Row],[DISCIPLINA]],'CLASSES DE PROJETOS'!$F$3:$F$37,'CLASSES DE PROJETOS'!$C$3:$C$37)</f>
        <v>ES</v>
      </c>
      <c r="I167" t="str">
        <f>_xlfn.TEXTJOIN("/",TRUE,"MSV-163MS-"&amp;LD_01[[#This Row],[OBRA]],_xlfn.XLOOKUP(LD_01[[#This Row],[SIGLA]],'CLASSES DE PROJETOS'!$C$3:$C$37,'CLASSES DE PROJETOS'!$E$3:$E$37))</f>
        <v>MSV-163MS-454-460/16.ES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167" s="6" t="str" cm="1">
        <f t="array" ref="K167">_xlfn.TEXTJOIN(", ",TRUE,_xlfn.UNIQUE(_xlfn._xlws.FILTER(ARQUIVOS_RECEBIDOS!$F$2:$F$5010,ARQUIVOS_RECEBIDOS!$E$2:$E$5010=LD_01[[#This Row],[DOCUMENTO]])))</f>
        <v>R00, R01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45895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167" s="6" t="str">
        <f>LD_01[[#This Row],[PASTA]]&amp;"/"&amp;LD_01[[#This Row],[ARQUIVO]]</f>
        <v>MSV-163MS-454-460/16.ES/MSV-163MS-454-460-ACA-EXE-DE-L2-002-R01.pdf</v>
      </c>
    </row>
    <row r="168" spans="1:16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4" t="s">
        <v>5987</v>
      </c>
      <c r="D168" s="14" t="s">
        <v>7542</v>
      </c>
      <c r="E168" s="6" t="s">
        <v>4310</v>
      </c>
      <c r="F168" s="8" t="s">
        <v>4179</v>
      </c>
      <c r="G168" s="8" t="s">
        <v>5989</v>
      </c>
      <c r="H168" s="6" t="str">
        <f>_xlfn.XLOOKUP(LD_01[[#This Row],[DISCIPLINA]],'CLASSES DE PROJETOS'!$F$3:$F$37,'CLASSES DE PROJETOS'!$C$3:$C$37)</f>
        <v>ES</v>
      </c>
      <c r="I168" t="str">
        <f>_xlfn.TEXTJOIN("/",TRUE,"MSV-163MS-"&amp;LD_01[[#This Row],[OBRA]],_xlfn.XLOOKUP(LD_01[[#This Row],[SIGLA]],'CLASSES DE PROJETOS'!$C$3:$C$37,'CLASSES DE PROJETOS'!$E$3:$E$37))</f>
        <v>MSV-163MS-454-460/16.ES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168" s="6" t="str" cm="1">
        <f t="array" ref="K168">_xlfn.TEXTJOIN(", ",TRUE,_xlfn.UNIQUE(_xlfn._xlws.FILTER(ARQUIVOS_RECEBIDOS!$F$2:$F$5010,ARQUIVOS_RECEBIDOS!$E$2:$E$5010=LD_01[[#This Row],[DOCUMENTO]])))</f>
        <v>R00, R01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45895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168" s="6" t="str">
        <f>LD_01[[#This Row],[PASTA]]&amp;"/"&amp;LD_01[[#This Row],[ARQUIVO]]</f>
        <v>MSV-163MS-454-460/16.ES/MSV-163MS-454-460-ACA-EXE-DE-L2-003-R01.pdf</v>
      </c>
    </row>
    <row r="169" spans="1:16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4" t="s">
        <v>5987</v>
      </c>
      <c r="D169" s="14" t="s">
        <v>7542</v>
      </c>
      <c r="E169" s="6" t="s">
        <v>4310</v>
      </c>
      <c r="F169" s="8" t="s">
        <v>4180</v>
      </c>
      <c r="G169" s="8" t="s">
        <v>5989</v>
      </c>
      <c r="H169" s="6" t="str">
        <f>_xlfn.XLOOKUP(LD_01[[#This Row],[DISCIPLINA]],'CLASSES DE PROJETOS'!$F$3:$F$37,'CLASSES DE PROJETOS'!$C$3:$C$37)</f>
        <v>ES</v>
      </c>
      <c r="I169" t="str">
        <f>_xlfn.TEXTJOIN("/",TRUE,"MSV-163MS-"&amp;LD_01[[#This Row],[OBRA]],_xlfn.XLOOKUP(LD_01[[#This Row],[SIGLA]],'CLASSES DE PROJETOS'!$C$3:$C$37,'CLASSES DE PROJETOS'!$E$3:$E$37))</f>
        <v>MSV-163MS-454-460/16.ES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169" s="6" t="str" cm="1">
        <f t="array" ref="K169">_xlfn.TEXTJOIN(", ",TRUE,_xlfn.UNIQUE(_xlfn._xlws.FILTER(ARQUIVOS_RECEBIDOS!$F$2:$F$5010,ARQUIVOS_RECEBIDOS!$E$2:$E$5010=LD_01[[#This Row],[DOCUMENTO]])))</f>
        <v>R00, R01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45931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169" s="6" t="str">
        <f>LD_01[[#This Row],[PASTA]]&amp;"/"&amp;LD_01[[#This Row],[ARQUIVO]]</f>
        <v>MSV-163MS-454-460/16.ES/MSV-163MS-454-460-ACA-EXE-DE-L2-004-R01.pdf</v>
      </c>
    </row>
    <row r="170" spans="1:16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4" t="s">
        <v>5987</v>
      </c>
      <c r="D170" s="14" t="s">
        <v>7542</v>
      </c>
      <c r="E170" s="6" t="s">
        <v>4310</v>
      </c>
      <c r="F170" s="8" t="s">
        <v>4181</v>
      </c>
      <c r="G170" s="8" t="s">
        <v>5989</v>
      </c>
      <c r="H170" s="6" t="str">
        <f>_xlfn.XLOOKUP(LD_01[[#This Row],[DISCIPLINA]],'CLASSES DE PROJETOS'!$F$3:$F$37,'CLASSES DE PROJETOS'!$C$3:$C$37)</f>
        <v>ES</v>
      </c>
      <c r="I170" t="str">
        <f>_xlfn.TEXTJOIN("/",TRUE,"MSV-163MS-"&amp;LD_01[[#This Row],[OBRA]],_xlfn.XLOOKUP(LD_01[[#This Row],[SIGLA]],'CLASSES DE PROJETOS'!$C$3:$C$37,'CLASSES DE PROJETOS'!$E$3:$E$37))</f>
        <v>MSV-163MS-454-460/16.ES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170" s="6" t="str" cm="1">
        <f t="array" ref="K170">_xlfn.TEXTJOIN(", ",TRUE,_xlfn.UNIQUE(_xlfn._xlws.FILTER(ARQUIVOS_RECEBIDOS!$F$2:$F$5010,ARQUIVOS_RECEBIDOS!$E$2:$E$5010=LD_01[[#This Row],[DOCUMENTO]])))</f>
        <v>R00, R01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45931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170" s="6" t="str">
        <f>LD_01[[#This Row],[PASTA]]&amp;"/"&amp;LD_01[[#This Row],[ARQUIVO]]</f>
        <v>MSV-163MS-454-460/16.ES/MSV-163MS-454-460-ACA-EXE-DE-L2-005-R01.pdf</v>
      </c>
    </row>
    <row r="171" spans="1:16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4" t="s">
        <v>5987</v>
      </c>
      <c r="D171" s="14" t="s">
        <v>7542</v>
      </c>
      <c r="E171" s="6" t="s">
        <v>4310</v>
      </c>
      <c r="F171" s="8" t="s">
        <v>4181</v>
      </c>
      <c r="G171" s="8" t="s">
        <v>5989</v>
      </c>
      <c r="H171" s="6" t="str">
        <f>_xlfn.XLOOKUP(LD_01[[#This Row],[DISCIPLINA]],'CLASSES DE PROJETOS'!$F$3:$F$37,'CLASSES DE PROJETOS'!$C$3:$C$37)</f>
        <v>ES</v>
      </c>
      <c r="I171" t="str">
        <f>_xlfn.TEXTJOIN("/",TRUE,"MSV-163MS-"&amp;LD_01[[#This Row],[OBRA]],_xlfn.XLOOKUP(LD_01[[#This Row],[SIGLA]],'CLASSES DE PROJETOS'!$C$3:$C$37,'CLASSES DE PROJETOS'!$E$3:$E$37))</f>
        <v>MSV-163MS-454-460/16.ES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171" s="6" t="str" cm="1">
        <f t="array" ref="K171">_xlfn.TEXTJOIN(", ",TRUE,_xlfn.UNIQUE(_xlfn._xlws.FILTER(ARQUIVOS_RECEBIDOS!$F$2:$F$5010,ARQUIVOS_RECEBIDOS!$E$2:$E$5010=LD_01[[#This Row],[DOCUMENTO]])))</f>
        <v>R00, R01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45931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171" s="6" t="str">
        <f>LD_01[[#This Row],[PASTA]]&amp;"/"&amp;LD_01[[#This Row],[ARQUIVO]]</f>
        <v>MSV-163MS-454-460/16.ES/MSV-163MS-454-460-ACA-EXE-DE-L2-006-R01.pdf</v>
      </c>
    </row>
    <row r="172" spans="1:16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4" t="s">
        <v>5987</v>
      </c>
      <c r="D172" s="14" t="s">
        <v>7542</v>
      </c>
      <c r="E172" s="6" t="s">
        <v>4310</v>
      </c>
      <c r="F172" s="8" t="s">
        <v>4182</v>
      </c>
      <c r="G172" s="8" t="s">
        <v>5989</v>
      </c>
      <c r="H172" s="6" t="str">
        <f>_xlfn.XLOOKUP(LD_01[[#This Row],[DISCIPLINA]],'CLASSES DE PROJETOS'!$F$3:$F$37,'CLASSES DE PROJETOS'!$C$3:$C$37)</f>
        <v>ES</v>
      </c>
      <c r="I172" t="str">
        <f>_xlfn.TEXTJOIN("/",TRUE,"MSV-163MS-"&amp;LD_01[[#This Row],[OBRA]],_xlfn.XLOOKUP(LD_01[[#This Row],[SIGLA]],'CLASSES DE PROJETOS'!$C$3:$C$37,'CLASSES DE PROJETOS'!$E$3:$E$37))</f>
        <v>MSV-163MS-454-460/16.ES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172" s="6" t="str" cm="1">
        <f t="array" ref="K172">_xlfn.TEXTJOIN(", ",TRUE,_xlfn.UNIQUE(_xlfn._xlws.FILTER(ARQUIVOS_RECEBIDOS!$F$2:$F$5010,ARQUIVOS_RECEBIDOS!$E$2:$E$5010=LD_01[[#This Row],[DOCUMENTO]])))</f>
        <v>R00, R01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45931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172" s="6" t="str">
        <f>LD_01[[#This Row],[PASTA]]&amp;"/"&amp;LD_01[[#This Row],[ARQUIVO]]</f>
        <v>MSV-163MS-454-460/16.ES/MSV-163MS-454-460-ACA-EXE-DE-L2-007-R01.pdf</v>
      </c>
    </row>
    <row r="173" spans="1:16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4" t="s">
        <v>5987</v>
      </c>
      <c r="D173" s="14" t="s">
        <v>7542</v>
      </c>
      <c r="E173" s="6" t="s">
        <v>4310</v>
      </c>
      <c r="F173" s="8" t="s">
        <v>4170</v>
      </c>
      <c r="G173" s="8" t="s">
        <v>4333</v>
      </c>
      <c r="H173" s="6" t="str">
        <f>_xlfn.XLOOKUP(LD_01[[#This Row],[DISCIPLINA]],'CLASSES DE PROJETOS'!$F$3:$F$37,'CLASSES DE PROJETOS'!$C$3:$C$37)</f>
        <v>IN</v>
      </c>
      <c r="I173" t="str">
        <f>_xlfn.TEXTJOIN("/",TRUE,"MSV-163MS-"&amp;LD_01[[#This Row],[OBRA]],_xlfn.XLOOKUP(LD_01[[#This Row],[SIGLA]],'CLASSES DE PROJETOS'!$C$3:$C$37,'CLASSES DE PROJETOS'!$E$3:$E$37))</f>
        <v>MSV-163MS-454-460/23.IN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173" s="6" t="str" cm="1">
        <f t="array" ref="K173">_xlfn.TEXTJOIN(", ",TRUE,_xlfn.UNIQUE(_xlfn._xlws.FILTER(ARQUIVOS_RECEBIDOS!$F$2:$F$5010,ARQUIVOS_RECEBIDOS!$E$2:$E$5010=LD_01[[#This Row],[DOCUMENTO]])))</f>
        <v>R03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45838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173" s="6" t="str">
        <f>LD_01[[#This Row],[PASTA]]&amp;"/"&amp;LD_01[[#This Row],[ARQUIVO]]</f>
        <v>MSV-163MS-454-460/23.IN/MSV-163MS-454-460-ACA-EXE-DE-M1-001-R03.pdf</v>
      </c>
    </row>
    <row r="174" spans="1:16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4" t="s">
        <v>5987</v>
      </c>
      <c r="D174" s="14" t="s">
        <v>7542</v>
      </c>
      <c r="E174" s="6" t="s">
        <v>4310</v>
      </c>
      <c r="F174" s="8" t="s">
        <v>4170</v>
      </c>
      <c r="G174" s="8" t="s">
        <v>4333</v>
      </c>
      <c r="H174" s="6" t="str">
        <f>_xlfn.XLOOKUP(LD_01[[#This Row],[DISCIPLINA]],'CLASSES DE PROJETOS'!$F$3:$F$37,'CLASSES DE PROJETOS'!$C$3:$C$37)</f>
        <v>IN</v>
      </c>
      <c r="I174" t="str">
        <f>_xlfn.TEXTJOIN("/",TRUE,"MSV-163MS-"&amp;LD_01[[#This Row],[OBRA]],_xlfn.XLOOKUP(LD_01[[#This Row],[SIGLA]],'CLASSES DE PROJETOS'!$C$3:$C$37,'CLASSES DE PROJETOS'!$E$3:$E$37))</f>
        <v>MSV-163MS-454-460/23.IN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174" s="6" t="str" cm="1">
        <f t="array" ref="K174">_xlfn.TEXTJOIN(", ",TRUE,_xlfn.UNIQUE(_xlfn._xlws.FILTER(ARQUIVOS_RECEBIDOS!$F$2:$F$5010,ARQUIVOS_RECEBIDOS!$E$2:$E$5010=LD_01[[#This Row],[DOCUMENTO]])))</f>
        <v>R03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45838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174" s="6" t="str">
        <f>LD_01[[#This Row],[PASTA]]&amp;"/"&amp;LD_01[[#This Row],[ARQUIVO]]</f>
        <v>MSV-163MS-454-460/23.IN/MSV-163MS-454-460-ACA-EXE-DE-M1-002-R03.pdf</v>
      </c>
    </row>
    <row r="175" spans="1:16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4" t="s">
        <v>5987</v>
      </c>
      <c r="D175" s="14" t="s">
        <v>7542</v>
      </c>
      <c r="E175" s="6" t="s">
        <v>4310</v>
      </c>
      <c r="F175" s="8" t="s">
        <v>4170</v>
      </c>
      <c r="G175" s="8" t="s">
        <v>4333</v>
      </c>
      <c r="H175" s="6" t="str">
        <f>_xlfn.XLOOKUP(LD_01[[#This Row],[DISCIPLINA]],'CLASSES DE PROJETOS'!$F$3:$F$37,'CLASSES DE PROJETOS'!$C$3:$C$37)</f>
        <v>IN</v>
      </c>
      <c r="I175" t="str">
        <f>_xlfn.TEXTJOIN("/",TRUE,"MSV-163MS-"&amp;LD_01[[#This Row],[OBRA]],_xlfn.XLOOKUP(LD_01[[#This Row],[SIGLA]],'CLASSES DE PROJETOS'!$C$3:$C$37,'CLASSES DE PROJETOS'!$E$3:$E$37))</f>
        <v>MSV-163MS-454-460/23.IN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175" s="6" t="str" cm="1">
        <f t="array" ref="K175">_xlfn.TEXTJOIN(", ",TRUE,_xlfn.UNIQUE(_xlfn._xlws.FILTER(ARQUIVOS_RECEBIDOS!$F$2:$F$5010,ARQUIVOS_RECEBIDOS!$E$2:$E$5010=LD_01[[#This Row],[DOCUMENTO]])))</f>
        <v>R04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45838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175" s="6" t="str">
        <f>LD_01[[#This Row],[PASTA]]&amp;"/"&amp;LD_01[[#This Row],[ARQUIVO]]</f>
        <v>MSV-163MS-454-460/23.IN/MSV-163MS-454-460-ACA-EXE-DE-M1-003-R04.pdf</v>
      </c>
    </row>
    <row r="176" spans="1:16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4" t="s">
        <v>5987</v>
      </c>
      <c r="D176" s="14" t="s">
        <v>7542</v>
      </c>
      <c r="E176" s="6" t="s">
        <v>4310</v>
      </c>
      <c r="F176" s="8" t="s">
        <v>4170</v>
      </c>
      <c r="G176" s="8" t="s">
        <v>4333</v>
      </c>
      <c r="H176" s="6" t="str">
        <f>_xlfn.XLOOKUP(LD_01[[#This Row],[DISCIPLINA]],'CLASSES DE PROJETOS'!$F$3:$F$37,'CLASSES DE PROJETOS'!$C$3:$C$37)</f>
        <v>IN</v>
      </c>
      <c r="I176" t="str">
        <f>_xlfn.TEXTJOIN("/",TRUE,"MSV-163MS-"&amp;LD_01[[#This Row],[OBRA]],_xlfn.XLOOKUP(LD_01[[#This Row],[SIGLA]],'CLASSES DE PROJETOS'!$C$3:$C$37,'CLASSES DE PROJETOS'!$E$3:$E$37))</f>
        <v>MSV-163MS-454-460/23.IN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176" s="6" t="str" cm="1">
        <f t="array" ref="K176">_xlfn.TEXTJOIN(", ",TRUE,_xlfn.UNIQUE(_xlfn._xlws.FILTER(ARQUIVOS_RECEBIDOS!$F$2:$F$5010,ARQUIVOS_RECEBIDOS!$E$2:$E$5010=LD_01[[#This Row],[DOCUMENTO]])))</f>
        <v>R03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45838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176" s="6" t="str">
        <f>LD_01[[#This Row],[PASTA]]&amp;"/"&amp;LD_01[[#This Row],[ARQUIVO]]</f>
        <v>MSV-163MS-454-460/23.IN/MSV-163MS-454-460-ACA-EXE-DE-M1-004-R03.pdf</v>
      </c>
    </row>
    <row r="177" spans="1:16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4" t="s">
        <v>5987</v>
      </c>
      <c r="D177" s="14" t="s">
        <v>7542</v>
      </c>
      <c r="E177" s="6" t="s">
        <v>4310</v>
      </c>
      <c r="F177" s="8" t="s">
        <v>4170</v>
      </c>
      <c r="G177" s="8" t="s">
        <v>4333</v>
      </c>
      <c r="H177" s="6" t="str">
        <f>_xlfn.XLOOKUP(LD_01[[#This Row],[DISCIPLINA]],'CLASSES DE PROJETOS'!$F$3:$F$37,'CLASSES DE PROJETOS'!$C$3:$C$37)</f>
        <v>IN</v>
      </c>
      <c r="I177" t="str">
        <f>_xlfn.TEXTJOIN("/",TRUE,"MSV-163MS-"&amp;LD_01[[#This Row],[OBRA]],_xlfn.XLOOKUP(LD_01[[#This Row],[SIGLA]],'CLASSES DE PROJETOS'!$C$3:$C$37,'CLASSES DE PROJETOS'!$E$3:$E$37))</f>
        <v>MSV-163MS-454-460/23.IN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177" s="6" t="str" cm="1">
        <f t="array" ref="K177">_xlfn.TEXTJOIN(", ",TRUE,_xlfn.UNIQUE(_xlfn._xlws.FILTER(ARQUIVOS_RECEBIDOS!$F$2:$F$5010,ARQUIVOS_RECEBIDOS!$E$2:$E$5010=LD_01[[#This Row],[DOCUMENTO]])))</f>
        <v>R03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45838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177" s="6" t="str">
        <f>LD_01[[#This Row],[PASTA]]&amp;"/"&amp;LD_01[[#This Row],[ARQUIVO]]</f>
        <v>MSV-163MS-454-460/23.IN/MSV-163MS-454-460-ACA-EXE-DE-M1-005-R03.pdf</v>
      </c>
    </row>
    <row r="178" spans="1:16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4" t="s">
        <v>5987</v>
      </c>
      <c r="D178" s="14" t="s">
        <v>7542</v>
      </c>
      <c r="E178" s="6" t="s">
        <v>4310</v>
      </c>
      <c r="F178" s="8" t="s">
        <v>4170</v>
      </c>
      <c r="G178" s="8" t="s">
        <v>4333</v>
      </c>
      <c r="H178" s="6" t="str">
        <f>_xlfn.XLOOKUP(LD_01[[#This Row],[DISCIPLINA]],'CLASSES DE PROJETOS'!$F$3:$F$37,'CLASSES DE PROJETOS'!$C$3:$C$37)</f>
        <v>IN</v>
      </c>
      <c r="I178" t="str">
        <f>_xlfn.TEXTJOIN("/",TRUE,"MSV-163MS-"&amp;LD_01[[#This Row],[OBRA]],_xlfn.XLOOKUP(LD_01[[#This Row],[SIGLA]],'CLASSES DE PROJETOS'!$C$3:$C$37,'CLASSES DE PROJETOS'!$E$3:$E$37))</f>
        <v>MSV-163MS-454-460/23.IN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178" s="6" t="str" cm="1">
        <f t="array" ref="K178">_xlfn.TEXTJOIN(", ",TRUE,_xlfn.UNIQUE(_xlfn._xlws.FILTER(ARQUIVOS_RECEBIDOS!$F$2:$F$5010,ARQUIVOS_RECEBIDOS!$E$2:$E$5010=LD_01[[#This Row],[DOCUMENTO]])))</f>
        <v>R03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45838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178" s="6" t="str">
        <f>LD_01[[#This Row],[PASTA]]&amp;"/"&amp;LD_01[[#This Row],[ARQUIVO]]</f>
        <v>MSV-163MS-454-460/23.IN/MSV-163MS-454-460-ACA-EXE-DE-M1-006-R03.pdf</v>
      </c>
    </row>
    <row r="179" spans="1:16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4" t="s">
        <v>5987</v>
      </c>
      <c r="D179" s="14" t="s">
        <v>7542</v>
      </c>
      <c r="E179" s="6" t="s">
        <v>4310</v>
      </c>
      <c r="F179" s="8" t="s">
        <v>4168</v>
      </c>
      <c r="G179" s="8" t="s">
        <v>4334</v>
      </c>
      <c r="H179" s="6" t="str">
        <f>_xlfn.XLOOKUP(LD_01[[#This Row],[DISCIPLINA]],'CLASSES DE PROJETOS'!$F$3:$F$37,'CLASSES DE PROJETOS'!$C$3:$C$37)</f>
        <v>PA</v>
      </c>
      <c r="I179" t="str">
        <f>_xlfn.TEXTJOIN("/",TRUE,"MSV-163MS-"&amp;LD_01[[#This Row],[OBRA]],_xlfn.XLOOKUP(LD_01[[#This Row],[SIGLA]],'CLASSES DE PROJETOS'!$C$3:$C$37,'CLASSES DE PROJETOS'!$E$3:$E$37))</f>
        <v>MSV-163MS-454-460/27.PA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179" s="6" t="str" cm="1">
        <f t="array" ref="K179">_xlfn.TEXTJOIN(", ",TRUE,_xlfn.UNIQUE(_xlfn._xlws.FILTER(ARQUIVOS_RECEBIDOS!$F$2:$F$5010,ARQUIVOS_RECEBIDOS!$E$2:$E$5010=LD_01[[#This Row],[DOCUMENTO]])))</f>
        <v>R04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45838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179" s="6" t="str">
        <f>LD_01[[#This Row],[PASTA]]&amp;"/"&amp;LD_01[[#This Row],[ARQUIVO]]</f>
        <v>MSV-163MS-454-460/27.PA/MSV-163MS-454-460-ACA-EXE-DE-N2-001-R04.pdf</v>
      </c>
    </row>
    <row r="180" spans="1:16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4" t="s">
        <v>5987</v>
      </c>
      <c r="D180" s="14" t="s">
        <v>7542</v>
      </c>
      <c r="E180" s="6" t="s">
        <v>4310</v>
      </c>
      <c r="F180" s="8" t="s">
        <v>4168</v>
      </c>
      <c r="G180" s="8" t="s">
        <v>4334</v>
      </c>
      <c r="H180" s="6" t="str">
        <f>_xlfn.XLOOKUP(LD_01[[#This Row],[DISCIPLINA]],'CLASSES DE PROJETOS'!$F$3:$F$37,'CLASSES DE PROJETOS'!$C$3:$C$37)</f>
        <v>PA</v>
      </c>
      <c r="I180" t="str">
        <f>_xlfn.TEXTJOIN("/",TRUE,"MSV-163MS-"&amp;LD_01[[#This Row],[OBRA]],_xlfn.XLOOKUP(LD_01[[#This Row],[SIGLA]],'CLASSES DE PROJETOS'!$C$3:$C$37,'CLASSES DE PROJETOS'!$E$3:$E$37))</f>
        <v>MSV-163MS-454-460/27.PA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180" s="6" t="str" cm="1">
        <f t="array" ref="K180">_xlfn.TEXTJOIN(", ",TRUE,_xlfn.UNIQUE(_xlfn._xlws.FILTER(ARQUIVOS_RECEBIDOS!$F$2:$F$5010,ARQUIVOS_RECEBIDOS!$E$2:$E$5010=LD_01[[#This Row],[DOCUMENTO]])))</f>
        <v>R04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45838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180" s="6" t="str">
        <f>LD_01[[#This Row],[PASTA]]&amp;"/"&amp;LD_01[[#This Row],[ARQUIVO]]</f>
        <v>MSV-163MS-454-460/27.PA/MSV-163MS-454-460-ACA-EXE-DE-N2-002-R04.pdf</v>
      </c>
    </row>
    <row r="181" spans="1:16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4" t="s">
        <v>5987</v>
      </c>
      <c r="D181" s="14" t="s">
        <v>7542</v>
      </c>
      <c r="E181" s="6" t="s">
        <v>4310</v>
      </c>
      <c r="F181" s="8" t="s">
        <v>4168</v>
      </c>
      <c r="G181" s="8" t="s">
        <v>4334</v>
      </c>
      <c r="H181" s="6" t="str">
        <f>_xlfn.XLOOKUP(LD_01[[#This Row],[DISCIPLINA]],'CLASSES DE PROJETOS'!$F$3:$F$37,'CLASSES DE PROJETOS'!$C$3:$C$37)</f>
        <v>PA</v>
      </c>
      <c r="I181" t="str">
        <f>_xlfn.TEXTJOIN("/",TRUE,"MSV-163MS-"&amp;LD_01[[#This Row],[OBRA]],_xlfn.XLOOKUP(LD_01[[#This Row],[SIGLA]],'CLASSES DE PROJETOS'!$C$3:$C$37,'CLASSES DE PROJETOS'!$E$3:$E$37))</f>
        <v>MSV-163MS-454-460/27.PA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181" s="6" t="str" cm="1">
        <f t="array" ref="K181">_xlfn.TEXTJOIN(", ",TRUE,_xlfn.UNIQUE(_xlfn._xlws.FILTER(ARQUIVOS_RECEBIDOS!$F$2:$F$5010,ARQUIVOS_RECEBIDOS!$E$2:$E$5010=LD_01[[#This Row],[DOCUMENTO]])))</f>
        <v>R04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45838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181" s="6" t="str">
        <f>LD_01[[#This Row],[PASTA]]&amp;"/"&amp;LD_01[[#This Row],[ARQUIVO]]</f>
        <v>MSV-163MS-454-460/27.PA/MSV-163MS-454-460-ACA-EXE-DE-N2-003-R04.pdf</v>
      </c>
    </row>
    <row r="182" spans="1:16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4" t="s">
        <v>5987</v>
      </c>
      <c r="D182" s="14" t="s">
        <v>7542</v>
      </c>
      <c r="E182" s="6" t="s">
        <v>4310</v>
      </c>
      <c r="F182" s="8" t="s">
        <v>4168</v>
      </c>
      <c r="G182" s="8" t="s">
        <v>4334</v>
      </c>
      <c r="H182" s="6" t="str">
        <f>_xlfn.XLOOKUP(LD_01[[#This Row],[DISCIPLINA]],'CLASSES DE PROJETOS'!$F$3:$F$37,'CLASSES DE PROJETOS'!$C$3:$C$37)</f>
        <v>PA</v>
      </c>
      <c r="I182" t="str">
        <f>_xlfn.TEXTJOIN("/",TRUE,"MSV-163MS-"&amp;LD_01[[#This Row],[OBRA]],_xlfn.XLOOKUP(LD_01[[#This Row],[SIGLA]],'CLASSES DE PROJETOS'!$C$3:$C$37,'CLASSES DE PROJETOS'!$E$3:$E$37))</f>
        <v>MSV-163MS-454-460/27.PA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182" s="6" t="str" cm="1">
        <f t="array" ref="K182">_xlfn.TEXTJOIN(", ",TRUE,_xlfn.UNIQUE(_xlfn._xlws.FILTER(ARQUIVOS_RECEBIDOS!$F$2:$F$5010,ARQUIVOS_RECEBIDOS!$E$2:$E$5010=LD_01[[#This Row],[DOCUMENTO]])))</f>
        <v>R04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45838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182" s="6" t="str">
        <f>LD_01[[#This Row],[PASTA]]&amp;"/"&amp;LD_01[[#This Row],[ARQUIVO]]</f>
        <v>MSV-163MS-454-460/27.PA/MSV-163MS-454-460-ACA-EXE-DE-N2-004-R04.pdf</v>
      </c>
    </row>
    <row r="183" spans="1:16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4" t="s">
        <v>5987</v>
      </c>
      <c r="D183" s="14" t="s">
        <v>7542</v>
      </c>
      <c r="E183" s="6" t="s">
        <v>4310</v>
      </c>
      <c r="F183" s="8" t="s">
        <v>4168</v>
      </c>
      <c r="G183" s="8" t="s">
        <v>4334</v>
      </c>
      <c r="H183" s="6" t="str">
        <f>_xlfn.XLOOKUP(LD_01[[#This Row],[DISCIPLINA]],'CLASSES DE PROJETOS'!$F$3:$F$37,'CLASSES DE PROJETOS'!$C$3:$C$37)</f>
        <v>PA</v>
      </c>
      <c r="I183" t="str">
        <f>_xlfn.TEXTJOIN("/",TRUE,"MSV-163MS-"&amp;LD_01[[#This Row],[OBRA]],_xlfn.XLOOKUP(LD_01[[#This Row],[SIGLA]],'CLASSES DE PROJETOS'!$C$3:$C$37,'CLASSES DE PROJETOS'!$E$3:$E$37))</f>
        <v>MSV-163MS-454-460/27.PA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183" s="6" t="str" cm="1">
        <f t="array" ref="K183">_xlfn.TEXTJOIN(", ",TRUE,_xlfn.UNIQUE(_xlfn._xlws.FILTER(ARQUIVOS_RECEBIDOS!$F$2:$F$5010,ARQUIVOS_RECEBIDOS!$E$2:$E$5010=LD_01[[#This Row],[DOCUMENTO]])))</f>
        <v>R04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45838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183" s="6" t="str">
        <f>LD_01[[#This Row],[PASTA]]&amp;"/"&amp;LD_01[[#This Row],[ARQUIVO]]</f>
        <v>MSV-163MS-454-460/27.PA/MSV-163MS-454-460-ACA-EXE-DE-N2-005-R04.pdf</v>
      </c>
    </row>
    <row r="184" spans="1:16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4" t="s">
        <v>5987</v>
      </c>
      <c r="D184" s="14" t="s">
        <v>7542</v>
      </c>
      <c r="E184" s="6" t="s">
        <v>4310</v>
      </c>
      <c r="F184" s="8" t="s">
        <v>4168</v>
      </c>
      <c r="G184" s="8" t="s">
        <v>4334</v>
      </c>
      <c r="H184" s="6" t="str">
        <f>_xlfn.XLOOKUP(LD_01[[#This Row],[DISCIPLINA]],'CLASSES DE PROJETOS'!$F$3:$F$37,'CLASSES DE PROJETOS'!$C$3:$C$37)</f>
        <v>PA</v>
      </c>
      <c r="I184" t="str">
        <f>_xlfn.TEXTJOIN("/",TRUE,"MSV-163MS-"&amp;LD_01[[#This Row],[OBRA]],_xlfn.XLOOKUP(LD_01[[#This Row],[SIGLA]],'CLASSES DE PROJETOS'!$C$3:$C$37,'CLASSES DE PROJETOS'!$E$3:$E$37))</f>
        <v>MSV-163MS-454-460/27.PA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184" s="6" t="str" cm="1">
        <f t="array" ref="K184">_xlfn.TEXTJOIN(", ",TRUE,_xlfn.UNIQUE(_xlfn._xlws.FILTER(ARQUIVOS_RECEBIDOS!$F$2:$F$5010,ARQUIVOS_RECEBIDOS!$E$2:$E$5010=LD_01[[#This Row],[DOCUMENTO]])))</f>
        <v>R05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45838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184" s="6" t="str">
        <f>LD_01[[#This Row],[PASTA]]&amp;"/"&amp;LD_01[[#This Row],[ARQUIVO]]</f>
        <v>MSV-163MS-454-460/27.PA/MSV-163MS-454-460-ACA-EXE-DE-N2-006-R05.pdf</v>
      </c>
    </row>
    <row r="185" spans="1:16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4" t="s">
        <v>5987</v>
      </c>
      <c r="D185" s="14" t="s">
        <v>7542</v>
      </c>
      <c r="E185" s="6" t="s">
        <v>4310</v>
      </c>
      <c r="F185" s="8" t="s">
        <v>4087</v>
      </c>
      <c r="G185" s="8" t="s">
        <v>4144</v>
      </c>
      <c r="H185" s="6" t="str">
        <f>_xlfn.XLOOKUP(LD_01[[#This Row],[DISCIPLINA]],'CLASSES DE PROJETOS'!$F$3:$F$37,'CLASSES DE PROJETOS'!$C$3:$C$37)</f>
        <v>DV</v>
      </c>
      <c r="I185" t="str">
        <f>_xlfn.TEXTJOIN("/",TRUE,"MSV-163MS-"&amp;LD_01[[#This Row],[OBRA]],_xlfn.XLOOKUP(LD_01[[#This Row],[SIGLA]],'CLASSES DE PROJETOS'!$C$3:$C$37,'CLASSES DE PROJETOS'!$E$3:$E$37))</f>
        <v>MSV-163MS-454-460/12.DV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185" s="6" t="str" cm="1">
        <f t="array" ref="K185">_xlfn.TEXTJOIN(", ",TRUE,_xlfn.UNIQUE(_xlfn._xlws.FILTER(ARQUIVOS_RECEBIDOS!$F$2:$F$5010,ARQUIVOS_RECEBIDOS!$E$2:$E$5010=LD_01[[#This Row],[DOCUMENTO]])))</f>
        <v>R02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45838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185" s="6" t="str">
        <f>LD_01[[#This Row],[PASTA]]&amp;"/"&amp;LD_01[[#This Row],[ARQUIVO]]</f>
        <v>MSV-163MS-454-460/12.DV/MSV-163MS-454-460-ACA-EXE-DE-O2-001-R02.pdf</v>
      </c>
    </row>
    <row r="186" spans="1:16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4" t="s">
        <v>5987</v>
      </c>
      <c r="D186" s="14" t="s">
        <v>7542</v>
      </c>
      <c r="E186" s="6" t="s">
        <v>4310</v>
      </c>
      <c r="F186" s="8" t="s">
        <v>4087</v>
      </c>
      <c r="G186" s="8" t="s">
        <v>4144</v>
      </c>
      <c r="H186" s="6" t="str">
        <f>_xlfn.XLOOKUP(LD_01[[#This Row],[DISCIPLINA]],'CLASSES DE PROJETOS'!$F$3:$F$37,'CLASSES DE PROJETOS'!$C$3:$C$37)</f>
        <v>DV</v>
      </c>
      <c r="I186" t="str">
        <f>_xlfn.TEXTJOIN("/",TRUE,"MSV-163MS-"&amp;LD_01[[#This Row],[OBRA]],_xlfn.XLOOKUP(LD_01[[#This Row],[SIGLA]],'CLASSES DE PROJETOS'!$C$3:$C$37,'CLASSES DE PROJETOS'!$E$3:$E$37))</f>
        <v>MSV-163MS-454-460/12.DV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186" s="6" t="str" cm="1">
        <f t="array" ref="K186">_xlfn.TEXTJOIN(", ",TRUE,_xlfn.UNIQUE(_xlfn._xlws.FILTER(ARQUIVOS_RECEBIDOS!$F$2:$F$5010,ARQUIVOS_RECEBIDOS!$E$2:$E$5010=LD_01[[#This Row],[DOCUMENTO]])))</f>
        <v>R02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45838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186" s="6" t="str">
        <f>LD_01[[#This Row],[PASTA]]&amp;"/"&amp;LD_01[[#This Row],[ARQUIVO]]</f>
        <v>MSV-163MS-454-460/12.DV/MSV-163MS-454-460-ACA-EXE-DE-O2-002-R02.pdf</v>
      </c>
    </row>
    <row r="187" spans="1:16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4" t="s">
        <v>5987</v>
      </c>
      <c r="D187" s="14" t="s">
        <v>7542</v>
      </c>
      <c r="E187" s="6" t="s">
        <v>4310</v>
      </c>
      <c r="F187" s="8" t="s">
        <v>4087</v>
      </c>
      <c r="G187" s="8" t="s">
        <v>4144</v>
      </c>
      <c r="H187" s="6" t="str">
        <f>_xlfn.XLOOKUP(LD_01[[#This Row],[DISCIPLINA]],'CLASSES DE PROJETOS'!$F$3:$F$37,'CLASSES DE PROJETOS'!$C$3:$C$37)</f>
        <v>DV</v>
      </c>
      <c r="I187" t="str">
        <f>_xlfn.TEXTJOIN("/",TRUE,"MSV-163MS-"&amp;LD_01[[#This Row],[OBRA]],_xlfn.XLOOKUP(LD_01[[#This Row],[SIGLA]],'CLASSES DE PROJETOS'!$C$3:$C$37,'CLASSES DE PROJETOS'!$E$3:$E$37))</f>
        <v>MSV-163MS-454-460/12.DV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187" s="6" t="str" cm="1">
        <f t="array" ref="K187">_xlfn.TEXTJOIN(", ",TRUE,_xlfn.UNIQUE(_xlfn._xlws.FILTER(ARQUIVOS_RECEBIDOS!$F$2:$F$5010,ARQUIVOS_RECEBIDOS!$E$2:$E$5010=LD_01[[#This Row],[DOCUMENTO]])))</f>
        <v>R02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45838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187" s="6" t="str">
        <f>LD_01[[#This Row],[PASTA]]&amp;"/"&amp;LD_01[[#This Row],[ARQUIVO]]</f>
        <v>MSV-163MS-454-460/12.DV/MSV-163MS-454-460-ACA-EXE-DE-O2-003-R02.pdf</v>
      </c>
    </row>
    <row r="188" spans="1:16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4" t="s">
        <v>5987</v>
      </c>
      <c r="D188" s="14" t="s">
        <v>7542</v>
      </c>
      <c r="E188" s="6" t="s">
        <v>4310</v>
      </c>
      <c r="F188" s="8" t="s">
        <v>4087</v>
      </c>
      <c r="G188" s="8" t="s">
        <v>4144</v>
      </c>
      <c r="H188" s="6" t="str">
        <f>_xlfn.XLOOKUP(LD_01[[#This Row],[DISCIPLINA]],'CLASSES DE PROJETOS'!$F$3:$F$37,'CLASSES DE PROJETOS'!$C$3:$C$37)</f>
        <v>DV</v>
      </c>
      <c r="I188" t="str">
        <f>_xlfn.TEXTJOIN("/",TRUE,"MSV-163MS-"&amp;LD_01[[#This Row],[OBRA]],_xlfn.XLOOKUP(LD_01[[#This Row],[SIGLA]],'CLASSES DE PROJETOS'!$C$3:$C$37,'CLASSES DE PROJETOS'!$E$3:$E$37))</f>
        <v>MSV-163MS-454-460/12.DV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188" s="6" t="str" cm="1">
        <f t="array" ref="K188">_xlfn.TEXTJOIN(", ",TRUE,_xlfn.UNIQUE(_xlfn._xlws.FILTER(ARQUIVOS_RECEBIDOS!$F$2:$F$5010,ARQUIVOS_RECEBIDOS!$E$2:$E$5010=LD_01[[#This Row],[DOCUMENTO]])))</f>
        <v>R01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45838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188" s="6" t="str">
        <f>LD_01[[#This Row],[PASTA]]&amp;"/"&amp;LD_01[[#This Row],[ARQUIVO]]</f>
        <v>MSV-163MS-454-460/12.DV/MSV-163MS-454-460-ACA-EXE-DE-O2-004-R01.pdf</v>
      </c>
    </row>
    <row r="189" spans="1:16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4" t="s">
        <v>5987</v>
      </c>
      <c r="D189" s="14" t="s">
        <v>7542</v>
      </c>
      <c r="E189" s="6" t="s">
        <v>4310</v>
      </c>
      <c r="F189" s="8" t="s">
        <v>4087</v>
      </c>
      <c r="G189" s="8" t="s">
        <v>4144</v>
      </c>
      <c r="H189" s="6" t="str">
        <f>_xlfn.XLOOKUP(LD_01[[#This Row],[DISCIPLINA]],'CLASSES DE PROJETOS'!$F$3:$F$37,'CLASSES DE PROJETOS'!$C$3:$C$37)</f>
        <v>DV</v>
      </c>
      <c r="I189" t="str">
        <f>_xlfn.TEXTJOIN("/",TRUE,"MSV-163MS-"&amp;LD_01[[#This Row],[OBRA]],_xlfn.XLOOKUP(LD_01[[#This Row],[SIGLA]],'CLASSES DE PROJETOS'!$C$3:$C$37,'CLASSES DE PROJETOS'!$E$3:$E$37))</f>
        <v>MSV-163MS-454-460/12.DV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189" s="6" t="str" cm="1">
        <f t="array" ref="K189">_xlfn.TEXTJOIN(", ",TRUE,_xlfn.UNIQUE(_xlfn._xlws.FILTER(ARQUIVOS_RECEBIDOS!$F$2:$F$5010,ARQUIVOS_RECEBIDOS!$E$2:$E$5010=LD_01[[#This Row],[DOCUMENTO]])))</f>
        <v>R02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45838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189" s="6" t="str">
        <f>LD_01[[#This Row],[PASTA]]&amp;"/"&amp;LD_01[[#This Row],[ARQUIVO]]</f>
        <v>MSV-163MS-454-460/12.DV/MSV-163MS-454-460-ACA-EXE-DE-O2-005-R02.pdf</v>
      </c>
    </row>
    <row r="190" spans="1:16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4" t="s">
        <v>5987</v>
      </c>
      <c r="D190" s="14" t="s">
        <v>7542</v>
      </c>
      <c r="E190" s="6" t="s">
        <v>4310</v>
      </c>
      <c r="F190" s="8" t="s">
        <v>4087</v>
      </c>
      <c r="G190" s="8" t="s">
        <v>4144</v>
      </c>
      <c r="H190" s="6" t="str">
        <f>_xlfn.XLOOKUP(LD_01[[#This Row],[DISCIPLINA]],'CLASSES DE PROJETOS'!$F$3:$F$37,'CLASSES DE PROJETOS'!$C$3:$C$37)</f>
        <v>DV</v>
      </c>
      <c r="I190" t="str">
        <f>_xlfn.TEXTJOIN("/",TRUE,"MSV-163MS-"&amp;LD_01[[#This Row],[OBRA]],_xlfn.XLOOKUP(LD_01[[#This Row],[SIGLA]],'CLASSES DE PROJETOS'!$C$3:$C$37,'CLASSES DE PROJETOS'!$E$3:$E$37))</f>
        <v>MSV-163MS-454-460/12.DV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190" s="6" t="str" cm="1">
        <f t="array" ref="K190">_xlfn.TEXTJOIN(", ",TRUE,_xlfn.UNIQUE(_xlfn._xlws.FILTER(ARQUIVOS_RECEBIDOS!$F$2:$F$5010,ARQUIVOS_RECEBIDOS!$E$2:$E$5010=LD_01[[#This Row],[DOCUMENTO]])))</f>
        <v>R02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45838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190" s="6" t="str">
        <f>LD_01[[#This Row],[PASTA]]&amp;"/"&amp;LD_01[[#This Row],[ARQUIVO]]</f>
        <v>MSV-163MS-454-460/12.DV/MSV-163MS-454-460-ACA-EXE-DE-O2-006-R02.pdf</v>
      </c>
    </row>
    <row r="191" spans="1:16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4" t="s">
        <v>5987</v>
      </c>
      <c r="D191" s="14" t="s">
        <v>7542</v>
      </c>
      <c r="E191" s="6" t="s">
        <v>4310</v>
      </c>
      <c r="F191" s="8" t="s">
        <v>4087</v>
      </c>
      <c r="G191" s="8" t="s">
        <v>4144</v>
      </c>
      <c r="H191" s="6" t="str">
        <f>_xlfn.XLOOKUP(LD_01[[#This Row],[DISCIPLINA]],'CLASSES DE PROJETOS'!$F$3:$F$37,'CLASSES DE PROJETOS'!$C$3:$C$37)</f>
        <v>DV</v>
      </c>
      <c r="I191" t="str">
        <f>_xlfn.TEXTJOIN("/",TRUE,"MSV-163MS-"&amp;LD_01[[#This Row],[OBRA]],_xlfn.XLOOKUP(LD_01[[#This Row],[SIGLA]],'CLASSES DE PROJETOS'!$C$3:$C$37,'CLASSES DE PROJETOS'!$E$3:$E$37))</f>
        <v>MSV-163MS-454-460/12.DV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191" s="6" t="str" cm="1">
        <f t="array" ref="K191">_xlfn.TEXTJOIN(", ",TRUE,_xlfn.UNIQUE(_xlfn._xlws.FILTER(ARQUIVOS_RECEBIDOS!$F$2:$F$5010,ARQUIVOS_RECEBIDOS!$E$2:$E$5010=LD_01[[#This Row],[DOCUMENTO]])))</f>
        <v>R01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45838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191" s="6" t="str">
        <f>LD_01[[#This Row],[PASTA]]&amp;"/"&amp;LD_01[[#This Row],[ARQUIVO]]</f>
        <v>MSV-163MS-454-460/12.DV/MSV-163MS-454-460-ACA-EXE-DE-O2-007-R01.pdf</v>
      </c>
    </row>
    <row r="192" spans="1:16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4" t="s">
        <v>5987</v>
      </c>
      <c r="D192" s="14" t="s">
        <v>7542</v>
      </c>
      <c r="E192" s="6" t="s">
        <v>4310</v>
      </c>
      <c r="F192" s="8" t="s">
        <v>4087</v>
      </c>
      <c r="G192" s="8" t="s">
        <v>4144</v>
      </c>
      <c r="H192" s="6" t="str">
        <f>_xlfn.XLOOKUP(LD_01[[#This Row],[DISCIPLINA]],'CLASSES DE PROJETOS'!$F$3:$F$37,'CLASSES DE PROJETOS'!$C$3:$C$37)</f>
        <v>DV</v>
      </c>
      <c r="I192" t="str">
        <f>_xlfn.TEXTJOIN("/",TRUE,"MSV-163MS-"&amp;LD_01[[#This Row],[OBRA]],_xlfn.XLOOKUP(LD_01[[#This Row],[SIGLA]],'CLASSES DE PROJETOS'!$C$3:$C$37,'CLASSES DE PROJETOS'!$E$3:$E$37))</f>
        <v>MSV-163MS-454-460/12.DV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192" s="6" t="str" cm="1">
        <f t="array" ref="K192">_xlfn.TEXTJOIN(", ",TRUE,_xlfn.UNIQUE(_xlfn._xlws.FILTER(ARQUIVOS_RECEBIDOS!$F$2:$F$5010,ARQUIVOS_RECEBIDOS!$E$2:$E$5010=LD_01[[#This Row],[DOCUMENTO]])))</f>
        <v>R01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45838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192" s="6" t="str">
        <f>LD_01[[#This Row],[PASTA]]&amp;"/"&amp;LD_01[[#This Row],[ARQUIVO]]</f>
        <v>MSV-163MS-454-460/12.DV/MSV-163MS-454-460-ACA-EXE-DE-O2-008-R01.pdf</v>
      </c>
    </row>
    <row r="193" spans="1:16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4" t="s">
        <v>5987</v>
      </c>
      <c r="D193" s="14" t="s">
        <v>7542</v>
      </c>
      <c r="E193" s="6" t="s">
        <v>4310</v>
      </c>
      <c r="F193" s="8" t="s">
        <v>4087</v>
      </c>
      <c r="G193" s="8" t="s">
        <v>4144</v>
      </c>
      <c r="H193" s="6" t="str">
        <f>_xlfn.XLOOKUP(LD_01[[#This Row],[DISCIPLINA]],'CLASSES DE PROJETOS'!$F$3:$F$37,'CLASSES DE PROJETOS'!$C$3:$C$37)</f>
        <v>DV</v>
      </c>
      <c r="I193" t="str">
        <f>_xlfn.TEXTJOIN("/",TRUE,"MSV-163MS-"&amp;LD_01[[#This Row],[OBRA]],_xlfn.XLOOKUP(LD_01[[#This Row],[SIGLA]],'CLASSES DE PROJETOS'!$C$3:$C$37,'CLASSES DE PROJETOS'!$E$3:$E$37))</f>
        <v>MSV-163MS-454-460/12.DV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193" s="6" t="str" cm="1">
        <f t="array" ref="K193">_xlfn.TEXTJOIN(", ",TRUE,_xlfn.UNIQUE(_xlfn._xlws.FILTER(ARQUIVOS_RECEBIDOS!$F$2:$F$5010,ARQUIVOS_RECEBIDOS!$E$2:$E$5010=LD_01[[#This Row],[DOCUMENTO]])))</f>
        <v>R02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45838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193" s="6" t="str">
        <f>LD_01[[#This Row],[PASTA]]&amp;"/"&amp;LD_01[[#This Row],[ARQUIVO]]</f>
        <v>MSV-163MS-454-460/12.DV/MSV-163MS-454-460-ACA-EXE-DE-O2-009-R02.pdf</v>
      </c>
    </row>
    <row r="194" spans="1:16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4" t="s">
        <v>5987</v>
      </c>
      <c r="D194" s="14" t="s">
        <v>7542</v>
      </c>
      <c r="E194" s="6" t="s">
        <v>4310</v>
      </c>
      <c r="F194" s="8" t="s">
        <v>4087</v>
      </c>
      <c r="G194" s="8" t="s">
        <v>4144</v>
      </c>
      <c r="H194" s="6" t="str">
        <f>_xlfn.XLOOKUP(LD_01[[#This Row],[DISCIPLINA]],'CLASSES DE PROJETOS'!$F$3:$F$37,'CLASSES DE PROJETOS'!$C$3:$C$37)</f>
        <v>DV</v>
      </c>
      <c r="I194" t="str">
        <f>_xlfn.TEXTJOIN("/",TRUE,"MSV-163MS-"&amp;LD_01[[#This Row],[OBRA]],_xlfn.XLOOKUP(LD_01[[#This Row],[SIGLA]],'CLASSES DE PROJETOS'!$C$3:$C$37,'CLASSES DE PROJETOS'!$E$3:$E$37))</f>
        <v>MSV-163MS-454-460/12.DV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194" s="6" t="str" cm="1">
        <f t="array" ref="K194">_xlfn.TEXTJOIN(", ",TRUE,_xlfn.UNIQUE(_xlfn._xlws.FILTER(ARQUIVOS_RECEBIDOS!$F$2:$F$5010,ARQUIVOS_RECEBIDOS!$E$2:$E$5010=LD_01[[#This Row],[DOCUMENTO]])))</f>
        <v>R01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45838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194" s="6" t="str">
        <f>LD_01[[#This Row],[PASTA]]&amp;"/"&amp;LD_01[[#This Row],[ARQUIVO]]</f>
        <v>MSV-163MS-454-460/12.DV/MSV-163MS-454-460-ACA-EXE-DE-O2-010-R01.pdf</v>
      </c>
    </row>
    <row r="195" spans="1:16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4" t="s">
        <v>5987</v>
      </c>
      <c r="D195" s="14" t="s">
        <v>7542</v>
      </c>
      <c r="E195" s="6" t="s">
        <v>4310</v>
      </c>
      <c r="F195" s="8" t="s">
        <v>4087</v>
      </c>
      <c r="G195" s="8" t="s">
        <v>4144</v>
      </c>
      <c r="H195" s="6" t="str">
        <f>_xlfn.XLOOKUP(LD_01[[#This Row],[DISCIPLINA]],'CLASSES DE PROJETOS'!$F$3:$F$37,'CLASSES DE PROJETOS'!$C$3:$C$37)</f>
        <v>DV</v>
      </c>
      <c r="I195" t="str">
        <f>_xlfn.TEXTJOIN("/",TRUE,"MSV-163MS-"&amp;LD_01[[#This Row],[OBRA]],_xlfn.XLOOKUP(LD_01[[#This Row],[SIGLA]],'CLASSES DE PROJETOS'!$C$3:$C$37,'CLASSES DE PROJETOS'!$E$3:$E$37))</f>
        <v>MSV-163MS-454-460/12.DV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195" s="6" t="str" cm="1">
        <f t="array" ref="K195">_xlfn.TEXTJOIN(", ",TRUE,_xlfn.UNIQUE(_xlfn._xlws.FILTER(ARQUIVOS_RECEBIDOS!$F$2:$F$5010,ARQUIVOS_RECEBIDOS!$E$2:$E$5010=LD_01[[#This Row],[DOCUMENTO]])))</f>
        <v>R02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45838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195" s="6" t="str">
        <f>LD_01[[#This Row],[PASTA]]&amp;"/"&amp;LD_01[[#This Row],[ARQUIVO]]</f>
        <v>MSV-163MS-454-460/12.DV/MSV-163MS-454-460-ACA-EXE-DE-O2-011-R02.pdf</v>
      </c>
    </row>
    <row r="196" spans="1:16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4" t="s">
        <v>5987</v>
      </c>
      <c r="D196" s="14" t="s">
        <v>7542</v>
      </c>
      <c r="E196" s="6" t="s">
        <v>4310</v>
      </c>
      <c r="F196" s="8" t="s">
        <v>4087</v>
      </c>
      <c r="G196" s="8" t="s">
        <v>4144</v>
      </c>
      <c r="H196" s="6" t="str">
        <f>_xlfn.XLOOKUP(LD_01[[#This Row],[DISCIPLINA]],'CLASSES DE PROJETOS'!$F$3:$F$37,'CLASSES DE PROJETOS'!$C$3:$C$37)</f>
        <v>DV</v>
      </c>
      <c r="I196" t="str">
        <f>_xlfn.TEXTJOIN("/",TRUE,"MSV-163MS-"&amp;LD_01[[#This Row],[OBRA]],_xlfn.XLOOKUP(LD_01[[#This Row],[SIGLA]],'CLASSES DE PROJETOS'!$C$3:$C$37,'CLASSES DE PROJETOS'!$E$3:$E$37))</f>
        <v>MSV-163MS-454-460/12.DV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196" s="6" t="str" cm="1">
        <f t="array" ref="K196">_xlfn.TEXTJOIN(", ",TRUE,_xlfn.UNIQUE(_xlfn._xlws.FILTER(ARQUIVOS_RECEBIDOS!$F$2:$F$5010,ARQUIVOS_RECEBIDOS!$E$2:$E$5010=LD_01[[#This Row],[DOCUMENTO]])))</f>
        <v>R02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45838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196" s="6" t="str">
        <f>LD_01[[#This Row],[PASTA]]&amp;"/"&amp;LD_01[[#This Row],[ARQUIVO]]</f>
        <v>MSV-163MS-454-460/12.DV/MSV-163MS-454-460-ACA-EXE-DE-O2-012-R02.pdf</v>
      </c>
    </row>
    <row r="197" spans="1:16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4" t="s">
        <v>5987</v>
      </c>
      <c r="D197" s="14" t="s">
        <v>7542</v>
      </c>
      <c r="E197" s="6" t="s">
        <v>4310</v>
      </c>
      <c r="F197" s="8" t="s">
        <v>4089</v>
      </c>
      <c r="G197" s="8" t="s">
        <v>4144</v>
      </c>
      <c r="H197" s="6" t="str">
        <f>_xlfn.XLOOKUP(LD_01[[#This Row],[DISCIPLINA]],'CLASSES DE PROJETOS'!$F$3:$F$37,'CLASSES DE PROJETOS'!$C$3:$C$37)</f>
        <v>DV</v>
      </c>
      <c r="I197" t="str">
        <f>_xlfn.TEXTJOIN("/",TRUE,"MSV-163MS-"&amp;LD_01[[#This Row],[OBRA]],_xlfn.XLOOKUP(LD_01[[#This Row],[SIGLA]],'CLASSES DE PROJETOS'!$C$3:$C$37,'CLASSES DE PROJETOS'!$E$3:$E$37))</f>
        <v>MSV-163MS-454-460/12.DV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197" s="6" t="str" cm="1">
        <f t="array" ref="K197">_xlfn.TEXTJOIN(", ",TRUE,_xlfn.UNIQUE(_xlfn._xlws.FILTER(ARQUIVOS_RECEBIDOS!$F$2:$F$5010,ARQUIVOS_RECEBIDOS!$E$2:$E$5010=LD_01[[#This Row],[DOCUMENTO]])))</f>
        <v>R03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45838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197" s="6" t="str">
        <f>LD_01[[#This Row],[PASTA]]&amp;"/"&amp;LD_01[[#This Row],[ARQUIVO]]</f>
        <v>MSV-163MS-454-460/12.DV/MSV-163MS-454-460-ACA-EXE-DE-O2-013-R03.pdf</v>
      </c>
    </row>
    <row r="198" spans="1:16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4" t="s">
        <v>5987</v>
      </c>
      <c r="D198" s="14" t="s">
        <v>7542</v>
      </c>
      <c r="E198" s="6" t="s">
        <v>4310</v>
      </c>
      <c r="F198" s="8" t="s">
        <v>4192</v>
      </c>
      <c r="G198" s="8" t="s">
        <v>4338</v>
      </c>
      <c r="H198" s="6" t="str">
        <f>_xlfn.XLOOKUP(LD_01[[#This Row],[DISCIPLINA]],'CLASSES DE PROJETOS'!$F$3:$F$37,'CLASSES DE PROJETOS'!$C$3:$C$37)</f>
        <v>DS</v>
      </c>
      <c r="I198" t="str">
        <f>_xlfn.TEXTJOIN("/",TRUE,"MSV-163MS-"&amp;LD_01[[#This Row],[OBRA]],_xlfn.XLOOKUP(LD_01[[#This Row],[SIGLA]],'CLASSES DE PROJETOS'!$C$3:$C$37,'CLASSES DE PROJETOS'!$E$3:$E$37))</f>
        <v>MSV-163MS-454-460/11.DS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198" s="6" t="str" cm="1">
        <f t="array" ref="K198">_xlfn.TEXTJOIN(", ",TRUE,_xlfn.UNIQUE(_xlfn._xlws.FILTER(ARQUIVOS_RECEBIDOS!$F$2:$F$5010,ARQUIVOS_RECEBIDOS!$E$2:$E$5010=LD_01[[#This Row],[DOCUMENTO]])))</f>
        <v>R02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45838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198" s="6" t="str">
        <f>LD_01[[#This Row],[PASTA]]&amp;"/"&amp;LD_01[[#This Row],[ARQUIVO]]</f>
        <v>MSV-163MS-454-460/11.DS/MSV-163MS-454-460-ACA-EXE-DE-Q1-001-R02.pdf</v>
      </c>
    </row>
    <row r="199" spans="1:16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4" t="s">
        <v>5987</v>
      </c>
      <c r="D199" s="14" t="s">
        <v>7542</v>
      </c>
      <c r="E199" s="6" t="s">
        <v>4310</v>
      </c>
      <c r="F199" s="8" t="s">
        <v>4192</v>
      </c>
      <c r="G199" s="8" t="s">
        <v>4338</v>
      </c>
      <c r="H199" s="6" t="str">
        <f>_xlfn.XLOOKUP(LD_01[[#This Row],[DISCIPLINA]],'CLASSES DE PROJETOS'!$F$3:$F$37,'CLASSES DE PROJETOS'!$C$3:$C$37)</f>
        <v>DS</v>
      </c>
      <c r="I199" t="str">
        <f>_xlfn.TEXTJOIN("/",TRUE,"MSV-163MS-"&amp;LD_01[[#This Row],[OBRA]],_xlfn.XLOOKUP(LD_01[[#This Row],[SIGLA]],'CLASSES DE PROJETOS'!$C$3:$C$37,'CLASSES DE PROJETOS'!$E$3:$E$37))</f>
        <v>MSV-163MS-454-460/11.DS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199" s="6" t="str" cm="1">
        <f t="array" ref="K199">_xlfn.TEXTJOIN(", ",TRUE,_xlfn.UNIQUE(_xlfn._xlws.FILTER(ARQUIVOS_RECEBIDOS!$F$2:$F$5010,ARQUIVOS_RECEBIDOS!$E$2:$E$5010=LD_01[[#This Row],[DOCUMENTO]])))</f>
        <v>R02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45838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199" s="6" t="str">
        <f>LD_01[[#This Row],[PASTA]]&amp;"/"&amp;LD_01[[#This Row],[ARQUIVO]]</f>
        <v>MSV-163MS-454-460/11.DS/MSV-163MS-454-460-ACA-EXE-DE-Q1-002-R02.pdf</v>
      </c>
    </row>
    <row r="200" spans="1:16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4" t="s">
        <v>5987</v>
      </c>
      <c r="D200" s="14" t="s">
        <v>7542</v>
      </c>
      <c r="E200" s="6" t="s">
        <v>4310</v>
      </c>
      <c r="F200" s="8" t="s">
        <v>4192</v>
      </c>
      <c r="G200" s="8" t="s">
        <v>4338</v>
      </c>
      <c r="H200" s="6" t="str">
        <f>_xlfn.XLOOKUP(LD_01[[#This Row],[DISCIPLINA]],'CLASSES DE PROJETOS'!$F$3:$F$37,'CLASSES DE PROJETOS'!$C$3:$C$37)</f>
        <v>DS</v>
      </c>
      <c r="I200" t="str">
        <f>_xlfn.TEXTJOIN("/",TRUE,"MSV-163MS-"&amp;LD_01[[#This Row],[OBRA]],_xlfn.XLOOKUP(LD_01[[#This Row],[SIGLA]],'CLASSES DE PROJETOS'!$C$3:$C$37,'CLASSES DE PROJETOS'!$E$3:$E$37))</f>
        <v>MSV-163MS-454-460/11.DS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200" s="6" t="str" cm="1">
        <f t="array" ref="K200">_xlfn.TEXTJOIN(", ",TRUE,_xlfn.UNIQUE(_xlfn._xlws.FILTER(ARQUIVOS_RECEBIDOS!$F$2:$F$5010,ARQUIVOS_RECEBIDOS!$E$2:$E$5010=LD_01[[#This Row],[DOCUMENTO]])))</f>
        <v>R02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45838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200" s="6" t="str">
        <f>LD_01[[#This Row],[PASTA]]&amp;"/"&amp;LD_01[[#This Row],[ARQUIVO]]</f>
        <v>MSV-163MS-454-460/11.DS/MSV-163MS-454-460-ACA-EXE-DE-Q1-003-R02.pdf</v>
      </c>
    </row>
    <row r="201" spans="1:16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4" t="s">
        <v>5987</v>
      </c>
      <c r="D201" s="14" t="s">
        <v>7542</v>
      </c>
      <c r="E201" s="6" t="s">
        <v>4310</v>
      </c>
      <c r="F201" s="8" t="s">
        <v>4192</v>
      </c>
      <c r="G201" s="8" t="s">
        <v>4338</v>
      </c>
      <c r="H201" s="6" t="str">
        <f>_xlfn.XLOOKUP(LD_01[[#This Row],[DISCIPLINA]],'CLASSES DE PROJETOS'!$F$3:$F$37,'CLASSES DE PROJETOS'!$C$3:$C$37)</f>
        <v>DS</v>
      </c>
      <c r="I201" t="str">
        <f>_xlfn.TEXTJOIN("/",TRUE,"MSV-163MS-"&amp;LD_01[[#This Row],[OBRA]],_xlfn.XLOOKUP(LD_01[[#This Row],[SIGLA]],'CLASSES DE PROJETOS'!$C$3:$C$37,'CLASSES DE PROJETOS'!$E$3:$E$37))</f>
        <v>MSV-163MS-454-460/11.DS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201" s="6" t="str" cm="1">
        <f t="array" ref="K201">_xlfn.TEXTJOIN(", ",TRUE,_xlfn.UNIQUE(_xlfn._xlws.FILTER(ARQUIVOS_RECEBIDOS!$F$2:$F$5010,ARQUIVOS_RECEBIDOS!$E$2:$E$5010=LD_01[[#This Row],[DOCUMENTO]])))</f>
        <v>R01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45838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201" s="6" t="str">
        <f>LD_01[[#This Row],[PASTA]]&amp;"/"&amp;LD_01[[#This Row],[ARQUIVO]]</f>
        <v>MSV-163MS-454-460/11.DS/MSV-163MS-454-460-ACA-EXE-DE-Q1-004-R01.pdf</v>
      </c>
    </row>
    <row r="202" spans="1:16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4" t="s">
        <v>5987</v>
      </c>
      <c r="D202" s="14" t="s">
        <v>7542</v>
      </c>
      <c r="E202" s="6" t="s">
        <v>4310</v>
      </c>
      <c r="F202" s="8" t="s">
        <v>4192</v>
      </c>
      <c r="G202" s="8" t="s">
        <v>4338</v>
      </c>
      <c r="H202" s="6" t="str">
        <f>_xlfn.XLOOKUP(LD_01[[#This Row],[DISCIPLINA]],'CLASSES DE PROJETOS'!$F$3:$F$37,'CLASSES DE PROJETOS'!$C$3:$C$37)</f>
        <v>DS</v>
      </c>
      <c r="I202" t="str">
        <f>_xlfn.TEXTJOIN("/",TRUE,"MSV-163MS-"&amp;LD_01[[#This Row],[OBRA]],_xlfn.XLOOKUP(LD_01[[#This Row],[SIGLA]],'CLASSES DE PROJETOS'!$C$3:$C$37,'CLASSES DE PROJETOS'!$E$3:$E$37))</f>
        <v>MSV-163MS-454-460/11.DS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202" s="6" t="str" cm="1">
        <f t="array" ref="K202">_xlfn.TEXTJOIN(", ",TRUE,_xlfn.UNIQUE(_xlfn._xlws.FILTER(ARQUIVOS_RECEBIDOS!$F$2:$F$5010,ARQUIVOS_RECEBIDOS!$E$2:$E$5010=LD_01[[#This Row],[DOCUMENTO]])))</f>
        <v>R04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45838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202" s="6" t="str">
        <f>LD_01[[#This Row],[PASTA]]&amp;"/"&amp;LD_01[[#This Row],[ARQUIVO]]</f>
        <v>MSV-163MS-454-460/11.DS/MSV-163MS-454-460-ACA-EXE-DE-Q1-005-R04.pdf</v>
      </c>
    </row>
    <row r="203" spans="1:16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4" t="s">
        <v>5987</v>
      </c>
      <c r="D203" s="14" t="s">
        <v>7542</v>
      </c>
      <c r="E203" s="6" t="s">
        <v>4310</v>
      </c>
      <c r="F203" s="8" t="s">
        <v>4192</v>
      </c>
      <c r="G203" s="8" t="s">
        <v>4338</v>
      </c>
      <c r="H203" s="6" t="str">
        <f>_xlfn.XLOOKUP(LD_01[[#This Row],[DISCIPLINA]],'CLASSES DE PROJETOS'!$F$3:$F$37,'CLASSES DE PROJETOS'!$C$3:$C$37)</f>
        <v>DS</v>
      </c>
      <c r="I203" t="str">
        <f>_xlfn.TEXTJOIN("/",TRUE,"MSV-163MS-"&amp;LD_01[[#This Row],[OBRA]],_xlfn.XLOOKUP(LD_01[[#This Row],[SIGLA]],'CLASSES DE PROJETOS'!$C$3:$C$37,'CLASSES DE PROJETOS'!$E$3:$E$37))</f>
        <v>MSV-163MS-454-460/11.DS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203" s="6" t="str" cm="1">
        <f t="array" ref="K203">_xlfn.TEXTJOIN(", ",TRUE,_xlfn.UNIQUE(_xlfn._xlws.FILTER(ARQUIVOS_RECEBIDOS!$F$2:$F$5010,ARQUIVOS_RECEBIDOS!$E$2:$E$5010=LD_01[[#This Row],[DOCUMENTO]])))</f>
        <v>R02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45838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203" s="6" t="str">
        <f>LD_01[[#This Row],[PASTA]]&amp;"/"&amp;LD_01[[#This Row],[ARQUIVO]]</f>
        <v>MSV-163MS-454-460/11.DS/MSV-163MS-454-460-ACA-EXE-DE-Q1-006-R02.pdf</v>
      </c>
    </row>
    <row r="204" spans="1:16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4" t="s">
        <v>5987</v>
      </c>
      <c r="D204" s="14" t="s">
        <v>7542</v>
      </c>
      <c r="E204" s="6" t="s">
        <v>4310</v>
      </c>
      <c r="F204" s="8" t="s">
        <v>4323</v>
      </c>
      <c r="G204" s="8" t="s">
        <v>4330</v>
      </c>
      <c r="H204" s="6" t="str">
        <f>_xlfn.XLOOKUP(LD_01[[#This Row],[DISCIPLINA]],'CLASSES DE PROJETOS'!$F$3:$F$37,'CLASSES DE PROJETOS'!$C$3:$C$37)</f>
        <v>TE</v>
      </c>
      <c r="I204" t="str">
        <f>_xlfn.TEXTJOIN("/",TRUE,"MSV-163MS-"&amp;LD_01[[#This Row],[OBRA]],_xlfn.XLOOKUP(LD_01[[#This Row],[SIGLA]],'CLASSES DE PROJETOS'!$C$3:$C$37,'CLASSES DE PROJETOS'!$E$3:$E$37))</f>
        <v>MSV-163MS-454-460/32.TE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204" s="6" t="str" cm="1">
        <f t="array" ref="K204">_xlfn.TEXTJOIN(", ",TRUE,_xlfn.UNIQUE(_xlfn._xlws.FILTER(ARQUIVOS_RECEBIDOS!$F$2:$F$5010,ARQUIVOS_RECEBIDOS!$E$2:$E$5010=LD_01[[#This Row],[DOCUMENTO]])))</f>
        <v>R08</v>
      </c>
      <c r="L204" s="6" t="str" cm="1">
        <f t="array" ref="L204">_xlfn.TEXTJOIN(",",TRUE,_xlfn._xlws.FILTER(ARQUIVOS[EXTENSÃO],(ARQUIVOS[DOCUMENTO]=LD_01[[#This Row],[DOCUMENTO]])*(ARQUIVOS[REVISÃO]=LD_01[[#This Row],[REVISÃO]])))</f>
        <v>pdf,zip</v>
      </c>
      <c r="M204" s="12" cm="1">
        <f t="array" ref="M204">_xlfn.UNIQUE(_xlfn._xlws.FILTER(ARQUIVOS[DATA RECEBIMENTO],(ARQUIVOS[DOCUMENTO]=LD_01[[#This Row],[DOCUMENTO]])*(ARQUIVOS[REVISÃO]=LD_01[[#This Row],[REVISÃO]])))</f>
        <v>45838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204" s="6" t="str">
        <f>LD_01[[#This Row],[PASTA]]&amp;"/"&amp;LD_01[[#This Row],[ARQUIVO]]</f>
        <v>MSV-163MS-454-460/32.TE/MSV-163MS-454-460-ACA-EXE-MC-G1-001-R08.pdf</v>
      </c>
    </row>
    <row r="205" spans="1:16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4" t="s">
        <v>5987</v>
      </c>
      <c r="D205" s="14" t="s">
        <v>7542</v>
      </c>
      <c r="E205" s="6" t="s">
        <v>4310</v>
      </c>
      <c r="F205" s="8" t="s">
        <v>4081</v>
      </c>
      <c r="G205" s="8" t="s">
        <v>4142</v>
      </c>
      <c r="H205" s="6" t="str">
        <f>_xlfn.XLOOKUP(LD_01[[#This Row],[DISCIPLINA]],'CLASSES DE PROJETOS'!$F$3:$F$37,'CLASSES DE PROJETOS'!$C$3:$C$37)</f>
        <v>DR</v>
      </c>
      <c r="I205" t="str">
        <f>_xlfn.TEXTJOIN("/",TRUE,"MSV-163MS-"&amp;LD_01[[#This Row],[OBRA]],_xlfn.XLOOKUP(LD_01[[#This Row],[SIGLA]],'CLASSES DE PROJETOS'!$C$3:$C$37,'CLASSES DE PROJETOS'!$E$3:$E$37))</f>
        <v>MSV-163MS-454-460/10.DR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205" s="6" t="str" cm="1">
        <f t="array" ref="K205">_xlfn.TEXTJOIN(", ",TRUE,_xlfn.UNIQUE(_xlfn._xlws.FILTER(ARQUIVOS_RECEBIDOS!$F$2:$F$5010,ARQUIVOS_RECEBIDOS!$E$2:$E$5010=LD_01[[#This Row],[DOCUMENTO]])))</f>
        <v>R05</v>
      </c>
      <c r="L205" s="6" t="str" cm="1">
        <f t="array" ref="L205">_xlfn.TEXTJOIN(",",TRUE,_xlfn._xlws.FILTER(ARQUIVOS[EXTENSÃO],(ARQUIVOS[DOCUMENTO]=LD_01[[#This Row],[DOCUMENTO]])*(ARQUIVOS[REVISÃO]=LD_01[[#This Row],[REVISÃO]])))</f>
        <v>pdf</v>
      </c>
      <c r="M205" s="12" cm="1">
        <f t="array" ref="M205">_xlfn.UNIQUE(_xlfn._xlws.FILTER(ARQUIVOS[DATA RECEBIMENTO],(ARQUIVOS[DOCUMENTO]=LD_01[[#This Row],[DOCUMENTO]])*(ARQUIVOS[REVISÃO]=LD_01[[#This Row],[REVISÃO]])))</f>
        <v>45838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205" s="6" t="str">
        <f>LD_01[[#This Row],[PASTA]]&amp;"/"&amp;LD_01[[#This Row],[ARQUIVO]]</f>
        <v>MSV-163MS-454-460/10.DR/MSV-163MS-454-460-ACA-EXE-MC-H2-001-R05.pdf</v>
      </c>
    </row>
    <row r="206" spans="1:16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4" t="s">
        <v>5987</v>
      </c>
      <c r="D206" s="14" t="s">
        <v>7542</v>
      </c>
      <c r="E206" s="6" t="s">
        <v>4310</v>
      </c>
      <c r="F206" s="8" t="s">
        <v>4188</v>
      </c>
      <c r="G206" s="8" t="s">
        <v>4337</v>
      </c>
      <c r="H206" s="6" t="str">
        <f>_xlfn.XLOOKUP(LD_01[[#This Row],[DISCIPLINA]],'CLASSES DE PROJETOS'!$F$3:$F$37,'CLASSES DE PROJETOS'!$C$3:$C$37)</f>
        <v>EL</v>
      </c>
      <c r="I206" t="str">
        <f>_xlfn.TEXTJOIN("/",TRUE,"MSV-163MS-"&amp;LD_01[[#This Row],[OBRA]],_xlfn.XLOOKUP(LD_01[[#This Row],[SIGLA]],'CLASSES DE PROJETOS'!$C$3:$C$37,'CLASSES DE PROJETOS'!$E$3:$E$37))</f>
        <v>MSV-163MS-454-460/14.EL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206" s="6" t="str" cm="1">
        <f t="array" ref="K206">_xlfn.TEXTJOIN(", ",TRUE,_xlfn.UNIQUE(_xlfn._xlws.FILTER(ARQUIVOS_RECEBIDOS!$F$2:$F$5010,ARQUIVOS_RECEBIDOS!$E$2:$E$5010=LD_01[[#This Row],[DOCUMENTO]])))</f>
        <v>R03</v>
      </c>
      <c r="L206" s="6" t="str" cm="1">
        <f t="array" ref="L206">_xlfn.TEXTJOIN(",",TRUE,_xlfn._xlws.FILTER(ARQUIVOS[EXTENSÃO],(ARQUIVOS[DOCUMENTO]=LD_01[[#This Row],[DOCUMENTO]])*(ARQUIVOS[REVISÃO]=LD_01[[#This Row],[REVISÃO]])))</f>
        <v>pdf</v>
      </c>
      <c r="M206" s="12" cm="1">
        <f t="array" ref="M206">_xlfn.UNIQUE(_xlfn._xlws.FILTER(ARQUIVOS[DATA RECEBIMENTO],(ARQUIVOS[DOCUMENTO]=LD_01[[#This Row],[DOCUMENTO]])*(ARQUIVOS[REVISÃO]=LD_01[[#This Row],[REVISÃO]])))</f>
        <v>45838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206" s="6" t="str">
        <f>LD_01[[#This Row],[PASTA]]&amp;"/"&amp;LD_01[[#This Row],[ARQUIVO]]</f>
        <v>MSV-163MS-454-460/14.EL/MSV-163MS-454-460-ACA-EXE-MC-K2-001-R03.pdf</v>
      </c>
    </row>
    <row r="207" spans="1:16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4" t="s">
        <v>5987</v>
      </c>
      <c r="D207" s="14" t="s">
        <v>7542</v>
      </c>
      <c r="E207" s="6" t="s">
        <v>4310</v>
      </c>
      <c r="F207" s="8" t="s">
        <v>4189</v>
      </c>
      <c r="G207" s="8" t="s">
        <v>4337</v>
      </c>
      <c r="H207" s="6" t="str">
        <f>_xlfn.XLOOKUP(LD_01[[#This Row],[DISCIPLINA]],'CLASSES DE PROJETOS'!$F$3:$F$37,'CLASSES DE PROJETOS'!$C$3:$C$37)</f>
        <v>EL</v>
      </c>
      <c r="I207" t="str">
        <f>_xlfn.TEXTJOIN("/",TRUE,"MSV-163MS-"&amp;LD_01[[#This Row],[OBRA]],_xlfn.XLOOKUP(LD_01[[#This Row],[SIGLA]],'CLASSES DE PROJETOS'!$C$3:$C$37,'CLASSES DE PROJETOS'!$E$3:$E$37))</f>
        <v>MSV-163MS-454-460/14.EL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207" s="6" t="str" cm="1">
        <f t="array" ref="K207">_xlfn.TEXTJOIN(", ",TRUE,_xlfn.UNIQUE(_xlfn._xlws.FILTER(ARQUIVOS_RECEBIDOS!$F$2:$F$5010,ARQUIVOS_RECEBIDOS!$E$2:$E$5010=LD_01[[#This Row],[DOCUMENTO]])))</f>
        <v>R02</v>
      </c>
      <c r="L207" s="6" t="str" cm="1">
        <f t="array" ref="L207">_xlfn.TEXTJOIN(",",TRUE,_xlfn._xlws.FILTER(ARQUIVOS[EXTENSÃO],(ARQUIVOS[DOCUMENTO]=LD_01[[#This Row],[DOCUMENTO]])*(ARQUIVOS[REVISÃO]=LD_01[[#This Row],[REVISÃO]])))</f>
        <v>pdf</v>
      </c>
      <c r="M207" s="12" cm="1">
        <f t="array" ref="M207">_xlfn.UNIQUE(_xlfn._xlws.FILTER(ARQUIVOS[DATA RECEBIMENTO],(ARQUIVOS[DOCUMENTO]=LD_01[[#This Row],[DOCUMENTO]])*(ARQUIVOS[REVISÃO]=LD_01[[#This Row],[REVISÃO]])))</f>
        <v>45838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207" s="6" t="str">
        <f>LD_01[[#This Row],[PASTA]]&amp;"/"&amp;LD_01[[#This Row],[ARQUIVO]]</f>
        <v>MSV-163MS-454-460/14.EL/MSV-163MS-454-460-ACA-EXE-MC-K2-002-R02.pdf</v>
      </c>
    </row>
    <row r="208" spans="1:16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4" t="s">
        <v>5987</v>
      </c>
      <c r="D208" s="14" t="s">
        <v>7542</v>
      </c>
      <c r="E208" s="6" t="s">
        <v>4310</v>
      </c>
      <c r="F208" s="8" t="s">
        <v>4183</v>
      </c>
      <c r="G208" s="8" t="s">
        <v>5989</v>
      </c>
      <c r="H208" s="6" t="str">
        <f>_xlfn.XLOOKUP(LD_01[[#This Row],[DISCIPLINA]],'CLASSES DE PROJETOS'!$F$3:$F$37,'CLASSES DE PROJETOS'!$C$3:$C$37)</f>
        <v>ES</v>
      </c>
      <c r="I208" t="str">
        <f>_xlfn.TEXTJOIN("/",TRUE,"MSV-163MS-"&amp;LD_01[[#This Row],[OBRA]],_xlfn.XLOOKUP(LD_01[[#This Row],[SIGLA]],'CLASSES DE PROJETOS'!$C$3:$C$37,'CLASSES DE PROJETOS'!$E$3:$E$37))</f>
        <v>MSV-163MS-454-460/16.ES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208" s="6" t="str" cm="1">
        <f t="array" ref="K208">_xlfn.TEXTJOIN(", ",TRUE,_xlfn.UNIQUE(_xlfn._xlws.FILTER(ARQUIVOS_RECEBIDOS!$F$2:$F$5010,ARQUIVOS_RECEBIDOS!$E$2:$E$5010=LD_01[[#This Row],[DOCUMENTO]])))</f>
        <v>R00, R01, R02</v>
      </c>
      <c r="L208" s="6" t="str" cm="1">
        <f t="array" ref="L208">_xlfn.TEXTJOIN(",",TRUE,_xlfn._xlws.FILTER(ARQUIVOS[EXTENSÃO],(ARQUIVOS[DOCUMENTO]=LD_01[[#This Row],[DOCUMENTO]])*(ARQUIVOS[REVISÃO]=LD_01[[#This Row],[REVISÃO]])))</f>
        <v>pdf</v>
      </c>
      <c r="M208" s="12" cm="1">
        <f t="array" ref="M208">_xlfn.UNIQUE(_xlfn._xlws.FILTER(ARQUIVOS[DATA RECEBIMENTO],(ARQUIVOS[DOCUMENTO]=LD_01[[#This Row],[DOCUMENTO]])*(ARQUIVOS[REVISÃO]=LD_01[[#This Row],[REVISÃO]])))</f>
        <v>45931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208" s="6" t="str">
        <f>LD_01[[#This Row],[PASTA]]&amp;"/"&amp;LD_01[[#This Row],[ARQUIVO]]</f>
        <v>MSV-163MS-454-460/16.ES/MSV-163MS-454-460-ACA-EXE-MC-L2-001-R02.pdf</v>
      </c>
    </row>
    <row r="209" spans="1:16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4" t="s">
        <v>5987</v>
      </c>
      <c r="D209" s="14" t="s">
        <v>7542</v>
      </c>
      <c r="E209" s="6" t="s">
        <v>4310</v>
      </c>
      <c r="F209" s="8" t="s">
        <v>4082</v>
      </c>
      <c r="G209" s="8" t="s">
        <v>4142</v>
      </c>
      <c r="H209" s="6" t="str">
        <f>_xlfn.XLOOKUP(LD_01[[#This Row],[DISCIPLINA]],'CLASSES DE PROJETOS'!$F$3:$F$37,'CLASSES DE PROJETOS'!$C$3:$C$37)</f>
        <v>DR</v>
      </c>
      <c r="I209" t="str">
        <f>_xlfn.TEXTJOIN("/",TRUE,"MSV-163MS-"&amp;LD_01[[#This Row],[OBRA]],_xlfn.XLOOKUP(LD_01[[#This Row],[SIGLA]],'CLASSES DE PROJETOS'!$C$3:$C$37,'CLASSES DE PROJETOS'!$E$3:$E$37))</f>
        <v>MSV-163MS-454-460/10.DR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209" s="6" t="str" cm="1">
        <f t="array" ref="K209">_xlfn.TEXTJOIN(", ",TRUE,_xlfn.UNIQUE(_xlfn._xlws.FILTER(ARQUIVOS_RECEBIDOS!$F$2:$F$5010,ARQUIVOS_RECEBIDOS!$E$2:$E$5010=LD_01[[#This Row],[DOCUMENTO]])))</f>
        <v>R02</v>
      </c>
      <c r="L209" s="6" t="str" cm="1">
        <f t="array" ref="L209">_xlfn.TEXTJOIN(",",TRUE,_xlfn._xlws.FILTER(ARQUIVOS[EXTENSÃO],(ARQUIVOS[DOCUMENTO]=LD_01[[#This Row],[DOCUMENTO]])*(ARQUIVOS[REVISÃO]=LD_01[[#This Row],[REVISÃO]])))</f>
        <v>pdf</v>
      </c>
      <c r="M209" s="12" cm="1">
        <f t="array" ref="M209">_xlfn.UNIQUE(_xlfn._xlws.FILTER(ARQUIVOS[DATA RECEBIMENTO],(ARQUIVOS[DOCUMENTO]=LD_01[[#This Row],[DOCUMENTO]])*(ARQUIVOS[REVISÃO]=LD_01[[#This Row],[REVISÃO]])))</f>
        <v>45838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209" s="6" t="str">
        <f>LD_01[[#This Row],[PASTA]]&amp;"/"&amp;LD_01[[#This Row],[ARQUIVO]]</f>
        <v>MSV-163MS-454-460/10.DR/MSV-163MS-454-460-ACA-EXE-MD-H1-001-R02.pdf</v>
      </c>
    </row>
    <row r="210" spans="1:16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4" t="s">
        <v>5987</v>
      </c>
      <c r="D210" s="14" t="s">
        <v>7542</v>
      </c>
      <c r="E210" s="6" t="s">
        <v>4310</v>
      </c>
      <c r="F210" s="8" t="s">
        <v>4090</v>
      </c>
      <c r="G210" s="8" t="s">
        <v>4143</v>
      </c>
      <c r="H210" s="6" t="str">
        <f>_xlfn.XLOOKUP(LD_01[[#This Row],[DISCIPLINA]],'CLASSES DE PROJETOS'!$F$3:$F$37,'CLASSES DE PROJETOS'!$C$3:$C$37)</f>
        <v>PV</v>
      </c>
      <c r="I210" t="str">
        <f>_xlfn.TEXTJOIN("/",TRUE,"MSV-163MS-"&amp;LD_01[[#This Row],[OBRA]],_xlfn.XLOOKUP(LD_01[[#This Row],[SIGLA]],'CLASSES DE PROJETOS'!$C$3:$C$37,'CLASSES DE PROJETOS'!$E$3:$E$37))</f>
        <v>MSV-163MS-454-460/28.PV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210" s="6" t="str" cm="1">
        <f t="array" ref="K210">_xlfn.TEXTJOIN(", ",TRUE,_xlfn.UNIQUE(_xlfn._xlws.FILTER(ARQUIVOS_RECEBIDOS!$F$2:$F$5010,ARQUIVOS_RECEBIDOS!$E$2:$E$5010=LD_01[[#This Row],[DOCUMENTO]])))</f>
        <v>R04, R05</v>
      </c>
      <c r="L210" s="6" t="str" cm="1">
        <f t="array" ref="L210">_xlfn.TEXTJOIN(",",TRUE,_xlfn._xlws.FILTER(ARQUIVOS[EXTENSÃO],(ARQUIVOS[DOCUMENTO]=LD_01[[#This Row],[DOCUMENTO]])*(ARQUIVOS[REVISÃO]=LD_01[[#This Row],[REVISÃO]])))</f>
        <v>pdf</v>
      </c>
      <c r="M210" s="12" cm="1">
        <f t="array" ref="M210">_xlfn.UNIQUE(_xlfn._xlws.FILTER(ARQUIVOS[DATA RECEBIMENTO],(ARQUIVOS[DOCUMENTO]=LD_01[[#This Row],[DOCUMENTO]])*(ARQUIVOS[REVISÃO]=LD_01[[#This Row],[REVISÃO]])))</f>
        <v>45895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210" s="6" t="str">
        <f>LD_01[[#This Row],[PASTA]]&amp;"/"&amp;LD_01[[#This Row],[ARQUIVO]]</f>
        <v>MSV-163MS-454-460/28.PV/MSV-163MS-454-460-ACA-EXE-MD-I2-001-R05.pdf</v>
      </c>
    </row>
    <row r="211" spans="1:16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4" t="s">
        <v>5987</v>
      </c>
      <c r="D211" s="14" t="s">
        <v>7542</v>
      </c>
      <c r="E211" s="6" t="s">
        <v>4310</v>
      </c>
      <c r="F211" s="8" t="s">
        <v>4176</v>
      </c>
      <c r="G211" s="8" t="s">
        <v>4143</v>
      </c>
      <c r="H211" s="6" t="str">
        <f>_xlfn.XLOOKUP(LD_01[[#This Row],[DISCIPLINA]],'CLASSES DE PROJETOS'!$F$3:$F$37,'CLASSES DE PROJETOS'!$C$3:$C$37)</f>
        <v>PV</v>
      </c>
      <c r="I211" t="str">
        <f>_xlfn.TEXTJOIN("/",TRUE,"MSV-163MS-"&amp;LD_01[[#This Row],[OBRA]],_xlfn.XLOOKUP(LD_01[[#This Row],[SIGLA]],'CLASSES DE PROJETOS'!$C$3:$C$37,'CLASSES DE PROJETOS'!$E$3:$E$37))</f>
        <v>MSV-163MS-454-460/28.PV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211" s="6" t="str" cm="1">
        <f t="array" ref="K211">_xlfn.TEXTJOIN(", ",TRUE,_xlfn.UNIQUE(_xlfn._xlws.FILTER(ARQUIVOS_RECEBIDOS!$F$2:$F$5010,ARQUIVOS_RECEBIDOS!$E$2:$E$5010=LD_01[[#This Row],[DOCUMENTO]])))</f>
        <v>R00</v>
      </c>
      <c r="L211" s="6" t="str" cm="1">
        <f t="array" ref="L211">_xlfn.TEXTJOIN(",",TRUE,_xlfn._xlws.FILTER(ARQUIVOS[EXTENSÃO],(ARQUIVOS[DOCUMENTO]=LD_01[[#This Row],[DOCUMENTO]])*(ARQUIVOS[REVISÃO]=LD_01[[#This Row],[REVISÃO]])))</f>
        <v>pdf</v>
      </c>
      <c r="M211" s="12" cm="1">
        <f t="array" ref="M211">_xlfn.UNIQUE(_xlfn._xlws.FILTER(ARQUIVOS[DATA RECEBIMENTO],(ARQUIVOS[DOCUMENTO]=LD_01[[#This Row],[DOCUMENTO]])*(ARQUIVOS[REVISÃO]=LD_01[[#This Row],[REVISÃO]])))</f>
        <v>45838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211" s="6" t="str">
        <f>LD_01[[#This Row],[PASTA]]&amp;"/"&amp;LD_01[[#This Row],[ARQUIVO]]</f>
        <v>MSV-163MS-454-460/28.PV/MSV-163MS-454-460-ACA-EXE-MD-I2-101-R00.pdf</v>
      </c>
    </row>
    <row r="212" spans="1:16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4" t="s">
        <v>5987</v>
      </c>
      <c r="D212" s="14" t="s">
        <v>7542</v>
      </c>
      <c r="E212" s="6" t="s">
        <v>4310</v>
      </c>
      <c r="F212" s="8" t="s">
        <v>4245</v>
      </c>
      <c r="G212" s="8" t="s">
        <v>4331</v>
      </c>
      <c r="H212" s="6" t="str">
        <f>_xlfn.XLOOKUP(LD_01[[#This Row],[DISCIPLINA]],'CLASSES DE PROJETOS'!$F$3:$F$37,'CLASSES DE PROJETOS'!$C$3:$C$37)</f>
        <v>SI</v>
      </c>
      <c r="I212" t="str">
        <f>_xlfn.TEXTJOIN("/",TRUE,"MSV-163MS-"&amp;LD_01[[#This Row],[OBRA]],_xlfn.XLOOKUP(LD_01[[#This Row],[SIGLA]],'CLASSES DE PROJETOS'!$C$3:$C$37,'CLASSES DE PROJETOS'!$E$3:$E$37))</f>
        <v>MSV-163MS-454-460/31.SI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212" s="6" t="str" cm="1">
        <f t="array" ref="K212">_xlfn.TEXTJOIN(", ",TRUE,_xlfn.UNIQUE(_xlfn._xlws.FILTER(ARQUIVOS_RECEBIDOS!$F$2:$F$5010,ARQUIVOS_RECEBIDOS!$E$2:$E$5010=LD_01[[#This Row],[DOCUMENTO]])))</f>
        <v>R00</v>
      </c>
      <c r="L212" s="6" t="str" cm="1">
        <f t="array" ref="L212">_xlfn.TEXTJOIN(",",TRUE,_xlfn._xlws.FILTER(ARQUIVOS[EXTENSÃO],(ARQUIVOS[DOCUMENTO]=LD_01[[#This Row],[DOCUMENTO]])*(ARQUIVOS[REVISÃO]=LD_01[[#This Row],[REVISÃO]])))</f>
        <v>pdf</v>
      </c>
      <c r="M212" s="12" cm="1">
        <f t="array" ref="M212">_xlfn.UNIQUE(_xlfn._xlws.FILTER(ARQUIVOS[DATA RECEBIMENTO],(ARQUIVOS[DOCUMENTO]=LD_01[[#This Row],[DOCUMENTO]])*(ARQUIVOS[REVISÃO]=LD_01[[#This Row],[REVISÃO]])))</f>
        <v>45895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212" s="6" t="str">
        <f>LD_01[[#This Row],[PASTA]]&amp;"/"&amp;LD_01[[#This Row],[ARQUIVO]]</f>
        <v>MSV-163MS-454-460/31.SI/MSV-163MS-454-460-ACA-EXE-MD-J1-001-R00.pdf</v>
      </c>
    </row>
    <row r="213" spans="1:16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4" t="s">
        <v>5987</v>
      </c>
      <c r="D213" s="14" t="s">
        <v>7542</v>
      </c>
      <c r="E213" s="6" t="s">
        <v>4310</v>
      </c>
      <c r="F213" s="8" t="s">
        <v>4246</v>
      </c>
      <c r="G213" s="8" t="s">
        <v>4336</v>
      </c>
      <c r="H213" s="6" t="str">
        <f>_xlfn.XLOOKUP(LD_01[[#This Row],[DISCIPLINA]],'CLASSES DE PROJETOS'!$F$3:$F$37,'CLASSES DE PROJETOS'!$C$3:$C$37)</f>
        <v>OC</v>
      </c>
      <c r="I213" t="str">
        <f>_xlfn.TEXTJOIN("/",TRUE,"MSV-163MS-"&amp;LD_01[[#This Row],[OBRA]],_xlfn.XLOOKUP(LD_01[[#This Row],[SIGLA]],'CLASSES DE PROJETOS'!$C$3:$C$37,'CLASSES DE PROJETOS'!$E$3:$E$37))</f>
        <v>MSV-163MS-454-460/35.OC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213" s="6" t="str" cm="1">
        <f t="array" ref="K213">_xlfn.TEXTJOIN(", ",TRUE,_xlfn.UNIQUE(_xlfn._xlws.FILTER(ARQUIVOS_RECEBIDOS!$F$2:$F$5010,ARQUIVOS_RECEBIDOS!$E$2:$E$5010=LD_01[[#This Row],[DOCUMENTO]])))</f>
        <v>R00</v>
      </c>
      <c r="L213" s="6" t="str" cm="1">
        <f t="array" ref="L213">_xlfn.TEXTJOIN(",",TRUE,_xlfn._xlws.FILTER(ARQUIVOS[EXTENSÃO],(ARQUIVOS[DOCUMENTO]=LD_01[[#This Row],[DOCUMENTO]])*(ARQUIVOS[REVISÃO]=LD_01[[#This Row],[REVISÃO]])))</f>
        <v>pdf</v>
      </c>
      <c r="M213" s="12" cm="1">
        <f t="array" ref="M213">_xlfn.UNIQUE(_xlfn._xlws.FILTER(ARQUIVOS[DATA RECEBIMENTO],(ARQUIVOS[DOCUMENTO]=LD_01[[#This Row],[DOCUMENTO]])*(ARQUIVOS[REVISÃO]=LD_01[[#This Row],[REVISÃO]])))</f>
        <v>45895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213" s="6" t="str">
        <f>LD_01[[#This Row],[PASTA]]&amp;"/"&amp;LD_01[[#This Row],[ARQUIVO]]</f>
        <v>MSV-163MS-454-460/35.OC/MSV-163MS-454-460-ACA-EXE-MD-J2-001-R00.pdf</v>
      </c>
    </row>
    <row r="214" spans="1:16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4" t="s">
        <v>5987</v>
      </c>
      <c r="D214" s="14" t="s">
        <v>7542</v>
      </c>
      <c r="E214" s="6" t="s">
        <v>4310</v>
      </c>
      <c r="F214" s="8" t="s">
        <v>4190</v>
      </c>
      <c r="G214" s="8" t="s">
        <v>4337</v>
      </c>
      <c r="H214" s="6" t="str">
        <f>_xlfn.XLOOKUP(LD_01[[#This Row],[DISCIPLINA]],'CLASSES DE PROJETOS'!$F$3:$F$37,'CLASSES DE PROJETOS'!$C$3:$C$37)</f>
        <v>EL</v>
      </c>
      <c r="I214" t="str">
        <f>_xlfn.TEXTJOIN("/",TRUE,"MSV-163MS-"&amp;LD_01[[#This Row],[OBRA]],_xlfn.XLOOKUP(LD_01[[#This Row],[SIGLA]],'CLASSES DE PROJETOS'!$C$3:$C$37,'CLASSES DE PROJETOS'!$E$3:$E$37))</f>
        <v>MSV-163MS-454-460/14.EL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214" s="6" t="str" cm="1">
        <f t="array" ref="K214">_xlfn.TEXTJOIN(", ",TRUE,_xlfn.UNIQUE(_xlfn._xlws.FILTER(ARQUIVOS_RECEBIDOS!$F$2:$F$5010,ARQUIVOS_RECEBIDOS!$E$2:$E$5010=LD_01[[#This Row],[DOCUMENTO]])))</f>
        <v>R02, R04</v>
      </c>
      <c r="L214" s="6" t="str" cm="1">
        <f t="array" ref="L214">_xlfn.TEXTJOIN(",",TRUE,_xlfn._xlws.FILTER(ARQUIVOS[EXTENSÃO],(ARQUIVOS[DOCUMENTO]=LD_01[[#This Row],[DOCUMENTO]])*(ARQUIVOS[REVISÃO]=LD_01[[#This Row],[REVISÃO]])))</f>
        <v>pdf</v>
      </c>
      <c r="M214" s="12" cm="1">
        <f t="array" ref="M214">_xlfn.UNIQUE(_xlfn._xlws.FILTER(ARQUIVOS[DATA RECEBIMENTO],(ARQUIVOS[DOCUMENTO]=LD_01[[#This Row],[DOCUMENTO]])*(ARQUIVOS[REVISÃO]=LD_01[[#This Row],[REVISÃO]])))</f>
        <v>45946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214" s="6" t="str">
        <f>LD_01[[#This Row],[PASTA]]&amp;"/"&amp;LD_01[[#This Row],[ARQUIVO]]</f>
        <v>MSV-163MS-454-460/14.EL/MSV-163MS-454-460-ACA-EXE-MD-K2-001-R04.pdf</v>
      </c>
    </row>
    <row r="215" spans="1:16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4" t="s">
        <v>5987</v>
      </c>
      <c r="D215" s="14" t="s">
        <v>7542</v>
      </c>
      <c r="E215" s="6" t="s">
        <v>4310</v>
      </c>
      <c r="F215" s="8" t="s">
        <v>4169</v>
      </c>
      <c r="G215" s="8" t="s">
        <v>4334</v>
      </c>
      <c r="H215" s="6" t="str">
        <f>_xlfn.XLOOKUP(LD_01[[#This Row],[DISCIPLINA]],'CLASSES DE PROJETOS'!$F$3:$F$37,'CLASSES DE PROJETOS'!$C$3:$C$37)</f>
        <v>PA</v>
      </c>
      <c r="I215" t="str">
        <f>_xlfn.TEXTJOIN("/",TRUE,"MSV-163MS-"&amp;LD_01[[#This Row],[OBRA]],_xlfn.XLOOKUP(LD_01[[#This Row],[SIGLA]],'CLASSES DE PROJETOS'!$C$3:$C$37,'CLASSES DE PROJETOS'!$E$3:$E$37))</f>
        <v>MSV-163MS-454-460/27.PA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215" s="6" t="str" cm="1">
        <f t="array" ref="K215">_xlfn.TEXTJOIN(", ",TRUE,_xlfn.UNIQUE(_xlfn._xlws.FILTER(ARQUIVOS_RECEBIDOS!$F$2:$F$5010,ARQUIVOS_RECEBIDOS!$E$2:$E$5010=LD_01[[#This Row],[DOCUMENTO]])))</f>
        <v>R00</v>
      </c>
      <c r="L215" s="6" t="str" cm="1">
        <f t="array" ref="L215">_xlfn.TEXTJOIN(",",TRUE,_xlfn._xlws.FILTER(ARQUIVOS[EXTENSÃO],(ARQUIVOS[DOCUMENTO]=LD_01[[#This Row],[DOCUMENTO]])*(ARQUIVOS[REVISÃO]=LD_01[[#This Row],[REVISÃO]])))</f>
        <v>pdf</v>
      </c>
      <c r="M215" s="12" cm="1">
        <f t="array" ref="M215">_xlfn.UNIQUE(_xlfn._xlws.FILTER(ARQUIVOS[DATA RECEBIMENTO],(ARQUIVOS[DOCUMENTO]=LD_01[[#This Row],[DOCUMENTO]])*(ARQUIVOS[REVISÃO]=LD_01[[#This Row],[REVISÃO]])))</f>
        <v>45838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215" s="6" t="str">
        <f>LD_01[[#This Row],[PASTA]]&amp;"/"&amp;LD_01[[#This Row],[ARQUIVO]]</f>
        <v>MSV-163MS-454-460/27.PA/MSV-163MS-454-460-ACA-EXE-MD-N2-001-R00.pdf</v>
      </c>
    </row>
    <row r="216" spans="1:16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4" t="s">
        <v>5987</v>
      </c>
      <c r="D216" s="14" t="s">
        <v>7542</v>
      </c>
      <c r="E216" s="6" t="s">
        <v>4310</v>
      </c>
      <c r="F216" s="8" t="s">
        <v>4167</v>
      </c>
      <c r="G216" s="8" t="s">
        <v>4144</v>
      </c>
      <c r="H216" s="6" t="str">
        <f>_xlfn.XLOOKUP(LD_01[[#This Row],[DISCIPLINA]],'CLASSES DE PROJETOS'!$F$3:$F$37,'CLASSES DE PROJETOS'!$C$3:$C$37)</f>
        <v>DV</v>
      </c>
      <c r="I216" t="str">
        <f>_xlfn.TEXTJOIN("/",TRUE,"MSV-163MS-"&amp;LD_01[[#This Row],[OBRA]],_xlfn.XLOOKUP(LD_01[[#This Row],[SIGLA]],'CLASSES DE PROJETOS'!$C$3:$C$37,'CLASSES DE PROJETOS'!$E$3:$E$37))</f>
        <v>MSV-163MS-454-460/12.DV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216" s="6" t="str" cm="1">
        <f t="array" ref="K216">_xlfn.TEXTJOIN(", ",TRUE,_xlfn.UNIQUE(_xlfn._xlws.FILTER(ARQUIVOS_RECEBIDOS!$F$2:$F$5010,ARQUIVOS_RECEBIDOS!$E$2:$E$5010=LD_01[[#This Row],[DOCUMENTO]])))</f>
        <v>R00</v>
      </c>
      <c r="L216" s="6" t="str" cm="1">
        <f t="array" ref="L216">_xlfn.TEXTJOIN(",",TRUE,_xlfn._xlws.FILTER(ARQUIVOS[EXTENSÃO],(ARQUIVOS[DOCUMENTO]=LD_01[[#This Row],[DOCUMENTO]])*(ARQUIVOS[REVISÃO]=LD_01[[#This Row],[REVISÃO]])))</f>
        <v>pdf</v>
      </c>
      <c r="M216" s="12" cm="1">
        <f t="array" ref="M216">_xlfn.UNIQUE(_xlfn._xlws.FILTER(ARQUIVOS[DATA RECEBIMENTO],(ARQUIVOS[DOCUMENTO]=LD_01[[#This Row],[DOCUMENTO]])*(ARQUIVOS[REVISÃO]=LD_01[[#This Row],[REVISÃO]])))</f>
        <v>45838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216" s="6" t="str">
        <f>LD_01[[#This Row],[PASTA]]&amp;"/"&amp;LD_01[[#This Row],[ARQUIVO]]</f>
        <v>MSV-163MS-454-460/12.DV/MSV-163MS-454-460-ACA-EXE-MD-O2-001-R00.pdf</v>
      </c>
    </row>
    <row r="217" spans="1:16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4" t="s">
        <v>5987</v>
      </c>
      <c r="D217" s="14" t="s">
        <v>7542</v>
      </c>
      <c r="E217" s="6" t="s">
        <v>4310</v>
      </c>
      <c r="F217" s="8" t="s">
        <v>4193</v>
      </c>
      <c r="G217" s="8" t="s">
        <v>4338</v>
      </c>
      <c r="H217" s="6" t="str">
        <f>_xlfn.XLOOKUP(LD_01[[#This Row],[DISCIPLINA]],'CLASSES DE PROJETOS'!$F$3:$F$37,'CLASSES DE PROJETOS'!$C$3:$C$37)</f>
        <v>DS</v>
      </c>
      <c r="I217" t="str">
        <f>_xlfn.TEXTJOIN("/",TRUE,"MSV-163MS-"&amp;LD_01[[#This Row],[OBRA]],_xlfn.XLOOKUP(LD_01[[#This Row],[SIGLA]],'CLASSES DE PROJETOS'!$C$3:$C$37,'CLASSES DE PROJETOS'!$E$3:$E$37))</f>
        <v>MSV-163MS-454-460/11.DS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217" s="6" t="str" cm="1">
        <f t="array" ref="K217">_xlfn.TEXTJOIN(", ",TRUE,_xlfn.UNIQUE(_xlfn._xlws.FILTER(ARQUIVOS_RECEBIDOS!$F$2:$F$5010,ARQUIVOS_RECEBIDOS!$E$2:$E$5010=LD_01[[#This Row],[DOCUMENTO]])))</f>
        <v>R00, R01</v>
      </c>
      <c r="L217" s="6" t="str" cm="1">
        <f t="array" ref="L217">_xlfn.TEXTJOIN(",",TRUE,_xlfn._xlws.FILTER(ARQUIVOS[EXTENSÃO],(ARQUIVOS[DOCUMENTO]=LD_01[[#This Row],[DOCUMENTO]])*(ARQUIVOS[REVISÃO]=LD_01[[#This Row],[REVISÃO]])))</f>
        <v>pdf</v>
      </c>
      <c r="M217" s="12" cm="1">
        <f t="array" ref="M217">_xlfn.UNIQUE(_xlfn._xlws.FILTER(ARQUIVOS[DATA RECEBIMENTO],(ARQUIVOS[DOCUMENTO]=LD_01[[#This Row],[DOCUMENTO]])*(ARQUIVOS[REVISÃO]=LD_01[[#This Row],[REVISÃO]])))</f>
        <v>45946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217" s="6" t="str">
        <f>LD_01[[#This Row],[PASTA]]&amp;"/"&amp;LD_01[[#This Row],[ARQUIVO]]</f>
        <v>MSV-163MS-454-460/11.DS/MSV-163MS-454-460-ACA-EXE-MD-Q1-001-R01.pdf</v>
      </c>
    </row>
    <row r="218" spans="1:16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4" t="s">
        <v>5987</v>
      </c>
      <c r="D218" s="14" t="s">
        <v>7542</v>
      </c>
      <c r="E218" s="6" t="s">
        <v>4310</v>
      </c>
      <c r="F218" s="8" t="s">
        <v>4091</v>
      </c>
      <c r="G218" s="8" t="s">
        <v>4143</v>
      </c>
      <c r="H218" s="6" t="str">
        <f>_xlfn.XLOOKUP(LD_01[[#This Row],[DISCIPLINA]],'CLASSES DE PROJETOS'!$F$3:$F$37,'CLASSES DE PROJETOS'!$C$3:$C$37)</f>
        <v>PV</v>
      </c>
      <c r="I218" t="str">
        <f>_xlfn.TEXTJOIN("/",TRUE,"MSV-163MS-"&amp;LD_01[[#This Row],[OBRA]],_xlfn.XLOOKUP(LD_01[[#This Row],[SIGLA]],'CLASSES DE PROJETOS'!$C$3:$C$37,'CLASSES DE PROJETOS'!$E$3:$E$37))</f>
        <v>MSV-163MS-454-460/28.PV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218" s="6" t="str" cm="1">
        <f t="array" ref="K218">_xlfn.TEXTJOIN(", ",TRUE,_xlfn.UNIQUE(_xlfn._xlws.FILTER(ARQUIVOS_RECEBIDOS!$F$2:$F$5010,ARQUIVOS_RECEBIDOS!$E$2:$E$5010=LD_01[[#This Row],[DOCUMENTO]])))</f>
        <v>R04, R05</v>
      </c>
      <c r="L218" s="6" t="str" cm="1">
        <f t="array" ref="L218">_xlfn.TEXTJOIN(",",TRUE,_xlfn._xlws.FILTER(ARQUIVOS[EXTENSÃO],(ARQUIVOS[DOCUMENTO]=LD_01[[#This Row],[DOCUMENTO]])*(ARQUIVOS[REVISÃO]=LD_01[[#This Row],[REVISÃO]])))</f>
        <v>pdf,zip</v>
      </c>
      <c r="M218" s="12" cm="1">
        <f t="array" ref="M218">_xlfn.UNIQUE(_xlfn._xlws.FILTER(ARQUIVOS[DATA RECEBIMENTO],(ARQUIVOS[DOCUMENTO]=LD_01[[#This Row],[DOCUMENTO]])*(ARQUIVOS[REVISÃO]=LD_01[[#This Row],[REVISÃO]])))</f>
        <v>45946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218" s="6" t="str">
        <f>LD_01[[#This Row],[PASTA]]&amp;"/"&amp;LD_01[[#This Row],[ARQUIVO]]</f>
        <v>MSV-163MS-454-460/28.PV/MSV-163MS-454-460-ACA-EXE-NS-C3-001-R05.pdf</v>
      </c>
    </row>
    <row r="219" spans="1:16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4" t="s">
        <v>5987</v>
      </c>
      <c r="D219" s="14" t="s">
        <v>7542</v>
      </c>
      <c r="E219" s="6" t="s">
        <v>4310</v>
      </c>
      <c r="F219" s="8" t="s">
        <v>4091</v>
      </c>
      <c r="G219" s="8" t="s">
        <v>4143</v>
      </c>
      <c r="H219" s="6" t="str">
        <f>_xlfn.XLOOKUP(LD_01[[#This Row],[DISCIPLINA]],'CLASSES DE PROJETOS'!$F$3:$F$37,'CLASSES DE PROJETOS'!$C$3:$C$37)</f>
        <v>PV</v>
      </c>
      <c r="I219" t="str">
        <f>_xlfn.TEXTJOIN("/",TRUE,"MSV-163MS-"&amp;LD_01[[#This Row],[OBRA]],_xlfn.XLOOKUP(LD_01[[#This Row],[SIGLA]],'CLASSES DE PROJETOS'!$C$3:$C$37,'CLASSES DE PROJETOS'!$E$3:$E$37))</f>
        <v>MSV-163MS-454-460/28.PV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219" s="6" t="str" cm="1">
        <f t="array" ref="K219">_xlfn.TEXTJOIN(", ",TRUE,_xlfn.UNIQUE(_xlfn._xlws.FILTER(ARQUIVOS_RECEBIDOS!$F$2:$F$5010,ARQUIVOS_RECEBIDOS!$E$2:$E$5010=LD_01[[#This Row],[DOCUMENTO]])))</f>
        <v>R01</v>
      </c>
      <c r="L219" s="6" t="str" cm="1">
        <f t="array" ref="L219">_xlfn.TEXTJOIN(",",TRUE,_xlfn._xlws.FILTER(ARQUIVOS[EXTENSÃO],(ARQUIVOS[DOCUMENTO]=LD_01[[#This Row],[DOCUMENTO]])*(ARQUIVOS[REVISÃO]=LD_01[[#This Row],[REVISÃO]])))</f>
        <v>pdf,zip</v>
      </c>
      <c r="M219" s="12" cm="1">
        <f t="array" ref="M219">_xlfn.UNIQUE(_xlfn._xlws.FILTER(ARQUIVOS[DATA RECEBIMENTO],(ARQUIVOS[DOCUMENTO]=LD_01[[#This Row],[DOCUMENTO]])*(ARQUIVOS[REVISÃO]=LD_01[[#This Row],[REVISÃO]])))</f>
        <v>45838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219" s="6" t="str">
        <f>LD_01[[#This Row],[PASTA]]&amp;"/"&amp;LD_01[[#This Row],[ARQUIVO]]</f>
        <v>MSV-163MS-454-460/28.PV/MSV-163MS-454-460-ACA-EXE-NS-C3-002-R01.pdf</v>
      </c>
    </row>
    <row r="220" spans="1:16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4" t="s">
        <v>5987</v>
      </c>
      <c r="D220" s="14" t="s">
        <v>7542</v>
      </c>
      <c r="E220" s="6" t="s">
        <v>4310</v>
      </c>
      <c r="F220" s="8" t="s">
        <v>4165</v>
      </c>
      <c r="G220" s="8" t="s">
        <v>4163</v>
      </c>
      <c r="H220" s="6" t="str">
        <f>_xlfn.XLOOKUP(LD_01[[#This Row],[DISCIPLINA]],'CLASSES DE PROJETOS'!$F$3:$F$37,'CLASSES DE PROJETOS'!$C$3:$C$37)</f>
        <v>TO</v>
      </c>
      <c r="I220" t="str">
        <f>_xlfn.TEXTJOIN("/",TRUE,"MSV-163MS-"&amp;LD_01[[#This Row],[OBRA]],_xlfn.XLOOKUP(LD_01[[#This Row],[SIGLA]],'CLASSES DE PROJETOS'!$C$3:$C$37,'CLASSES DE PROJETOS'!$E$3:$E$37))</f>
        <v>MSV-163MS-454-460/33.TO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220" s="6" t="str" cm="1">
        <f t="array" ref="K220">_xlfn.TEXTJOIN(", ",TRUE,_xlfn.UNIQUE(_xlfn._xlws.FILTER(ARQUIVOS_RECEBIDOS!$F$2:$F$5010,ARQUIVOS_RECEBIDOS!$E$2:$E$5010=LD_01[[#This Row],[DOCUMENTO]])))</f>
        <v>R01</v>
      </c>
      <c r="L220" s="6" t="str" cm="1">
        <f t="array" ref="L220">_xlfn.TEXTJOIN(",",TRUE,_xlfn._xlws.FILTER(ARQUIVOS[EXTENSÃO],(ARQUIVOS[DOCUMENTO]=LD_01[[#This Row],[DOCUMENTO]])*(ARQUIVOS[REVISÃO]=LD_01[[#This Row],[REVISÃO]])))</f>
        <v>pdf</v>
      </c>
      <c r="M220" s="12" cm="1">
        <f t="array" ref="M220">_xlfn.UNIQUE(_xlfn._xlws.FILTER(ARQUIVOS[DATA RECEBIMENTO],(ARQUIVOS[DOCUMENTO]=LD_01[[#This Row],[DOCUMENTO]])*(ARQUIVOS[REVISÃO]=LD_01[[#This Row],[REVISÃO]])))</f>
        <v>45838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220" s="6" t="str">
        <f>LD_01[[#This Row],[PASTA]]&amp;"/"&amp;LD_01[[#This Row],[ARQUIVO]]</f>
        <v>MSV-163MS-454-460/33.TO/MSV-163MS-454-460-ACA-EXE-RT-C1-001-R01.pdf</v>
      </c>
    </row>
    <row r="221" spans="1:16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4" t="s">
        <v>5987</v>
      </c>
      <c r="D221" s="14" t="s">
        <v>7542</v>
      </c>
      <c r="E221" s="6" t="s">
        <v>4310</v>
      </c>
      <c r="F221" s="8" t="s">
        <v>4092</v>
      </c>
      <c r="G221" s="8" t="s">
        <v>4332</v>
      </c>
      <c r="H221" s="6" t="str">
        <f>_xlfn.XLOOKUP(LD_01[[#This Row],[DISCIPLINA]],'CLASSES DE PROJETOS'!$F$3:$F$37,'CLASSES DE PROJETOS'!$C$3:$C$37)</f>
        <v>GG</v>
      </c>
      <c r="I221" t="str">
        <f>_xlfn.TEXTJOIN("/",TRUE,"MSV-163MS-"&amp;LD_01[[#This Row],[OBRA]],_xlfn.XLOOKUP(LD_01[[#This Row],[SIGLA]],'CLASSES DE PROJETOS'!$C$3:$C$37,'CLASSES DE PROJETOS'!$E$3:$E$37))</f>
        <v>MSV-163MS-454-460/19.GG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221" s="6" t="str" cm="1">
        <f t="array" ref="K221">_xlfn.TEXTJOIN(", ",TRUE,_xlfn.UNIQUE(_xlfn._xlws.FILTER(ARQUIVOS_RECEBIDOS!$F$2:$F$5010,ARQUIVOS_RECEBIDOS!$E$2:$E$5010=LD_01[[#This Row],[DOCUMENTO]])))</f>
        <v>R02</v>
      </c>
      <c r="L221" s="6" t="str" cm="1">
        <f t="array" ref="L221">_xlfn.TEXTJOIN(",",TRUE,_xlfn._xlws.FILTER(ARQUIVOS[EXTENSÃO],(ARQUIVOS[DOCUMENTO]=LD_01[[#This Row],[DOCUMENTO]])*(ARQUIVOS[REVISÃO]=LD_01[[#This Row],[REVISÃO]])))</f>
        <v>pdf</v>
      </c>
      <c r="M221" s="12" cm="1">
        <f t="array" ref="M221">_xlfn.UNIQUE(_xlfn._xlws.FILTER(ARQUIVOS[DATA RECEBIMENTO],(ARQUIVOS[DOCUMENTO]=LD_01[[#This Row],[DOCUMENTO]])*(ARQUIVOS[REVISÃO]=LD_01[[#This Row],[REVISÃO]])))</f>
        <v>45838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221" s="6" t="str">
        <f>LD_01[[#This Row],[PASTA]]&amp;"/"&amp;LD_01[[#This Row],[ARQUIVO]]</f>
        <v>MSV-163MS-454-460/19.GG/MSV-163MS-454-460-ACA-EXE-RT-D3-001-R02.pdf</v>
      </c>
    </row>
    <row r="222" spans="1:16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4" t="s">
        <v>5987</v>
      </c>
      <c r="D222" s="14" t="s">
        <v>7542</v>
      </c>
      <c r="E222" s="6" t="s">
        <v>4310</v>
      </c>
      <c r="F222" s="8" t="s">
        <v>4092</v>
      </c>
      <c r="G222" s="8" t="s">
        <v>4332</v>
      </c>
      <c r="H222" s="6" t="str">
        <f>_xlfn.XLOOKUP(LD_01[[#This Row],[DISCIPLINA]],'CLASSES DE PROJETOS'!$F$3:$F$37,'CLASSES DE PROJETOS'!$C$3:$C$37)</f>
        <v>GG</v>
      </c>
      <c r="I222" t="str">
        <f>_xlfn.TEXTJOIN("/",TRUE,"MSV-163MS-"&amp;LD_01[[#This Row],[OBRA]],_xlfn.XLOOKUP(LD_01[[#This Row],[SIGLA]],'CLASSES DE PROJETOS'!$C$3:$C$37,'CLASSES DE PROJETOS'!$E$3:$E$37))</f>
        <v>MSV-163MS-454-460/19.GG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222" s="6" t="str" cm="1">
        <f t="array" ref="K222">_xlfn.TEXTJOIN(", ",TRUE,_xlfn.UNIQUE(_xlfn._xlws.FILTER(ARQUIVOS_RECEBIDOS!$F$2:$F$5010,ARQUIVOS_RECEBIDOS!$E$2:$E$5010=LD_01[[#This Row],[DOCUMENTO]])))</f>
        <v>R00</v>
      </c>
      <c r="L222" s="6" t="str" cm="1">
        <f t="array" ref="L222">_xlfn.TEXTJOIN(",",TRUE,_xlfn._xlws.FILTER(ARQUIVOS[EXTENSÃO],(ARQUIVOS[DOCUMENTO]=LD_01[[#This Row],[DOCUMENTO]])*(ARQUIVOS[REVISÃO]=LD_01[[#This Row],[REVISÃO]])))</f>
        <v>pdf</v>
      </c>
      <c r="M222" s="12" cm="1">
        <f t="array" ref="M222">_xlfn.UNIQUE(_xlfn._xlws.FILTER(ARQUIVOS[DATA RECEBIMENTO],(ARQUIVOS[DOCUMENTO]=LD_01[[#This Row],[DOCUMENTO]])*(ARQUIVOS[REVISÃO]=LD_01[[#This Row],[REVISÃO]])))</f>
        <v>45838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222" s="6" t="str">
        <f>LD_01[[#This Row],[PASTA]]&amp;"/"&amp;LD_01[[#This Row],[ARQUIVO]]</f>
        <v>MSV-163MS-454-460/19.GG/MSV-163MS-454-460-ACA-EXE-RT-D3-002-R00.pdf</v>
      </c>
    </row>
    <row r="223" spans="1:16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4" t="s">
        <v>5987</v>
      </c>
      <c r="D223" s="14" t="s">
        <v>7542</v>
      </c>
      <c r="E223" s="6" t="s">
        <v>4310</v>
      </c>
      <c r="F223" s="8" t="s">
        <v>4092</v>
      </c>
      <c r="G223" s="8" t="s">
        <v>4332</v>
      </c>
      <c r="H223" s="6" t="str">
        <f>_xlfn.XLOOKUP(LD_01[[#This Row],[DISCIPLINA]],'CLASSES DE PROJETOS'!$F$3:$F$37,'CLASSES DE PROJETOS'!$C$3:$C$37)</f>
        <v>GG</v>
      </c>
      <c r="I223" t="str">
        <f>_xlfn.TEXTJOIN("/",TRUE,"MSV-163MS-"&amp;LD_01[[#This Row],[OBRA]],_xlfn.XLOOKUP(LD_01[[#This Row],[SIGLA]],'CLASSES DE PROJETOS'!$C$3:$C$37,'CLASSES DE PROJETOS'!$E$3:$E$37))</f>
        <v>MSV-163MS-454-460/19.GG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223" s="6" t="str" cm="1">
        <f t="array" ref="K223">_xlfn.TEXTJOIN(", ",TRUE,_xlfn.UNIQUE(_xlfn._xlws.FILTER(ARQUIVOS_RECEBIDOS!$F$2:$F$5010,ARQUIVOS_RECEBIDOS!$E$2:$E$5010=LD_01[[#This Row],[DOCUMENTO]])))</f>
        <v>R01</v>
      </c>
      <c r="L223" s="6" t="str" cm="1">
        <f t="array" ref="L223">_xlfn.TEXTJOIN(",",TRUE,_xlfn._xlws.FILTER(ARQUIVOS[EXTENSÃO],(ARQUIVOS[DOCUMENTO]=LD_01[[#This Row],[DOCUMENTO]])*(ARQUIVOS[REVISÃO]=LD_01[[#This Row],[REVISÃO]])))</f>
        <v>pdf</v>
      </c>
      <c r="M223" s="12" cm="1">
        <f t="array" ref="M223">_xlfn.UNIQUE(_xlfn._xlws.FILTER(ARQUIVOS[DATA RECEBIMENTO],(ARQUIVOS[DOCUMENTO]=LD_01[[#This Row],[DOCUMENTO]])*(ARQUIVOS[REVISÃO]=LD_01[[#This Row],[REVISÃO]])))</f>
        <v>45838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223" s="6" t="str">
        <f>LD_01[[#This Row],[PASTA]]&amp;"/"&amp;LD_01[[#This Row],[ARQUIVO]]</f>
        <v>MSV-163MS-454-460/19.GG/MSV-163MS-454-460-ACA-EXE-RT-D3-003-R01.pdf</v>
      </c>
    </row>
    <row r="224" spans="1:16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4" t="s">
        <v>5987</v>
      </c>
      <c r="D224" s="14" t="s">
        <v>7542</v>
      </c>
      <c r="E224" s="6" t="s">
        <v>4310</v>
      </c>
      <c r="F224" s="8" t="s">
        <v>4092</v>
      </c>
      <c r="G224" s="8" t="s">
        <v>4332</v>
      </c>
      <c r="H224" s="6" t="str">
        <f>_xlfn.XLOOKUP(LD_01[[#This Row],[DISCIPLINA]],'CLASSES DE PROJETOS'!$F$3:$F$37,'CLASSES DE PROJETOS'!$C$3:$C$37)</f>
        <v>GG</v>
      </c>
      <c r="I224" t="str">
        <f>_xlfn.TEXTJOIN("/",TRUE,"MSV-163MS-"&amp;LD_01[[#This Row],[OBRA]],_xlfn.XLOOKUP(LD_01[[#This Row],[SIGLA]],'CLASSES DE PROJETOS'!$C$3:$C$37,'CLASSES DE PROJETOS'!$E$3:$E$37))</f>
        <v>MSV-163MS-454-460/19.GG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224" s="6" t="str" cm="1">
        <f t="array" ref="K224">_xlfn.TEXTJOIN(", ",TRUE,_xlfn.UNIQUE(_xlfn._xlws.FILTER(ARQUIVOS_RECEBIDOS!$F$2:$F$5010,ARQUIVOS_RECEBIDOS!$E$2:$E$5010=LD_01[[#This Row],[DOCUMENTO]])))</f>
        <v>R00</v>
      </c>
      <c r="L224" s="6" t="str" cm="1">
        <f t="array" ref="L224">_xlfn.TEXTJOIN(",",TRUE,_xlfn._xlws.FILTER(ARQUIVOS[EXTENSÃO],(ARQUIVOS[DOCUMENTO]=LD_01[[#This Row],[DOCUMENTO]])*(ARQUIVOS[REVISÃO]=LD_01[[#This Row],[REVISÃO]])))</f>
        <v>pdf</v>
      </c>
      <c r="M224" s="12" cm="1">
        <f t="array" ref="M224">_xlfn.UNIQUE(_xlfn._xlws.FILTER(ARQUIVOS[DATA RECEBIMENTO],(ARQUIVOS[DOCUMENTO]=LD_01[[#This Row],[DOCUMENTO]])*(ARQUIVOS[REVISÃO]=LD_01[[#This Row],[REVISÃO]])))</f>
        <v>45838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224" s="6" t="str">
        <f>LD_01[[#This Row],[PASTA]]&amp;"/"&amp;LD_01[[#This Row],[ARQUIVO]]</f>
        <v>MSV-163MS-454-460/19.GG/MSV-163MS-454-460-ACA-EXE-RT-D3-004-R00.pdf</v>
      </c>
    </row>
    <row r="225" spans="1:16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4" t="s">
        <v>5987</v>
      </c>
      <c r="D225" s="14" t="s">
        <v>7542</v>
      </c>
      <c r="E225" s="6" t="s">
        <v>4310</v>
      </c>
      <c r="F225" s="8" t="s">
        <v>4103</v>
      </c>
      <c r="G225" s="8" t="s">
        <v>4332</v>
      </c>
      <c r="H225" s="6" t="str">
        <f>_xlfn.XLOOKUP(LD_01[[#This Row],[DISCIPLINA]],'CLASSES DE PROJETOS'!$F$3:$F$37,'CLASSES DE PROJETOS'!$C$3:$C$37)</f>
        <v>GG</v>
      </c>
      <c r="I225" t="str">
        <f>_xlfn.TEXTJOIN("/",TRUE,"MSV-163MS-"&amp;LD_01[[#This Row],[OBRA]],_xlfn.XLOOKUP(LD_01[[#This Row],[SIGLA]],'CLASSES DE PROJETOS'!$C$3:$C$37,'CLASSES DE PROJETOS'!$E$3:$E$37))</f>
        <v>MSV-163MS-454-460/19.GG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225" s="6" t="str" cm="1">
        <f t="array" ref="K225">_xlfn.TEXTJOIN(", ",TRUE,_xlfn.UNIQUE(_xlfn._xlws.FILTER(ARQUIVOS_RECEBIDOS!$F$2:$F$5010,ARQUIVOS_RECEBIDOS!$E$2:$E$5010=LD_01[[#This Row],[DOCUMENTO]])))</f>
        <v>R03</v>
      </c>
      <c r="L225" s="6" t="str" cm="1">
        <f t="array" ref="L225">_xlfn.TEXTJOIN(",",TRUE,_xlfn._xlws.FILTER(ARQUIVOS[EXTENSÃO],(ARQUIVOS[DOCUMENTO]=LD_01[[#This Row],[DOCUMENTO]])*(ARQUIVOS[REVISÃO]=LD_01[[#This Row],[REVISÃO]])))</f>
        <v>pdf</v>
      </c>
      <c r="M225" s="12" cm="1">
        <f t="array" ref="M225">_xlfn.UNIQUE(_xlfn._xlws.FILTER(ARQUIVOS[DATA RECEBIMENTO],(ARQUIVOS[DOCUMENTO]=LD_01[[#This Row],[DOCUMENTO]])*(ARQUIVOS[REVISÃO]=LD_01[[#This Row],[REVISÃO]])))</f>
        <v>45838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225" s="6" t="str">
        <f>LD_01[[#This Row],[PASTA]]&amp;"/"&amp;LD_01[[#This Row],[ARQUIVO]]</f>
        <v>MSV-163MS-454-460/19.GG/MSV-163MS-454-460-ACA-EXE-RT-D3-101-R03.pdf</v>
      </c>
    </row>
    <row r="226" spans="1:16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4" t="s">
        <v>5987</v>
      </c>
      <c r="D226" s="14" t="s">
        <v>7542</v>
      </c>
      <c r="E226" s="6" t="s">
        <v>4310</v>
      </c>
      <c r="F226" s="8" t="s">
        <v>4191</v>
      </c>
      <c r="G226" s="8" t="s">
        <v>4332</v>
      </c>
      <c r="H226" s="6" t="str">
        <f>_xlfn.XLOOKUP(LD_01[[#This Row],[DISCIPLINA]],'CLASSES DE PROJETOS'!$F$3:$F$37,'CLASSES DE PROJETOS'!$C$3:$C$37)</f>
        <v>GG</v>
      </c>
      <c r="I226" t="str">
        <f>_xlfn.TEXTJOIN("/",TRUE,"MSV-163MS-"&amp;LD_01[[#This Row],[OBRA]],_xlfn.XLOOKUP(LD_01[[#This Row],[SIGLA]],'CLASSES DE PROJETOS'!$C$3:$C$37,'CLASSES DE PROJETOS'!$E$3:$E$37))</f>
        <v>MSV-163MS-454-460/19.GG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226" s="6" t="str" cm="1">
        <f t="array" ref="K226">_xlfn.TEXTJOIN(", ",TRUE,_xlfn.UNIQUE(_xlfn._xlws.FILTER(ARQUIVOS_RECEBIDOS!$F$2:$F$5010,ARQUIVOS_RECEBIDOS!$E$2:$E$5010=LD_01[[#This Row],[DOCUMENTO]])))</f>
        <v>R00</v>
      </c>
      <c r="L226" s="6" t="str" cm="1">
        <f t="array" ref="L226">_xlfn.TEXTJOIN(",",TRUE,_xlfn._xlws.FILTER(ARQUIVOS[EXTENSÃO],(ARQUIVOS[DOCUMENTO]=LD_01[[#This Row],[DOCUMENTO]])*(ARQUIVOS[REVISÃO]=LD_01[[#This Row],[REVISÃO]])))</f>
        <v>pdf</v>
      </c>
      <c r="M226" s="12" cm="1">
        <f t="array" ref="M226">_xlfn.UNIQUE(_xlfn._xlws.FILTER(ARQUIVOS[DATA RECEBIMENTO],(ARQUIVOS[DOCUMENTO]=LD_01[[#This Row],[DOCUMENTO]])*(ARQUIVOS[REVISÃO]=LD_01[[#This Row],[REVISÃO]])))</f>
        <v>45838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226" s="6" t="str">
        <f>LD_01[[#This Row],[PASTA]]&amp;"/"&amp;LD_01[[#This Row],[ARQUIVO]]</f>
        <v>MSV-163MS-454-460/19.GG/MSV-163MS-454-460-ACA-EXE-RT-D3-201-R00.pdf</v>
      </c>
    </row>
    <row r="227" spans="1:16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4" t="s">
        <v>5987</v>
      </c>
      <c r="D227" s="14" t="s">
        <v>7542</v>
      </c>
      <c r="E227" s="6" t="s">
        <v>4310</v>
      </c>
      <c r="F227" s="8" t="s">
        <v>4191</v>
      </c>
      <c r="G227" s="8" t="s">
        <v>4332</v>
      </c>
      <c r="H227" s="6" t="str">
        <f>_xlfn.XLOOKUP(LD_01[[#This Row],[DISCIPLINA]],'CLASSES DE PROJETOS'!$F$3:$F$37,'CLASSES DE PROJETOS'!$C$3:$C$37)</f>
        <v>GG</v>
      </c>
      <c r="I227" t="str">
        <f>_xlfn.TEXTJOIN("/",TRUE,"MSV-163MS-"&amp;LD_01[[#This Row],[OBRA]],_xlfn.XLOOKUP(LD_01[[#This Row],[SIGLA]],'CLASSES DE PROJETOS'!$C$3:$C$37,'CLASSES DE PROJETOS'!$E$3:$E$37))</f>
        <v>MSV-163MS-454-460/19.GG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227" s="6" t="str" cm="1">
        <f t="array" ref="K227">_xlfn.TEXTJOIN(", ",TRUE,_xlfn.UNIQUE(_xlfn._xlws.FILTER(ARQUIVOS_RECEBIDOS!$F$2:$F$5010,ARQUIVOS_RECEBIDOS!$E$2:$E$5010=LD_01[[#This Row],[DOCUMENTO]])))</f>
        <v>R00</v>
      </c>
      <c r="L227" s="6" t="str" cm="1">
        <f t="array" ref="L227">_xlfn.TEXTJOIN(",",TRUE,_xlfn._xlws.FILTER(ARQUIVOS[EXTENSÃO],(ARQUIVOS[DOCUMENTO]=LD_01[[#This Row],[DOCUMENTO]])*(ARQUIVOS[REVISÃO]=LD_01[[#This Row],[REVISÃO]])))</f>
        <v>pdf</v>
      </c>
      <c r="M227" s="12" cm="1">
        <f t="array" ref="M227">_xlfn.UNIQUE(_xlfn._xlws.FILTER(ARQUIVOS[DATA RECEBIMENTO],(ARQUIVOS[DOCUMENTO]=LD_01[[#This Row],[DOCUMENTO]])*(ARQUIVOS[REVISÃO]=LD_01[[#This Row],[REVISÃO]])))</f>
        <v>45838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227" s="6" t="str">
        <f>LD_01[[#This Row],[PASTA]]&amp;"/"&amp;LD_01[[#This Row],[ARQUIVO]]</f>
        <v>MSV-163MS-454-460/19.GG/MSV-163MS-454-460-ACA-EXE-RT-D3-202-R00.pdf</v>
      </c>
    </row>
    <row r="228" spans="1:16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4" t="s">
        <v>5987</v>
      </c>
      <c r="D228" s="14" t="s">
        <v>7542</v>
      </c>
      <c r="E228" s="6" t="s">
        <v>4310</v>
      </c>
      <c r="F228" s="8" t="s">
        <v>4173</v>
      </c>
      <c r="G228" s="8" t="s">
        <v>4335</v>
      </c>
      <c r="H228" s="6" t="str">
        <f>_xlfn.XLOOKUP(LD_01[[#This Row],[DISCIPLINA]],'CLASSES DE PROJETOS'!$F$3:$F$37,'CLASSES DE PROJETOS'!$C$3:$C$37)</f>
        <v>TR</v>
      </c>
      <c r="I228" t="str">
        <f>_xlfn.TEXTJOIN("/",TRUE,"MSV-163MS-"&amp;LD_01[[#This Row],[OBRA]],_xlfn.XLOOKUP(LD_01[[#This Row],[SIGLA]],'CLASSES DE PROJETOS'!$C$3:$C$37,'CLASSES DE PROJETOS'!$E$3:$E$37))</f>
        <v>MSV-163MS-454-460/34.TR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228" s="6" t="str" cm="1">
        <f t="array" ref="K228">_xlfn.TEXTJOIN(", ",TRUE,_xlfn.UNIQUE(_xlfn._xlws.FILTER(ARQUIVOS_RECEBIDOS!$F$2:$F$5010,ARQUIVOS_RECEBIDOS!$E$2:$E$5010=LD_01[[#This Row],[DOCUMENTO]])))</f>
        <v>R01</v>
      </c>
      <c r="L228" s="6" t="str" cm="1">
        <f t="array" ref="L228">_xlfn.TEXTJOIN(",",TRUE,_xlfn._xlws.FILTER(ARQUIVOS[EXTENSÃO],(ARQUIVOS[DOCUMENTO]=LD_01[[#This Row],[DOCUMENTO]])*(ARQUIVOS[REVISÃO]=LD_01[[#This Row],[REVISÃO]])))</f>
        <v>pdf</v>
      </c>
      <c r="M228" s="12" cm="1">
        <f t="array" ref="M228">_xlfn.UNIQUE(_xlfn._xlws.FILTER(ARQUIVOS[DATA RECEBIMENTO],(ARQUIVOS[DOCUMENTO]=LD_01[[#This Row],[DOCUMENTO]])*(ARQUIVOS[REVISÃO]=LD_01[[#This Row],[REVISÃO]])))</f>
        <v>45838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228" s="6" t="str">
        <f>LD_01[[#This Row],[PASTA]]&amp;"/"&amp;LD_01[[#This Row],[ARQUIVO]]</f>
        <v>MSV-163MS-454-460/34.TR/MSV-163MS-454-460-ACA-EXE-RT-E1-001-R01.pdf</v>
      </c>
    </row>
    <row r="229" spans="1:16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4" t="s">
        <v>5987</v>
      </c>
      <c r="D229" s="14" t="s">
        <v>7542</v>
      </c>
      <c r="E229" s="6" t="s">
        <v>4310</v>
      </c>
      <c r="F229" s="8" t="s">
        <v>4259</v>
      </c>
      <c r="G229" s="8" t="s">
        <v>4141</v>
      </c>
      <c r="H229" s="6" t="str">
        <f>_xlfn.XLOOKUP(LD_01[[#This Row],[DISCIPLINA]],'CLASSES DE PROJETOS'!$F$3:$F$37,'CLASSES DE PROJETOS'!$C$3:$C$37)</f>
        <v>GE</v>
      </c>
      <c r="I229" t="str">
        <f>_xlfn.TEXTJOIN("/",TRUE,"MSV-163MS-"&amp;LD_01[[#This Row],[OBRA]],_xlfn.XLOOKUP(LD_01[[#This Row],[SIGLA]],'CLASSES DE PROJETOS'!$C$3:$C$37,'CLASSES DE PROJETOS'!$E$3:$E$37))</f>
        <v>MSV-163MS-454-460/18.GE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229" s="6" t="str" cm="1">
        <f t="array" ref="K229">_xlfn.TEXTJOIN(", ",TRUE,_xlfn.UNIQUE(_xlfn._xlws.FILTER(ARQUIVOS_RECEBIDOS!$F$2:$F$5010,ARQUIVOS_RECEBIDOS!$E$2:$E$5010=LD_01[[#This Row],[DOCUMENTO]])))</f>
        <v>R03</v>
      </c>
      <c r="L229" s="6" t="str" cm="1">
        <f t="array" ref="L229">_xlfn.TEXTJOIN(",",TRUE,_xlfn._xlws.FILTER(ARQUIVOS[EXTENSÃO],(ARQUIVOS[DOCUMENTO]=LD_01[[#This Row],[DOCUMENTO]])*(ARQUIVOS[REVISÃO]=LD_01[[#This Row],[REVISÃO]])))</f>
        <v>pdf</v>
      </c>
      <c r="M229" s="12" cm="1">
        <f t="array" ref="M229">_xlfn.UNIQUE(_xlfn._xlws.FILTER(ARQUIVOS[DATA RECEBIMENTO],(ARQUIVOS[DOCUMENTO]=LD_01[[#This Row],[DOCUMENTO]])*(ARQUIVOS[REVISÃO]=LD_01[[#This Row],[REVISÃO]])))</f>
        <v>45838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229" s="6" t="str">
        <f>LD_01[[#This Row],[PASTA]]&amp;"/"&amp;LD_01[[#This Row],[ARQUIVO]]</f>
        <v>MSV-163MS-454-460/18.GE/MSV-163MS-454-460-ACA-EXE-RT-F1-001-R03.pdf</v>
      </c>
    </row>
    <row r="230" spans="1:16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4" t="s">
        <v>5987</v>
      </c>
      <c r="D230" s="14" t="s">
        <v>7542</v>
      </c>
      <c r="E230" s="6" t="s">
        <v>4310</v>
      </c>
      <c r="F230" s="8" t="s">
        <v>4166</v>
      </c>
      <c r="G230" s="8" t="s">
        <v>4333</v>
      </c>
      <c r="H230" s="6" t="str">
        <f>_xlfn.XLOOKUP(LD_01[[#This Row],[DISCIPLINA]],'CLASSES DE PROJETOS'!$F$3:$F$37,'CLASSES DE PROJETOS'!$C$3:$C$37)</f>
        <v>IN</v>
      </c>
      <c r="I230" t="str">
        <f>_xlfn.TEXTJOIN("/",TRUE,"MSV-163MS-"&amp;LD_01[[#This Row],[OBRA]],_xlfn.XLOOKUP(LD_01[[#This Row],[SIGLA]],'CLASSES DE PROJETOS'!$C$3:$C$37,'CLASSES DE PROJETOS'!$E$3:$E$37))</f>
        <v>MSV-163MS-454-460/23.IN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230" s="6" t="str" cm="1">
        <f t="array" ref="K230">_xlfn.TEXTJOIN(", ",TRUE,_xlfn.UNIQUE(_xlfn._xlws.FILTER(ARQUIVOS_RECEBIDOS!$F$2:$F$5010,ARQUIVOS_RECEBIDOS!$E$2:$E$5010=LD_01[[#This Row],[DOCUMENTO]])))</f>
        <v>R00</v>
      </c>
      <c r="L230" s="6" t="str" cm="1">
        <f t="array" ref="L230">_xlfn.TEXTJOIN(",",TRUE,_xlfn._xlws.FILTER(ARQUIVOS[EXTENSÃO],(ARQUIVOS[DOCUMENTO]=LD_01[[#This Row],[DOCUMENTO]])*(ARQUIVOS[REVISÃO]=LD_01[[#This Row],[REVISÃO]])))</f>
        <v>pdf</v>
      </c>
      <c r="M230" s="12" cm="1">
        <f t="array" ref="M230">_xlfn.UNIQUE(_xlfn._xlws.FILTER(ARQUIVOS[DATA RECEBIMENTO],(ARQUIVOS[DOCUMENTO]=LD_01[[#This Row],[DOCUMENTO]])*(ARQUIVOS[REVISÃO]=LD_01[[#This Row],[REVISÃO]])))</f>
        <v>45838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230" s="6" t="str">
        <f>LD_01[[#This Row],[PASTA]]&amp;"/"&amp;LD_01[[#This Row],[ARQUIVO]]</f>
        <v>MSV-163MS-454-460/23.IN/MSV-163MS-454-460-ACA-EXE-RT-M1-001-R00.pdf</v>
      </c>
    </row>
    <row r="231" spans="1:16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4" t="s">
        <v>5987</v>
      </c>
      <c r="D231" s="14" t="s">
        <v>7542</v>
      </c>
      <c r="E231" s="6" t="s">
        <v>4311</v>
      </c>
      <c r="F231" s="8" t="s">
        <v>4164</v>
      </c>
      <c r="G231" s="8" t="s">
        <v>4163</v>
      </c>
      <c r="H231" s="6" t="str">
        <f>_xlfn.XLOOKUP(LD_01[[#This Row],[DISCIPLINA]],'CLASSES DE PROJETOS'!$F$3:$F$37,'CLASSES DE PROJETOS'!$C$3:$C$37)</f>
        <v>TO</v>
      </c>
      <c r="I231" t="str">
        <f>_xlfn.TEXTJOIN("/",TRUE,"MSV-163MS-"&amp;LD_01[[#This Row],[OBRA]],_xlfn.XLOOKUP(LD_01[[#This Row],[SIGLA]],'CLASSES DE PROJETOS'!$C$3:$C$37,'CLASSES DE PROJETOS'!$E$3:$E$37))</f>
        <v>MSV-163MS-510-511/33.TO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231" s="6" t="str" cm="1">
        <f t="array" ref="K231">_xlfn.TEXTJOIN(", ",TRUE,_xlfn.UNIQUE(_xlfn._xlws.FILTER(ARQUIVOS_RECEBIDOS!$F$2:$F$5010,ARQUIVOS_RECEBIDOS!$E$2:$E$5010=LD_01[[#This Row],[DOCUMENTO]])))</f>
        <v>R01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45838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231" s="6" t="str">
        <f>LD_01[[#This Row],[PASTA]]&amp;"/"&amp;LD_01[[#This Row],[ARQUIVO]]</f>
        <v>MSV-163MS-510-511/33.TO/MSV-163MS-510-511-ACA-EXE-DE-C1-001-R01.pdf</v>
      </c>
    </row>
    <row r="232" spans="1:16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4" t="s">
        <v>5987</v>
      </c>
      <c r="D232" s="14" t="s">
        <v>7542</v>
      </c>
      <c r="E232" s="6" t="s">
        <v>4311</v>
      </c>
      <c r="F232" s="8" t="s">
        <v>4164</v>
      </c>
      <c r="G232" s="8" t="s">
        <v>4163</v>
      </c>
      <c r="H232" s="6" t="str">
        <f>_xlfn.XLOOKUP(LD_01[[#This Row],[DISCIPLINA]],'CLASSES DE PROJETOS'!$F$3:$F$37,'CLASSES DE PROJETOS'!$C$3:$C$37)</f>
        <v>TO</v>
      </c>
      <c r="I232" t="str">
        <f>_xlfn.TEXTJOIN("/",TRUE,"MSV-163MS-"&amp;LD_01[[#This Row],[OBRA]],_xlfn.XLOOKUP(LD_01[[#This Row],[SIGLA]],'CLASSES DE PROJETOS'!$C$3:$C$37,'CLASSES DE PROJETOS'!$E$3:$E$37))</f>
        <v>MSV-163MS-510-511/33.TO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232" s="6" t="str" cm="1">
        <f t="array" ref="K232">_xlfn.TEXTJOIN(", ",TRUE,_xlfn.UNIQUE(_xlfn._xlws.FILTER(ARQUIVOS_RECEBIDOS!$F$2:$F$5010,ARQUIVOS_RECEBIDOS!$E$2:$E$5010=LD_01[[#This Row],[DOCUMENTO]])))</f>
        <v>R01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45838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232" s="6" t="str">
        <f>LD_01[[#This Row],[PASTA]]&amp;"/"&amp;LD_01[[#This Row],[ARQUIVO]]</f>
        <v>MSV-163MS-510-511/33.TO/MSV-163MS-510-511-ACA-EXE-DE-C1-002-R01.pdf</v>
      </c>
    </row>
    <row r="233" spans="1:16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4" t="s">
        <v>5987</v>
      </c>
      <c r="D233" s="14" t="s">
        <v>7542</v>
      </c>
      <c r="E233" s="6" t="s">
        <v>4311</v>
      </c>
      <c r="F233" s="8" t="s">
        <v>4076</v>
      </c>
      <c r="G233" s="8" t="s">
        <v>4332</v>
      </c>
      <c r="H233" s="6" t="str">
        <f>_xlfn.XLOOKUP(LD_01[[#This Row],[DISCIPLINA]],'CLASSES DE PROJETOS'!$F$3:$F$37,'CLASSES DE PROJETOS'!$C$3:$C$37)</f>
        <v>GG</v>
      </c>
      <c r="I233" t="str">
        <f>_xlfn.TEXTJOIN("/",TRUE,"MSV-163MS-"&amp;LD_01[[#This Row],[OBRA]],_xlfn.XLOOKUP(LD_01[[#This Row],[SIGLA]],'CLASSES DE PROJETOS'!$C$3:$C$37,'CLASSES DE PROJETOS'!$E$3:$E$37))</f>
        <v>MSV-163MS-510-511/19.GG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233" s="6" t="str" cm="1">
        <f t="array" ref="K233">_xlfn.TEXTJOIN(", ",TRUE,_xlfn.UNIQUE(_xlfn._xlws.FILTER(ARQUIVOS_RECEBIDOS!$F$2:$F$5010,ARQUIVOS_RECEBIDOS!$E$2:$E$5010=LD_01[[#This Row],[DOCUMENTO]])))</f>
        <v>R03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45838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233" s="6" t="str">
        <f>LD_01[[#This Row],[PASTA]]&amp;"/"&amp;LD_01[[#This Row],[ARQUIVO]]</f>
        <v>MSV-163MS-510-511/19.GG/MSV-163MS-510-511-ACA-EXE-DE-D3-001-R03.pdf</v>
      </c>
    </row>
    <row r="234" spans="1:16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4" t="s">
        <v>5987</v>
      </c>
      <c r="D234" s="14" t="s">
        <v>7542</v>
      </c>
      <c r="E234" s="6" t="s">
        <v>4311</v>
      </c>
      <c r="F234" s="8" t="s">
        <v>4076</v>
      </c>
      <c r="G234" s="8" t="s">
        <v>4332</v>
      </c>
      <c r="H234" s="6" t="str">
        <f>_xlfn.XLOOKUP(LD_01[[#This Row],[DISCIPLINA]],'CLASSES DE PROJETOS'!$F$3:$F$37,'CLASSES DE PROJETOS'!$C$3:$C$37)</f>
        <v>GG</v>
      </c>
      <c r="I234" t="str">
        <f>_xlfn.TEXTJOIN("/",TRUE,"MSV-163MS-"&amp;LD_01[[#This Row],[OBRA]],_xlfn.XLOOKUP(LD_01[[#This Row],[SIGLA]],'CLASSES DE PROJETOS'!$C$3:$C$37,'CLASSES DE PROJETOS'!$E$3:$E$37))</f>
        <v>MSV-163MS-510-511/19.GG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234" s="6" t="str" cm="1">
        <f t="array" ref="K234">_xlfn.TEXTJOIN(", ",TRUE,_xlfn.UNIQUE(_xlfn._xlws.FILTER(ARQUIVOS_RECEBIDOS!$F$2:$F$5010,ARQUIVOS_RECEBIDOS!$E$2:$E$5010=LD_01[[#This Row],[DOCUMENTO]])))</f>
        <v>R04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45838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234" s="6" t="str">
        <f>LD_01[[#This Row],[PASTA]]&amp;"/"&amp;LD_01[[#This Row],[ARQUIVO]]</f>
        <v>MSV-163MS-510-511/19.GG/MSV-163MS-510-511-ACA-EXE-DE-D3-002-R04.pdf</v>
      </c>
    </row>
    <row r="235" spans="1:16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4" t="s">
        <v>5987</v>
      </c>
      <c r="D235" s="14" t="s">
        <v>7542</v>
      </c>
      <c r="E235" s="6" t="s">
        <v>4311</v>
      </c>
      <c r="F235" s="8" t="s">
        <v>4076</v>
      </c>
      <c r="G235" s="8" t="s">
        <v>4332</v>
      </c>
      <c r="H235" s="6" t="str">
        <f>_xlfn.XLOOKUP(LD_01[[#This Row],[DISCIPLINA]],'CLASSES DE PROJETOS'!$F$3:$F$37,'CLASSES DE PROJETOS'!$C$3:$C$37)</f>
        <v>GG</v>
      </c>
      <c r="I235" t="str">
        <f>_xlfn.TEXTJOIN("/",TRUE,"MSV-163MS-"&amp;LD_01[[#This Row],[OBRA]],_xlfn.XLOOKUP(LD_01[[#This Row],[SIGLA]],'CLASSES DE PROJETOS'!$C$3:$C$37,'CLASSES DE PROJETOS'!$E$3:$E$37))</f>
        <v>MSV-163MS-510-511/19.GG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235" s="6" t="str" cm="1">
        <f t="array" ref="K235">_xlfn.TEXTJOIN(", ",TRUE,_xlfn.UNIQUE(_xlfn._xlws.FILTER(ARQUIVOS_RECEBIDOS!$F$2:$F$5010,ARQUIVOS_RECEBIDOS!$E$2:$E$5010=LD_01[[#This Row],[DOCUMENTO]])))</f>
        <v>R04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45838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235" s="6" t="str">
        <f>LD_01[[#This Row],[PASTA]]&amp;"/"&amp;LD_01[[#This Row],[ARQUIVO]]</f>
        <v>MSV-163MS-510-511/19.GG/MSV-163MS-510-511-ACA-EXE-DE-D3-003-R04.pdf</v>
      </c>
    </row>
    <row r="236" spans="1:16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4" t="s">
        <v>5987</v>
      </c>
      <c r="D236" s="14" t="s">
        <v>7542</v>
      </c>
      <c r="E236" s="6" t="s">
        <v>4311</v>
      </c>
      <c r="F236" s="8" t="s">
        <v>4305</v>
      </c>
      <c r="G236" s="8" t="s">
        <v>4141</v>
      </c>
      <c r="H236" s="6" t="str">
        <f>_xlfn.XLOOKUP(LD_01[[#This Row],[DISCIPLINA]],'CLASSES DE PROJETOS'!$F$3:$F$37,'CLASSES DE PROJETOS'!$C$3:$C$37)</f>
        <v>GE</v>
      </c>
      <c r="I236" t="str">
        <f>_xlfn.TEXTJOIN("/",TRUE,"MSV-163MS-"&amp;LD_01[[#This Row],[OBRA]],_xlfn.XLOOKUP(LD_01[[#This Row],[SIGLA]],'CLASSES DE PROJETOS'!$C$3:$C$37,'CLASSES DE PROJETOS'!$E$3:$E$37))</f>
        <v>MSV-163MS-510-511/18.GE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236" s="6" t="str" cm="1">
        <f t="array" ref="K236">_xlfn.TEXTJOIN(", ",TRUE,_xlfn.UNIQUE(_xlfn._xlws.FILTER(ARQUIVOS_RECEBIDOS!$F$2:$F$5010,ARQUIVOS_RECEBIDOS!$E$2:$E$5010=LD_01[[#This Row],[DOCUMENTO]])))</f>
        <v>R05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45838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236" s="6" t="str">
        <f>LD_01[[#This Row],[PASTA]]&amp;"/"&amp;LD_01[[#This Row],[ARQUIVO]]</f>
        <v>MSV-163MS-510-511/18.GE/MSV-163MS-510-511-ACA-EXE-DE-F1-001-R05.pdf</v>
      </c>
    </row>
    <row r="237" spans="1:16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4" t="s">
        <v>5987</v>
      </c>
      <c r="D237" s="14" t="s">
        <v>7542</v>
      </c>
      <c r="E237" s="6" t="s">
        <v>4311</v>
      </c>
      <c r="F237" s="8" t="s">
        <v>4305</v>
      </c>
      <c r="G237" s="8" t="s">
        <v>4141</v>
      </c>
      <c r="H237" s="6" t="str">
        <f>_xlfn.XLOOKUP(LD_01[[#This Row],[DISCIPLINA]],'CLASSES DE PROJETOS'!$F$3:$F$37,'CLASSES DE PROJETOS'!$C$3:$C$37)</f>
        <v>GE</v>
      </c>
      <c r="I237" t="str">
        <f>_xlfn.TEXTJOIN("/",TRUE,"MSV-163MS-"&amp;LD_01[[#This Row],[OBRA]],_xlfn.XLOOKUP(LD_01[[#This Row],[SIGLA]],'CLASSES DE PROJETOS'!$C$3:$C$37,'CLASSES DE PROJETOS'!$E$3:$E$37))</f>
        <v>MSV-163MS-510-511/18.GE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237" s="6" t="str" cm="1">
        <f t="array" ref="K237">_xlfn.TEXTJOIN(", ",TRUE,_xlfn.UNIQUE(_xlfn._xlws.FILTER(ARQUIVOS_RECEBIDOS!$F$2:$F$5010,ARQUIVOS_RECEBIDOS!$E$2:$E$5010=LD_01[[#This Row],[DOCUMENTO]])))</f>
        <v>R05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45838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237" s="6" t="str">
        <f>LD_01[[#This Row],[PASTA]]&amp;"/"&amp;LD_01[[#This Row],[ARQUIVO]]</f>
        <v>MSV-163MS-510-511/18.GE/MSV-163MS-510-511-ACA-EXE-DE-F1-002-R05.pdf</v>
      </c>
    </row>
    <row r="238" spans="1:16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4" t="s">
        <v>5987</v>
      </c>
      <c r="D238" s="14" t="s">
        <v>7542</v>
      </c>
      <c r="E238" s="6" t="s">
        <v>4311</v>
      </c>
      <c r="F238" s="8" t="s">
        <v>4305</v>
      </c>
      <c r="G238" s="8" t="s">
        <v>4141</v>
      </c>
      <c r="H238" s="6" t="str">
        <f>_xlfn.XLOOKUP(LD_01[[#This Row],[DISCIPLINA]],'CLASSES DE PROJETOS'!$F$3:$F$37,'CLASSES DE PROJETOS'!$C$3:$C$37)</f>
        <v>GE</v>
      </c>
      <c r="I238" t="str">
        <f>_xlfn.TEXTJOIN("/",TRUE,"MSV-163MS-"&amp;LD_01[[#This Row],[OBRA]],_xlfn.XLOOKUP(LD_01[[#This Row],[SIGLA]],'CLASSES DE PROJETOS'!$C$3:$C$37,'CLASSES DE PROJETOS'!$E$3:$E$37))</f>
        <v>MSV-163MS-510-511/18.GE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238" s="6" t="str" cm="1">
        <f t="array" ref="K238">_xlfn.TEXTJOIN(", ",TRUE,_xlfn.UNIQUE(_xlfn._xlws.FILTER(ARQUIVOS_RECEBIDOS!$F$2:$F$5010,ARQUIVOS_RECEBIDOS!$E$2:$E$5010=LD_01[[#This Row],[DOCUMENTO]])))</f>
        <v>R07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45838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238" s="6" t="str">
        <f>LD_01[[#This Row],[PASTA]]&amp;"/"&amp;LD_01[[#This Row],[ARQUIVO]]</f>
        <v>MSV-163MS-510-511/18.GE/MSV-163MS-510-511-ACA-EXE-DE-F1-003-R07.pdf</v>
      </c>
    </row>
    <row r="239" spans="1:16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4" t="s">
        <v>5987</v>
      </c>
      <c r="D239" s="14" t="s">
        <v>7542</v>
      </c>
      <c r="E239" s="6" t="s">
        <v>4311</v>
      </c>
      <c r="F239" s="8" t="s">
        <v>4194</v>
      </c>
      <c r="G239" s="8" t="s">
        <v>4141</v>
      </c>
      <c r="H239" s="6" t="str">
        <f>_xlfn.XLOOKUP(LD_01[[#This Row],[DISCIPLINA]],'CLASSES DE PROJETOS'!$F$3:$F$37,'CLASSES DE PROJETOS'!$C$3:$C$37)</f>
        <v>GE</v>
      </c>
      <c r="I239" t="str">
        <f>_xlfn.TEXTJOIN("/",TRUE,"MSV-163MS-"&amp;LD_01[[#This Row],[OBRA]],_xlfn.XLOOKUP(LD_01[[#This Row],[SIGLA]],'CLASSES DE PROJETOS'!$C$3:$C$37,'CLASSES DE PROJETOS'!$E$3:$E$37))</f>
        <v>MSV-163MS-510-511/18.GE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239" s="6" t="str" cm="1">
        <f t="array" ref="K239">_xlfn.TEXTJOIN(", ",TRUE,_xlfn.UNIQUE(_xlfn._xlws.FILTER(ARQUIVOS_RECEBIDOS!$F$2:$F$5010,ARQUIVOS_RECEBIDOS!$E$2:$E$5010=LD_01[[#This Row],[DOCUMENTO]])))</f>
        <v>R03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45838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239" s="6" t="str">
        <f>LD_01[[#This Row],[PASTA]]&amp;"/"&amp;LD_01[[#This Row],[ARQUIVO]]</f>
        <v>MSV-163MS-510-511/18.GE/MSV-163MS-510-511-ACA-EXE-DE-F1-004-R03.pdf</v>
      </c>
    </row>
    <row r="240" spans="1:16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4" t="s">
        <v>5987</v>
      </c>
      <c r="D240" s="14" t="s">
        <v>7542</v>
      </c>
      <c r="E240" s="6" t="s">
        <v>4311</v>
      </c>
      <c r="F240" s="8" t="s">
        <v>4194</v>
      </c>
      <c r="G240" s="8" t="s">
        <v>4141</v>
      </c>
      <c r="H240" s="6" t="str">
        <f>_xlfn.XLOOKUP(LD_01[[#This Row],[DISCIPLINA]],'CLASSES DE PROJETOS'!$F$3:$F$37,'CLASSES DE PROJETOS'!$C$3:$C$37)</f>
        <v>GE</v>
      </c>
      <c r="I240" t="str">
        <f>_xlfn.TEXTJOIN("/",TRUE,"MSV-163MS-"&amp;LD_01[[#This Row],[OBRA]],_xlfn.XLOOKUP(LD_01[[#This Row],[SIGLA]],'CLASSES DE PROJETOS'!$C$3:$C$37,'CLASSES DE PROJETOS'!$E$3:$E$37))</f>
        <v>MSV-163MS-510-511/18.GE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240" s="6" t="str" cm="1">
        <f t="array" ref="K240">_xlfn.TEXTJOIN(", ",TRUE,_xlfn.UNIQUE(_xlfn._xlws.FILTER(ARQUIVOS_RECEBIDOS!$F$2:$F$5010,ARQUIVOS_RECEBIDOS!$E$2:$E$5010=LD_01[[#This Row],[DOCUMENTO]])))</f>
        <v>R00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45838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240" s="6" t="str">
        <f>LD_01[[#This Row],[PASTA]]&amp;"/"&amp;LD_01[[#This Row],[ARQUIVO]]</f>
        <v>MSV-163MS-510-511/18.GE/MSV-163MS-510-511-ACA-EXE-DE-F1-005-R00.pdf</v>
      </c>
    </row>
    <row r="241" spans="1:16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4" t="s">
        <v>5987</v>
      </c>
      <c r="D241" s="14" t="s">
        <v>7542</v>
      </c>
      <c r="E241" s="6" t="s">
        <v>4311</v>
      </c>
      <c r="F241" s="8" t="s">
        <v>4077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t="str">
        <f>_xlfn.TEXTJOIN("/",TRUE,"MSV-163MS-"&amp;LD_01[[#This Row],[OBRA]],_xlfn.XLOOKUP(LD_01[[#This Row],[SIGLA]],'CLASSES DE PROJETOS'!$C$3:$C$37,'CLASSES DE PROJETOS'!$E$3:$E$37))</f>
        <v>MSV-163MS-510-511/32.TE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241" s="6" t="str" cm="1">
        <f t="array" ref="K241">_xlfn.TEXTJOIN(", ",TRUE,_xlfn.UNIQUE(_xlfn._xlws.FILTER(ARQUIVOS_RECEBIDOS!$F$2:$F$5010,ARQUIVOS_RECEBIDOS!$E$2:$E$5010=LD_01[[#This Row],[DOCUMENTO]])))</f>
        <v>R04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45838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241" s="6" t="str">
        <f>LD_01[[#This Row],[PASTA]]&amp;"/"&amp;LD_01[[#This Row],[ARQUIVO]]</f>
        <v>MSV-163MS-510-511/32.TE/MSV-163MS-510-511-ACA-EXE-DE-G1-001-R04.pdf</v>
      </c>
    </row>
    <row r="242" spans="1:16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4" t="s">
        <v>5987</v>
      </c>
      <c r="D242" s="14" t="s">
        <v>7542</v>
      </c>
      <c r="E242" s="6" t="s">
        <v>4311</v>
      </c>
      <c r="F242" s="8" t="s">
        <v>4077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t="str">
        <f>_xlfn.TEXTJOIN("/",TRUE,"MSV-163MS-"&amp;LD_01[[#This Row],[OBRA]],_xlfn.XLOOKUP(LD_01[[#This Row],[SIGLA]],'CLASSES DE PROJETOS'!$C$3:$C$37,'CLASSES DE PROJETOS'!$E$3:$E$37))</f>
        <v>MSV-163MS-510-511/32.TE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242" s="6" t="str" cm="1">
        <f t="array" ref="K242">_xlfn.TEXTJOIN(", ",TRUE,_xlfn.UNIQUE(_xlfn._xlws.FILTER(ARQUIVOS_RECEBIDOS!$F$2:$F$5010,ARQUIVOS_RECEBIDOS!$E$2:$E$5010=LD_01[[#This Row],[DOCUMENTO]])))</f>
        <v>R04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45838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242" s="6" t="str">
        <f>LD_01[[#This Row],[PASTA]]&amp;"/"&amp;LD_01[[#This Row],[ARQUIVO]]</f>
        <v>MSV-163MS-510-511/32.TE/MSV-163MS-510-511-ACA-EXE-DE-G1-002-R04.pdf</v>
      </c>
    </row>
    <row r="243" spans="1:16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4" t="s">
        <v>5987</v>
      </c>
      <c r="D243" s="14" t="s">
        <v>7542</v>
      </c>
      <c r="E243" s="6" t="s">
        <v>4311</v>
      </c>
      <c r="F243" s="8" t="s">
        <v>4077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t="str">
        <f>_xlfn.TEXTJOIN("/",TRUE,"MSV-163MS-"&amp;LD_01[[#This Row],[OBRA]],_xlfn.XLOOKUP(LD_01[[#This Row],[SIGLA]],'CLASSES DE PROJETOS'!$C$3:$C$37,'CLASSES DE PROJETOS'!$E$3:$E$37))</f>
        <v>MSV-163MS-510-511/32.TE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243" s="6" t="str" cm="1">
        <f t="array" ref="K243">_xlfn.TEXTJOIN(", ",TRUE,_xlfn.UNIQUE(_xlfn._xlws.FILTER(ARQUIVOS_RECEBIDOS!$F$2:$F$5010,ARQUIVOS_RECEBIDOS!$E$2:$E$5010=LD_01[[#This Row],[DOCUMENTO]])))</f>
        <v>R04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45838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243" s="6" t="str">
        <f>LD_01[[#This Row],[PASTA]]&amp;"/"&amp;LD_01[[#This Row],[ARQUIVO]]</f>
        <v>MSV-163MS-510-511/32.TE/MSV-163MS-510-511-ACA-EXE-DE-G1-003-R04.pdf</v>
      </c>
    </row>
    <row r="244" spans="1:16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4" t="s">
        <v>5987</v>
      </c>
      <c r="D244" s="14" t="s">
        <v>7542</v>
      </c>
      <c r="E244" s="6" t="s">
        <v>4311</v>
      </c>
      <c r="F244" s="8" t="s">
        <v>4077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t="str">
        <f>_xlfn.TEXTJOIN("/",TRUE,"MSV-163MS-"&amp;LD_01[[#This Row],[OBRA]],_xlfn.XLOOKUP(LD_01[[#This Row],[SIGLA]],'CLASSES DE PROJETOS'!$C$3:$C$37,'CLASSES DE PROJETOS'!$E$3:$E$37))</f>
        <v>MSV-163MS-510-511/32.TE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244" s="6" t="str" cm="1">
        <f t="array" ref="K244">_xlfn.TEXTJOIN(", ",TRUE,_xlfn.UNIQUE(_xlfn._xlws.FILTER(ARQUIVOS_RECEBIDOS!$F$2:$F$5010,ARQUIVOS_RECEBIDOS!$E$2:$E$5010=LD_01[[#This Row],[DOCUMENTO]])))</f>
        <v>R04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45838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244" s="6" t="str">
        <f>LD_01[[#This Row],[PASTA]]&amp;"/"&amp;LD_01[[#This Row],[ARQUIVO]]</f>
        <v>MSV-163MS-510-511/32.TE/MSV-163MS-510-511-ACA-EXE-DE-G1-004-R04.pdf</v>
      </c>
    </row>
    <row r="245" spans="1:16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4" t="s">
        <v>5987</v>
      </c>
      <c r="D245" s="14" t="s">
        <v>7542</v>
      </c>
      <c r="E245" s="6" t="s">
        <v>4311</v>
      </c>
      <c r="F245" s="8" t="s">
        <v>4077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t="str">
        <f>_xlfn.TEXTJOIN("/",TRUE,"MSV-163MS-"&amp;LD_01[[#This Row],[OBRA]],_xlfn.XLOOKUP(LD_01[[#This Row],[SIGLA]],'CLASSES DE PROJETOS'!$C$3:$C$37,'CLASSES DE PROJETOS'!$E$3:$E$37))</f>
        <v>MSV-163MS-510-511/32.TE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245" s="6" t="str" cm="1">
        <f t="array" ref="K245">_xlfn.TEXTJOIN(", ",TRUE,_xlfn.UNIQUE(_xlfn._xlws.FILTER(ARQUIVOS_RECEBIDOS!$F$2:$F$5010,ARQUIVOS_RECEBIDOS!$E$2:$E$5010=LD_01[[#This Row],[DOCUMENTO]])))</f>
        <v>R04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45838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245" s="6" t="str">
        <f>LD_01[[#This Row],[PASTA]]&amp;"/"&amp;LD_01[[#This Row],[ARQUIVO]]</f>
        <v>MSV-163MS-510-511/32.TE/MSV-163MS-510-511-ACA-EXE-DE-G1-005-R04.pdf</v>
      </c>
    </row>
    <row r="246" spans="1:16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4" t="s">
        <v>5987</v>
      </c>
      <c r="D246" s="14" t="s">
        <v>7542</v>
      </c>
      <c r="E246" s="6" t="s">
        <v>4311</v>
      </c>
      <c r="F246" s="8" t="s">
        <v>4195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t="str">
        <f>_xlfn.TEXTJOIN("/",TRUE,"MSV-163MS-"&amp;LD_01[[#This Row],[OBRA]],_xlfn.XLOOKUP(LD_01[[#This Row],[SIGLA]],'CLASSES DE PROJETOS'!$C$3:$C$37,'CLASSES DE PROJETOS'!$E$3:$E$37))</f>
        <v>MSV-163MS-510-511/32.TE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246" s="6" t="str" cm="1">
        <f t="array" ref="K246">_xlfn.TEXTJOIN(", ",TRUE,_xlfn.UNIQUE(_xlfn._xlws.FILTER(ARQUIVOS_RECEBIDOS!$F$2:$F$5010,ARQUIVOS_RECEBIDOS!$E$2:$E$5010=LD_01[[#This Row],[DOCUMENTO]])))</f>
        <v>R01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45838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246" s="6" t="str">
        <f>LD_01[[#This Row],[PASTA]]&amp;"/"&amp;LD_01[[#This Row],[ARQUIVO]]</f>
        <v>MSV-163MS-510-511/32.TE/MSV-163MS-510-511-ACA-EXE-DE-G1-006-R01.pdf</v>
      </c>
    </row>
    <row r="247" spans="1:16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4" t="s">
        <v>5987</v>
      </c>
      <c r="D247" s="14" t="s">
        <v>7542</v>
      </c>
      <c r="E247" s="6" t="s">
        <v>4311</v>
      </c>
      <c r="F247" s="8" t="s">
        <v>4195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t="str">
        <f>_xlfn.TEXTJOIN("/",TRUE,"MSV-163MS-"&amp;LD_01[[#This Row],[OBRA]],_xlfn.XLOOKUP(LD_01[[#This Row],[SIGLA]],'CLASSES DE PROJETOS'!$C$3:$C$37,'CLASSES DE PROJETOS'!$E$3:$E$37))</f>
        <v>MSV-163MS-510-511/32.TE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247" s="6" t="str" cm="1">
        <f t="array" ref="K247">_xlfn.TEXTJOIN(", ",TRUE,_xlfn.UNIQUE(_xlfn._xlws.FILTER(ARQUIVOS_RECEBIDOS!$F$2:$F$5010,ARQUIVOS_RECEBIDOS!$E$2:$E$5010=LD_01[[#This Row],[DOCUMENTO]])))</f>
        <v>R01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45838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247" s="6" t="str">
        <f>LD_01[[#This Row],[PASTA]]&amp;"/"&amp;LD_01[[#This Row],[ARQUIVO]]</f>
        <v>MSV-163MS-510-511/32.TE/MSV-163MS-510-511-ACA-EXE-DE-G1-007-R01.pdf</v>
      </c>
    </row>
    <row r="248" spans="1:16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4" t="s">
        <v>5987</v>
      </c>
      <c r="D248" s="14" t="s">
        <v>7542</v>
      </c>
      <c r="E248" s="6" t="s">
        <v>4311</v>
      </c>
      <c r="F248" s="8" t="s">
        <v>4196</v>
      </c>
      <c r="G248" s="8" t="s">
        <v>4330</v>
      </c>
      <c r="H248" s="6" t="str">
        <f>_xlfn.XLOOKUP(LD_01[[#This Row],[DISCIPLINA]],'CLASSES DE PROJETOS'!$F$3:$F$37,'CLASSES DE PROJETOS'!$C$3:$C$37)</f>
        <v>TE</v>
      </c>
      <c r="I248" t="str">
        <f>_xlfn.TEXTJOIN("/",TRUE,"MSV-163MS-"&amp;LD_01[[#This Row],[OBRA]],_xlfn.XLOOKUP(LD_01[[#This Row],[SIGLA]],'CLASSES DE PROJETOS'!$C$3:$C$37,'CLASSES DE PROJETOS'!$E$3:$E$37))</f>
        <v>MSV-163MS-510-511/32.TE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248" s="6" t="str" cm="1">
        <f t="array" ref="K248">_xlfn.TEXTJOIN(", ",TRUE,_xlfn.UNIQUE(_xlfn._xlws.FILTER(ARQUIVOS_RECEBIDOS!$F$2:$F$5010,ARQUIVOS_RECEBIDOS!$E$2:$E$5010=LD_01[[#This Row],[DOCUMENTO]])))</f>
        <v>R03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45838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248" s="6" t="str">
        <f>LD_01[[#This Row],[PASTA]]&amp;"/"&amp;LD_01[[#This Row],[ARQUIVO]]</f>
        <v>MSV-163MS-510-511/32.TE/MSV-163MS-510-511-ACA-EXE-DE-G1-008-R03.pdf</v>
      </c>
    </row>
    <row r="249" spans="1:16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4" t="s">
        <v>5987</v>
      </c>
      <c r="D249" s="14" t="s">
        <v>7542</v>
      </c>
      <c r="E249" s="6" t="s">
        <v>4311</v>
      </c>
      <c r="F249" s="8" t="s">
        <v>4174</v>
      </c>
      <c r="G249" s="8" t="s">
        <v>4330</v>
      </c>
      <c r="H249" s="6" t="str">
        <f>_xlfn.XLOOKUP(LD_01[[#This Row],[DISCIPLINA]],'CLASSES DE PROJETOS'!$F$3:$F$37,'CLASSES DE PROJETOS'!$C$3:$C$37)</f>
        <v>TE</v>
      </c>
      <c r="I249" t="str">
        <f>_xlfn.TEXTJOIN("/",TRUE,"MSV-163MS-"&amp;LD_01[[#This Row],[OBRA]],_xlfn.XLOOKUP(LD_01[[#This Row],[SIGLA]],'CLASSES DE PROJETOS'!$C$3:$C$37,'CLASSES DE PROJETOS'!$E$3:$E$37))</f>
        <v>MSV-163MS-510-511/32.TE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249" s="6" t="str" cm="1">
        <f t="array" ref="K249">_xlfn.TEXTJOIN(", ",TRUE,_xlfn.UNIQUE(_xlfn._xlws.FILTER(ARQUIVOS_RECEBIDOS!$F$2:$F$5010,ARQUIVOS_RECEBIDOS!$E$2:$E$5010=LD_01[[#This Row],[DOCUMENTO]])))</f>
        <v>R02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45838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249" s="6" t="str">
        <f>LD_01[[#This Row],[PASTA]]&amp;"/"&amp;LD_01[[#This Row],[ARQUIVO]]</f>
        <v>MSV-163MS-510-511/32.TE/MSV-163MS-510-511-ACA-EXE-DE-G1-101-R02.pdf</v>
      </c>
    </row>
    <row r="250" spans="1:16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4" t="s">
        <v>5987</v>
      </c>
      <c r="D250" s="14" t="s">
        <v>7542</v>
      </c>
      <c r="E250" s="6" t="s">
        <v>4311</v>
      </c>
      <c r="F250" s="8" t="s">
        <v>4174</v>
      </c>
      <c r="G250" s="8" t="s">
        <v>4330</v>
      </c>
      <c r="H250" s="6" t="str">
        <f>_xlfn.XLOOKUP(LD_01[[#This Row],[DISCIPLINA]],'CLASSES DE PROJETOS'!$F$3:$F$37,'CLASSES DE PROJETOS'!$C$3:$C$37)</f>
        <v>TE</v>
      </c>
      <c r="I250" t="str">
        <f>_xlfn.TEXTJOIN("/",TRUE,"MSV-163MS-"&amp;LD_01[[#This Row],[OBRA]],_xlfn.XLOOKUP(LD_01[[#This Row],[SIGLA]],'CLASSES DE PROJETOS'!$C$3:$C$37,'CLASSES DE PROJETOS'!$E$3:$E$37))</f>
        <v>MSV-163MS-510-511/32.TE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250" s="6" t="str" cm="1">
        <f t="array" ref="K250">_xlfn.TEXTJOIN(", ",TRUE,_xlfn.UNIQUE(_xlfn._xlws.FILTER(ARQUIVOS_RECEBIDOS!$F$2:$F$5010,ARQUIVOS_RECEBIDOS!$E$2:$E$5010=LD_01[[#This Row],[DOCUMENTO]])))</f>
        <v>R02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45838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250" s="6" t="str">
        <f>LD_01[[#This Row],[PASTA]]&amp;"/"&amp;LD_01[[#This Row],[ARQUIVO]]</f>
        <v>MSV-163MS-510-511/32.TE/MSV-163MS-510-511-ACA-EXE-DE-G1-102-R02.pdf</v>
      </c>
    </row>
    <row r="251" spans="1:16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4" t="s">
        <v>5987</v>
      </c>
      <c r="D251" s="14" t="s">
        <v>7542</v>
      </c>
      <c r="E251" s="6" t="s">
        <v>4311</v>
      </c>
      <c r="F251" s="8" t="s">
        <v>4076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t="str">
        <f>_xlfn.TEXTJOIN("/",TRUE,"MSV-163MS-"&amp;LD_01[[#This Row],[OBRA]],_xlfn.XLOOKUP(LD_01[[#This Row],[SIGLA]],'CLASSES DE PROJETOS'!$C$3:$C$37,'CLASSES DE PROJETOS'!$E$3:$E$37))</f>
        <v>MSV-163MS-510-511/10.DR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251" s="6" t="str" cm="1">
        <f t="array" ref="K251">_xlfn.TEXTJOIN(", ",TRUE,_xlfn.UNIQUE(_xlfn._xlws.FILTER(ARQUIVOS_RECEBIDOS!$F$2:$F$5010,ARQUIVOS_RECEBIDOS!$E$2:$E$5010=LD_01[[#This Row],[DOCUMENTO]])))</f>
        <v>R06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45838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251" s="6" t="str">
        <f>LD_01[[#This Row],[PASTA]]&amp;"/"&amp;LD_01[[#This Row],[ARQUIVO]]</f>
        <v>MSV-163MS-510-511/10.DR/MSV-163MS-510-511-ACA-EXE-DE-H2-001-R06.pdf</v>
      </c>
    </row>
    <row r="252" spans="1:16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4" t="s">
        <v>5987</v>
      </c>
      <c r="D252" s="14" t="s">
        <v>7542</v>
      </c>
      <c r="E252" s="6" t="s">
        <v>4311</v>
      </c>
      <c r="F252" s="8" t="s">
        <v>4076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t="str">
        <f>_xlfn.TEXTJOIN("/",TRUE,"MSV-163MS-"&amp;LD_01[[#This Row],[OBRA]],_xlfn.XLOOKUP(LD_01[[#This Row],[SIGLA]],'CLASSES DE PROJETOS'!$C$3:$C$37,'CLASSES DE PROJETOS'!$E$3:$E$37))</f>
        <v>MSV-163MS-510-511/10.DR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252" s="6" t="str" cm="1">
        <f t="array" ref="K252">_xlfn.TEXTJOIN(", ",TRUE,_xlfn.UNIQUE(_xlfn._xlws.FILTER(ARQUIVOS_RECEBIDOS!$F$2:$F$5010,ARQUIVOS_RECEBIDOS!$E$2:$E$5010=LD_01[[#This Row],[DOCUMENTO]])))</f>
        <v>R05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45838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252" s="6" t="str">
        <f>LD_01[[#This Row],[PASTA]]&amp;"/"&amp;LD_01[[#This Row],[ARQUIVO]]</f>
        <v>MSV-163MS-510-511/10.DR/MSV-163MS-510-511-ACA-EXE-DE-H2-002-R05.pdf</v>
      </c>
    </row>
    <row r="253" spans="1:16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4" t="s">
        <v>5987</v>
      </c>
      <c r="D253" s="14" t="s">
        <v>7542</v>
      </c>
      <c r="E253" s="6" t="s">
        <v>4311</v>
      </c>
      <c r="F253" s="8" t="s">
        <v>4076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t="str">
        <f>_xlfn.TEXTJOIN("/",TRUE,"MSV-163MS-"&amp;LD_01[[#This Row],[OBRA]],_xlfn.XLOOKUP(LD_01[[#This Row],[SIGLA]],'CLASSES DE PROJETOS'!$C$3:$C$37,'CLASSES DE PROJETOS'!$E$3:$E$37))</f>
        <v>MSV-163MS-510-511/10.DR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253" s="6" t="str" cm="1">
        <f t="array" ref="K253">_xlfn.TEXTJOIN(", ",TRUE,_xlfn.UNIQUE(_xlfn._xlws.FILTER(ARQUIVOS_RECEBIDOS!$F$2:$F$5010,ARQUIVOS_RECEBIDOS!$E$2:$E$5010=LD_01[[#This Row],[DOCUMENTO]])))</f>
        <v>R05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45838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253" s="6" t="str">
        <f>LD_01[[#This Row],[PASTA]]&amp;"/"&amp;LD_01[[#This Row],[ARQUIVO]]</f>
        <v>MSV-163MS-510-511/10.DR/MSV-163MS-510-511-ACA-EXE-DE-H2-003-R05.pdf</v>
      </c>
    </row>
    <row r="254" spans="1:16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4" t="s">
        <v>5987</v>
      </c>
      <c r="D254" s="14" t="s">
        <v>7542</v>
      </c>
      <c r="E254" s="6" t="s">
        <v>4311</v>
      </c>
      <c r="F254" s="8" t="s">
        <v>4078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t="str">
        <f>_xlfn.TEXTJOIN("/",TRUE,"MSV-163MS-"&amp;LD_01[[#This Row],[OBRA]],_xlfn.XLOOKUP(LD_01[[#This Row],[SIGLA]],'CLASSES DE PROJETOS'!$C$3:$C$37,'CLASSES DE PROJETOS'!$E$3:$E$37))</f>
        <v>MSV-163MS-510-511/10.DR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254" s="6" t="str" cm="1">
        <f t="array" ref="K254">_xlfn.TEXTJOIN(", ",TRUE,_xlfn.UNIQUE(_xlfn._xlws.FILTER(ARQUIVOS_RECEBIDOS!$F$2:$F$5010,ARQUIVOS_RECEBIDOS!$E$2:$E$5010=LD_01[[#This Row],[DOCUMENTO]])))</f>
        <v>R04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45838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254" s="6" t="str">
        <f>LD_01[[#This Row],[PASTA]]&amp;"/"&amp;LD_01[[#This Row],[ARQUIVO]]</f>
        <v>MSV-163MS-510-511/10.DR/MSV-163MS-510-511-ACA-EXE-DE-H2-004-R04.pdf</v>
      </c>
    </row>
    <row r="255" spans="1:16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4" t="s">
        <v>5987</v>
      </c>
      <c r="D255" s="14" t="s">
        <v>7542</v>
      </c>
      <c r="E255" s="6" t="s">
        <v>4311</v>
      </c>
      <c r="F255" s="8" t="s">
        <v>4104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t="str">
        <f>_xlfn.TEXTJOIN("/",TRUE,"MSV-163MS-"&amp;LD_01[[#This Row],[OBRA]],_xlfn.XLOOKUP(LD_01[[#This Row],[SIGLA]],'CLASSES DE PROJETOS'!$C$3:$C$37,'CLASSES DE PROJETOS'!$E$3:$E$37))</f>
        <v>MSV-163MS-510-511/10.DR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255" s="6" t="str" cm="1">
        <f t="array" ref="K255">_xlfn.TEXTJOIN(", ",TRUE,_xlfn.UNIQUE(_xlfn._xlws.FILTER(ARQUIVOS_RECEBIDOS!$F$2:$F$5010,ARQUIVOS_RECEBIDOS!$E$2:$E$5010=LD_01[[#This Row],[DOCUMENTO]])))</f>
        <v>R00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45838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255" s="6" t="str">
        <f>LD_01[[#This Row],[PASTA]]&amp;"/"&amp;LD_01[[#This Row],[ARQUIVO]]</f>
        <v>MSV-163MS-510-511/10.DR/MSV-163MS-510-511-ACA-EXE-DE-H2-101.R00.pdf</v>
      </c>
    </row>
    <row r="256" spans="1:16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4" t="s">
        <v>5987</v>
      </c>
      <c r="D256" s="14" t="s">
        <v>7542</v>
      </c>
      <c r="E256" s="6" t="s">
        <v>4311</v>
      </c>
      <c r="F256" s="8" t="s">
        <v>4105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t="str">
        <f>_xlfn.TEXTJOIN("/",TRUE,"MSV-163MS-"&amp;LD_01[[#This Row],[OBRA]],_xlfn.XLOOKUP(LD_01[[#This Row],[SIGLA]],'CLASSES DE PROJETOS'!$C$3:$C$37,'CLASSES DE PROJETOS'!$E$3:$E$37))</f>
        <v>MSV-163MS-510-511/10.DR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256" s="6" t="str" cm="1">
        <f t="array" ref="K256">_xlfn.TEXTJOIN(", ",TRUE,_xlfn.UNIQUE(_xlfn._xlws.FILTER(ARQUIVOS_RECEBIDOS!$F$2:$F$5010,ARQUIVOS_RECEBIDOS!$E$2:$E$5010=LD_01[[#This Row],[DOCUMENTO]])))</f>
        <v>R01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45838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256" s="6" t="str">
        <f>LD_01[[#This Row],[PASTA]]&amp;"/"&amp;LD_01[[#This Row],[ARQUIVO]]</f>
        <v>MSV-163MS-510-511/10.DR/MSV-163MS-510-511-ACA-EXE-DE-H2-102-R01.pdf</v>
      </c>
    </row>
    <row r="257" spans="1:16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4" t="s">
        <v>5987</v>
      </c>
      <c r="D257" s="14" t="s">
        <v>7542</v>
      </c>
      <c r="E257" s="6" t="s">
        <v>4311</v>
      </c>
      <c r="F257" s="8" t="s">
        <v>4106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t="str">
        <f>_xlfn.TEXTJOIN("/",TRUE,"MSV-163MS-"&amp;LD_01[[#This Row],[OBRA]],_xlfn.XLOOKUP(LD_01[[#This Row],[SIGLA]],'CLASSES DE PROJETOS'!$C$3:$C$37,'CLASSES DE PROJETOS'!$E$3:$E$37))</f>
        <v>MSV-163MS-510-511/10.DR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257" s="6" t="str" cm="1">
        <f t="array" ref="K257">_xlfn.TEXTJOIN(", ",TRUE,_xlfn.UNIQUE(_xlfn._xlws.FILTER(ARQUIVOS_RECEBIDOS!$F$2:$F$5010,ARQUIVOS_RECEBIDOS!$E$2:$E$5010=LD_01[[#This Row],[DOCUMENTO]])))</f>
        <v>R01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45838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257" s="6" t="str">
        <f>LD_01[[#This Row],[PASTA]]&amp;"/"&amp;LD_01[[#This Row],[ARQUIVO]]</f>
        <v>MSV-163MS-510-511/10.DR/MSV-163MS-510-511-ACA-EXE-DE-H2-103-R01.pdf</v>
      </c>
    </row>
    <row r="258" spans="1:16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4" t="s">
        <v>5987</v>
      </c>
      <c r="D258" s="14" t="s">
        <v>7542</v>
      </c>
      <c r="E258" s="6" t="s">
        <v>4311</v>
      </c>
      <c r="F258" s="8" t="s">
        <v>4107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t="str">
        <f>_xlfn.TEXTJOIN("/",TRUE,"MSV-163MS-"&amp;LD_01[[#This Row],[OBRA]],_xlfn.XLOOKUP(LD_01[[#This Row],[SIGLA]],'CLASSES DE PROJETOS'!$C$3:$C$37,'CLASSES DE PROJETOS'!$E$3:$E$37))</f>
        <v>MSV-163MS-510-511/10.DR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258" s="6" t="str" cm="1">
        <f t="array" ref="K258">_xlfn.TEXTJOIN(", ",TRUE,_xlfn.UNIQUE(_xlfn._xlws.FILTER(ARQUIVOS_RECEBIDOS!$F$2:$F$5010,ARQUIVOS_RECEBIDOS!$E$2:$E$5010=LD_01[[#This Row],[DOCUMENTO]])))</f>
        <v>R00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45838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258" s="6" t="str">
        <f>LD_01[[#This Row],[PASTA]]&amp;"/"&amp;LD_01[[#This Row],[ARQUIVO]]</f>
        <v>MSV-163MS-510-511/10.DR/MSV-163MS-510-511-ACA-EXE-DE-H2-104.R00.pdf</v>
      </c>
    </row>
    <row r="259" spans="1:16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4" t="s">
        <v>5987</v>
      </c>
      <c r="D259" s="14" t="s">
        <v>7542</v>
      </c>
      <c r="E259" s="6" t="s">
        <v>4311</v>
      </c>
      <c r="F259" s="8" t="s">
        <v>4108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t="str">
        <f>_xlfn.TEXTJOIN("/",TRUE,"MSV-163MS-"&amp;LD_01[[#This Row],[OBRA]],_xlfn.XLOOKUP(LD_01[[#This Row],[SIGLA]],'CLASSES DE PROJETOS'!$C$3:$C$37,'CLASSES DE PROJETOS'!$E$3:$E$37))</f>
        <v>MSV-163MS-510-511/10.DR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259" s="6" t="str" cm="1">
        <f t="array" ref="K259">_xlfn.TEXTJOIN(", ",TRUE,_xlfn.UNIQUE(_xlfn._xlws.FILTER(ARQUIVOS_RECEBIDOS!$F$2:$F$5010,ARQUIVOS_RECEBIDOS!$E$2:$E$5010=LD_01[[#This Row],[DOCUMENTO]])))</f>
        <v>R00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45838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259" s="6" t="str">
        <f>LD_01[[#This Row],[PASTA]]&amp;"/"&amp;LD_01[[#This Row],[ARQUIVO]]</f>
        <v>MSV-163MS-510-511/10.DR/MSV-163MS-510-511-ACA-EXE-DE-H2-105.R00.pdf</v>
      </c>
    </row>
    <row r="260" spans="1:16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4" t="s">
        <v>5987</v>
      </c>
      <c r="D260" s="14" t="s">
        <v>7542</v>
      </c>
      <c r="E260" s="6" t="s">
        <v>4311</v>
      </c>
      <c r="F260" s="8" t="s">
        <v>4087</v>
      </c>
      <c r="G260" s="8" t="s">
        <v>4143</v>
      </c>
      <c r="H260" s="6" t="str">
        <f>_xlfn.XLOOKUP(LD_01[[#This Row],[DISCIPLINA]],'CLASSES DE PROJETOS'!$F$3:$F$37,'CLASSES DE PROJETOS'!$C$3:$C$37)</f>
        <v>PV</v>
      </c>
      <c r="I260" t="str">
        <f>_xlfn.TEXTJOIN("/",TRUE,"MSV-163MS-"&amp;LD_01[[#This Row],[OBRA]],_xlfn.XLOOKUP(LD_01[[#This Row],[SIGLA]],'CLASSES DE PROJETOS'!$C$3:$C$37,'CLASSES DE PROJETOS'!$E$3:$E$37))</f>
        <v>MSV-163MS-510-511/28.PV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260" s="6" t="str" cm="1">
        <f t="array" ref="K260">_xlfn.TEXTJOIN(", ",TRUE,_xlfn.UNIQUE(_xlfn._xlws.FILTER(ARQUIVOS_RECEBIDOS!$F$2:$F$5010,ARQUIVOS_RECEBIDOS!$E$2:$E$5010=LD_01[[#This Row],[DOCUMENTO]])))</f>
        <v>R02, R03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45895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260" s="6" t="str">
        <f>LD_01[[#This Row],[PASTA]]&amp;"/"&amp;LD_01[[#This Row],[ARQUIVO]]</f>
        <v>MSV-163MS-510-511/28.PV/MSV-163MS-510-511-ACA-EXE-DE-I2-001-R03.pdf</v>
      </c>
    </row>
    <row r="261" spans="1:16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4" t="s">
        <v>5987</v>
      </c>
      <c r="D261" s="14" t="s">
        <v>7542</v>
      </c>
      <c r="E261" s="6" t="s">
        <v>4311</v>
      </c>
      <c r="F261" s="8" t="s">
        <v>4087</v>
      </c>
      <c r="G261" s="8" t="s">
        <v>4143</v>
      </c>
      <c r="H261" s="6" t="str">
        <f>_xlfn.XLOOKUP(LD_01[[#This Row],[DISCIPLINA]],'CLASSES DE PROJETOS'!$F$3:$F$37,'CLASSES DE PROJETOS'!$C$3:$C$37)</f>
        <v>PV</v>
      </c>
      <c r="I261" t="str">
        <f>_xlfn.TEXTJOIN("/",TRUE,"MSV-163MS-"&amp;LD_01[[#This Row],[OBRA]],_xlfn.XLOOKUP(LD_01[[#This Row],[SIGLA]],'CLASSES DE PROJETOS'!$C$3:$C$37,'CLASSES DE PROJETOS'!$E$3:$E$37))</f>
        <v>MSV-163MS-510-511/28.PV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261" s="6" t="str" cm="1">
        <f t="array" ref="K261">_xlfn.TEXTJOIN(", ",TRUE,_xlfn.UNIQUE(_xlfn._xlws.FILTER(ARQUIVOS_RECEBIDOS!$F$2:$F$5010,ARQUIVOS_RECEBIDOS!$E$2:$E$5010=LD_01[[#This Row],[DOCUMENTO]])))</f>
        <v>R02, R03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45895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261" s="6" t="str">
        <f>LD_01[[#This Row],[PASTA]]&amp;"/"&amp;LD_01[[#This Row],[ARQUIVO]]</f>
        <v>MSV-163MS-510-511/28.PV/MSV-163MS-510-511-ACA-EXE-DE-I2-002-R03.pdf</v>
      </c>
    </row>
    <row r="262" spans="1:16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4" t="s">
        <v>5987</v>
      </c>
      <c r="D262" s="14" t="s">
        <v>7542</v>
      </c>
      <c r="E262" s="6" t="s">
        <v>4311</v>
      </c>
      <c r="F262" s="8" t="s">
        <v>4087</v>
      </c>
      <c r="G262" s="8" t="s">
        <v>4143</v>
      </c>
      <c r="H262" s="6" t="str">
        <f>_xlfn.XLOOKUP(LD_01[[#This Row],[DISCIPLINA]],'CLASSES DE PROJETOS'!$F$3:$F$37,'CLASSES DE PROJETOS'!$C$3:$C$37)</f>
        <v>PV</v>
      </c>
      <c r="I262" t="str">
        <f>_xlfn.TEXTJOIN("/",TRUE,"MSV-163MS-"&amp;LD_01[[#This Row],[OBRA]],_xlfn.XLOOKUP(LD_01[[#This Row],[SIGLA]],'CLASSES DE PROJETOS'!$C$3:$C$37,'CLASSES DE PROJETOS'!$E$3:$E$37))</f>
        <v>MSV-163MS-510-511/28.PV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262" s="6" t="str" cm="1">
        <f t="array" ref="K262">_xlfn.TEXTJOIN(", ",TRUE,_xlfn.UNIQUE(_xlfn._xlws.FILTER(ARQUIVOS_RECEBIDOS!$F$2:$F$5010,ARQUIVOS_RECEBIDOS!$E$2:$E$5010=LD_01[[#This Row],[DOCUMENTO]])))</f>
        <v>R02, R03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45895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262" s="6" t="str">
        <f>LD_01[[#This Row],[PASTA]]&amp;"/"&amp;LD_01[[#This Row],[ARQUIVO]]</f>
        <v>MSV-163MS-510-511/28.PV/MSV-163MS-510-511-ACA-EXE-DE-I2-003-R03.pdf</v>
      </c>
    </row>
    <row r="263" spans="1:16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4" t="s">
        <v>5987</v>
      </c>
      <c r="D263" s="14" t="s">
        <v>7542</v>
      </c>
      <c r="E263" s="6" t="s">
        <v>4311</v>
      </c>
      <c r="F263" s="8" t="s">
        <v>4109</v>
      </c>
      <c r="G263" s="8" t="s">
        <v>4143</v>
      </c>
      <c r="H263" s="6" t="str">
        <f>_xlfn.XLOOKUP(LD_01[[#This Row],[DISCIPLINA]],'CLASSES DE PROJETOS'!$F$3:$F$37,'CLASSES DE PROJETOS'!$C$3:$C$37)</f>
        <v>PV</v>
      </c>
      <c r="I263" t="str">
        <f>_xlfn.TEXTJOIN("/",TRUE,"MSV-163MS-"&amp;LD_01[[#This Row],[OBRA]],_xlfn.XLOOKUP(LD_01[[#This Row],[SIGLA]],'CLASSES DE PROJETOS'!$C$3:$C$37,'CLASSES DE PROJETOS'!$E$3:$E$37))</f>
        <v>MSV-163MS-510-511/28.PV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263" s="6" t="str" cm="1">
        <f t="array" ref="K263">_xlfn.TEXTJOIN(", ",TRUE,_xlfn.UNIQUE(_xlfn._xlws.FILTER(ARQUIVOS_RECEBIDOS!$F$2:$F$5010,ARQUIVOS_RECEBIDOS!$E$2:$E$5010=LD_01[[#This Row],[DOCUMENTO]])))</f>
        <v>R04, R06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45895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263" s="6" t="str">
        <f>LD_01[[#This Row],[PASTA]]&amp;"/"&amp;LD_01[[#This Row],[ARQUIVO]]</f>
        <v>MSV-163MS-510-511/28.PV/MSV-163MS-510-511-ACA-EXE-DE-I2-004-R06.pdf</v>
      </c>
    </row>
    <row r="264" spans="1:16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4" t="s">
        <v>5987</v>
      </c>
      <c r="D264" s="14" t="s">
        <v>7542</v>
      </c>
      <c r="E264" s="6" t="s">
        <v>4311</v>
      </c>
      <c r="F264" s="8" t="s">
        <v>4089</v>
      </c>
      <c r="G264" s="8" t="s">
        <v>4143</v>
      </c>
      <c r="H264" s="6" t="str">
        <f>_xlfn.XLOOKUP(LD_01[[#This Row],[DISCIPLINA]],'CLASSES DE PROJETOS'!$F$3:$F$37,'CLASSES DE PROJETOS'!$C$3:$C$37)</f>
        <v>PV</v>
      </c>
      <c r="I264" t="str">
        <f>_xlfn.TEXTJOIN("/",TRUE,"MSV-163MS-"&amp;LD_01[[#This Row],[OBRA]],_xlfn.XLOOKUP(LD_01[[#This Row],[SIGLA]],'CLASSES DE PROJETOS'!$C$3:$C$37,'CLASSES DE PROJETOS'!$E$3:$E$37))</f>
        <v>MSV-163MS-510-511/28.PV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264" s="6" t="str" cm="1">
        <f t="array" ref="K264">_xlfn.TEXTJOIN(", ",TRUE,_xlfn.UNIQUE(_xlfn._xlws.FILTER(ARQUIVOS_RECEBIDOS!$F$2:$F$5010,ARQUIVOS_RECEBIDOS!$E$2:$E$5010=LD_01[[#This Row],[DOCUMENTO]])))</f>
        <v>R04, R05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45895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264" s="6" t="str">
        <f>LD_01[[#This Row],[PASTA]]&amp;"/"&amp;LD_01[[#This Row],[ARQUIVO]]</f>
        <v>MSV-163MS-510-511/28.PV/MSV-163MS-510-511-ACA-EXE-DE-I2-005-R05.pdf</v>
      </c>
    </row>
    <row r="265" spans="1:16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4" t="s">
        <v>5987</v>
      </c>
      <c r="D265" s="14" t="s">
        <v>7542</v>
      </c>
      <c r="E265" s="6" t="s">
        <v>4311</v>
      </c>
      <c r="F265" s="8" t="s">
        <v>4083</v>
      </c>
      <c r="G265" s="8" t="s">
        <v>4331</v>
      </c>
      <c r="H265" s="6" t="str">
        <f>_xlfn.XLOOKUP(LD_01[[#This Row],[DISCIPLINA]],'CLASSES DE PROJETOS'!$F$3:$F$37,'CLASSES DE PROJETOS'!$C$3:$C$37)</f>
        <v>SI</v>
      </c>
      <c r="I265" t="str">
        <f>_xlfn.TEXTJOIN("/",TRUE,"MSV-163MS-"&amp;LD_01[[#This Row],[OBRA]],_xlfn.XLOOKUP(LD_01[[#This Row],[SIGLA]],'CLASSES DE PROJETOS'!$C$3:$C$37,'CLASSES DE PROJETOS'!$E$3:$E$37))</f>
        <v>MSV-163MS-510-511/31.SI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265" s="6" t="str" cm="1">
        <f t="array" ref="K265">_xlfn.TEXTJOIN(", ",TRUE,_xlfn.UNIQUE(_xlfn._xlws.FILTER(ARQUIVOS_RECEBIDOS!$F$2:$F$5010,ARQUIVOS_RECEBIDOS!$E$2:$E$5010=LD_01[[#This Row],[DOCUMENTO]])))</f>
        <v>R04, R05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45895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265" s="6" t="str">
        <f>LD_01[[#This Row],[PASTA]]&amp;"/"&amp;LD_01[[#This Row],[ARQUIVO]]</f>
        <v>MSV-163MS-510-511/31.SI/MSV-163MS-510-511-ACA-EXE-DE-J1-001-R05.pdf</v>
      </c>
    </row>
    <row r="266" spans="1:16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4" t="s">
        <v>5987</v>
      </c>
      <c r="D266" s="14" t="s">
        <v>7542</v>
      </c>
      <c r="E266" s="6" t="s">
        <v>4311</v>
      </c>
      <c r="F266" s="8" t="s">
        <v>4083</v>
      </c>
      <c r="G266" s="8" t="s">
        <v>4331</v>
      </c>
      <c r="H266" s="6" t="str">
        <f>_xlfn.XLOOKUP(LD_01[[#This Row],[DISCIPLINA]],'CLASSES DE PROJETOS'!$F$3:$F$37,'CLASSES DE PROJETOS'!$C$3:$C$37)</f>
        <v>SI</v>
      </c>
      <c r="I266" t="str">
        <f>_xlfn.TEXTJOIN("/",TRUE,"MSV-163MS-"&amp;LD_01[[#This Row],[OBRA]],_xlfn.XLOOKUP(LD_01[[#This Row],[SIGLA]],'CLASSES DE PROJETOS'!$C$3:$C$37,'CLASSES DE PROJETOS'!$E$3:$E$37))</f>
        <v>MSV-163MS-510-511/31.SI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266" s="6" t="str" cm="1">
        <f t="array" ref="K266">_xlfn.TEXTJOIN(", ",TRUE,_xlfn.UNIQUE(_xlfn._xlws.FILTER(ARQUIVOS_RECEBIDOS!$F$2:$F$5010,ARQUIVOS_RECEBIDOS!$E$2:$E$5010=LD_01[[#This Row],[DOCUMENTO]])))</f>
        <v>R04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45838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266" s="6" t="str">
        <f>LD_01[[#This Row],[PASTA]]&amp;"/"&amp;LD_01[[#This Row],[ARQUIVO]]</f>
        <v>MSV-163MS-510-511/31.SI/MSV-163MS-510-511-ACA-EXE-DE-J1-002-R04.pdf</v>
      </c>
    </row>
    <row r="267" spans="1:16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4" t="s">
        <v>5987</v>
      </c>
      <c r="D267" s="14" t="s">
        <v>7542</v>
      </c>
      <c r="E267" s="6" t="s">
        <v>4311</v>
      </c>
      <c r="F267" s="8" t="s">
        <v>4084</v>
      </c>
      <c r="G267" s="8" t="s">
        <v>4331</v>
      </c>
      <c r="H267" s="6" t="str">
        <f>_xlfn.XLOOKUP(LD_01[[#This Row],[DISCIPLINA]],'CLASSES DE PROJETOS'!$F$3:$F$37,'CLASSES DE PROJETOS'!$C$3:$C$37)</f>
        <v>SI</v>
      </c>
      <c r="I267" t="str">
        <f>_xlfn.TEXTJOIN("/",TRUE,"MSV-163MS-"&amp;LD_01[[#This Row],[OBRA]],_xlfn.XLOOKUP(LD_01[[#This Row],[SIGLA]],'CLASSES DE PROJETOS'!$C$3:$C$37,'CLASSES DE PROJETOS'!$E$3:$E$37))</f>
        <v>MSV-163MS-510-511/31.SI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267" s="6" t="str" cm="1">
        <f t="array" ref="K267">_xlfn.TEXTJOIN(", ",TRUE,_xlfn.UNIQUE(_xlfn._xlws.FILTER(ARQUIVOS_RECEBIDOS!$F$2:$F$5010,ARQUIVOS_RECEBIDOS!$E$2:$E$5010=LD_01[[#This Row],[DOCUMENTO]])))</f>
        <v>R01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45838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267" s="6" t="str">
        <f>LD_01[[#This Row],[PASTA]]&amp;"/"&amp;LD_01[[#This Row],[ARQUIVO]]</f>
        <v>MSV-163MS-510-511/31.SI/MSV-163MS-510-511-ACA-EXE-DE-J1-003-R01.pdf</v>
      </c>
    </row>
    <row r="268" spans="1:16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4" t="s">
        <v>5987</v>
      </c>
      <c r="D268" s="14" t="s">
        <v>7542</v>
      </c>
      <c r="E268" s="6" t="s">
        <v>4311</v>
      </c>
      <c r="F268" s="8" t="s">
        <v>4085</v>
      </c>
      <c r="G268" s="8" t="s">
        <v>4331</v>
      </c>
      <c r="H268" s="6" t="str">
        <f>_xlfn.XLOOKUP(LD_01[[#This Row],[DISCIPLINA]],'CLASSES DE PROJETOS'!$F$3:$F$37,'CLASSES DE PROJETOS'!$C$3:$C$37)</f>
        <v>SI</v>
      </c>
      <c r="I268" t="str">
        <f>_xlfn.TEXTJOIN("/",TRUE,"MSV-163MS-"&amp;LD_01[[#This Row],[OBRA]],_xlfn.XLOOKUP(LD_01[[#This Row],[SIGLA]],'CLASSES DE PROJETOS'!$C$3:$C$37,'CLASSES DE PROJETOS'!$E$3:$E$37))</f>
        <v>MSV-163MS-510-511/31.SI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268" s="6" t="str" cm="1">
        <f t="array" ref="K268">_xlfn.TEXTJOIN(", ",TRUE,_xlfn.UNIQUE(_xlfn._xlws.FILTER(ARQUIVOS_RECEBIDOS!$F$2:$F$5010,ARQUIVOS_RECEBIDOS!$E$2:$E$5010=LD_01[[#This Row],[DOCUMENTO]])))</f>
        <v>R02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45838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268" s="6" t="str">
        <f>LD_01[[#This Row],[PASTA]]&amp;"/"&amp;LD_01[[#This Row],[ARQUIVO]]</f>
        <v>MSV-163MS-510-511/31.SI/MSV-163MS-510-511-ACA-EXE-DE-J1-004-R02.pdf</v>
      </c>
    </row>
    <row r="269" spans="1:16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4" t="s">
        <v>5987</v>
      </c>
      <c r="D269" s="14" t="s">
        <v>7542</v>
      </c>
      <c r="E269" s="6" t="s">
        <v>4311</v>
      </c>
      <c r="F269" s="8" t="s">
        <v>4086</v>
      </c>
      <c r="G269" s="8" t="s">
        <v>4331</v>
      </c>
      <c r="H269" s="6" t="str">
        <f>_xlfn.XLOOKUP(LD_01[[#This Row],[DISCIPLINA]],'CLASSES DE PROJETOS'!$F$3:$F$37,'CLASSES DE PROJETOS'!$C$3:$C$37)</f>
        <v>SI</v>
      </c>
      <c r="I269" t="str">
        <f>_xlfn.TEXTJOIN("/",TRUE,"MSV-163MS-"&amp;LD_01[[#This Row],[OBRA]],_xlfn.XLOOKUP(LD_01[[#This Row],[SIGLA]],'CLASSES DE PROJETOS'!$C$3:$C$37,'CLASSES DE PROJETOS'!$E$3:$E$37))</f>
        <v>MSV-163MS-510-511/31.SI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269" s="6" t="str" cm="1">
        <f t="array" ref="K269">_xlfn.TEXTJOIN(", ",TRUE,_xlfn.UNIQUE(_xlfn._xlws.FILTER(ARQUIVOS_RECEBIDOS!$F$2:$F$5010,ARQUIVOS_RECEBIDOS!$E$2:$E$5010=LD_01[[#This Row],[DOCUMENTO]])))</f>
        <v>R00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45838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269" s="6" t="str">
        <f>LD_01[[#This Row],[PASTA]]&amp;"/"&amp;LD_01[[#This Row],[ARQUIVO]]</f>
        <v>MSV-163MS-510-511/31.SI/MSV-163MS-510-511-ACA-EXE-DE-J1-005-R00.pdf</v>
      </c>
    </row>
    <row r="270" spans="1:16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4" t="s">
        <v>5987</v>
      </c>
      <c r="D270" s="14" t="s">
        <v>7542</v>
      </c>
      <c r="E270" s="6" t="s">
        <v>4311</v>
      </c>
      <c r="F270" s="8" t="s">
        <v>4184</v>
      </c>
      <c r="G270" s="8" t="s">
        <v>4337</v>
      </c>
      <c r="H270" s="6" t="str">
        <f>_xlfn.XLOOKUP(LD_01[[#This Row],[DISCIPLINA]],'CLASSES DE PROJETOS'!$F$3:$F$37,'CLASSES DE PROJETOS'!$C$3:$C$37)</f>
        <v>EL</v>
      </c>
      <c r="I270" t="str">
        <f>_xlfn.TEXTJOIN("/",TRUE,"MSV-163MS-"&amp;LD_01[[#This Row],[OBRA]],_xlfn.XLOOKUP(LD_01[[#This Row],[SIGLA]],'CLASSES DE PROJETOS'!$C$3:$C$37,'CLASSES DE PROJETOS'!$E$3:$E$37))</f>
        <v>MSV-163MS-510-511/14.EL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270" s="6" t="str" cm="1">
        <f t="array" ref="K270">_xlfn.TEXTJOIN(", ",TRUE,_xlfn.UNIQUE(_xlfn._xlws.FILTER(ARQUIVOS_RECEBIDOS!$F$2:$F$5010,ARQUIVOS_RECEBIDOS!$E$2:$E$5010=LD_01[[#This Row],[DOCUMENTO]])))</f>
        <v>R01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45838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270" s="6" t="str">
        <f>LD_01[[#This Row],[PASTA]]&amp;"/"&amp;LD_01[[#This Row],[ARQUIVO]]</f>
        <v>MSV-163MS-510-511/14.EL/MSV-163MS-510-511-ACA-EXE-DE-K2-001-R01.pdf</v>
      </c>
    </row>
    <row r="271" spans="1:16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4" t="s">
        <v>5987</v>
      </c>
      <c r="D271" s="14" t="s">
        <v>7542</v>
      </c>
      <c r="E271" s="6" t="s">
        <v>4311</v>
      </c>
      <c r="F271" s="8" t="s">
        <v>4185</v>
      </c>
      <c r="G271" s="8" t="s">
        <v>4337</v>
      </c>
      <c r="H271" s="6" t="str">
        <f>_xlfn.XLOOKUP(LD_01[[#This Row],[DISCIPLINA]],'CLASSES DE PROJETOS'!$F$3:$F$37,'CLASSES DE PROJETOS'!$C$3:$C$37)</f>
        <v>EL</v>
      </c>
      <c r="I271" t="str">
        <f>_xlfn.TEXTJOIN("/",TRUE,"MSV-163MS-"&amp;LD_01[[#This Row],[OBRA]],_xlfn.XLOOKUP(LD_01[[#This Row],[SIGLA]],'CLASSES DE PROJETOS'!$C$3:$C$37,'CLASSES DE PROJETOS'!$E$3:$E$37))</f>
        <v>MSV-163MS-510-511/14.EL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271" s="6" t="str" cm="1">
        <f t="array" ref="K271">_xlfn.TEXTJOIN(", ",TRUE,_xlfn.UNIQUE(_xlfn._xlws.FILTER(ARQUIVOS_RECEBIDOS!$F$2:$F$5010,ARQUIVOS_RECEBIDOS!$E$2:$E$5010=LD_01[[#This Row],[DOCUMENTO]])))</f>
        <v>R01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45838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271" s="6" t="str">
        <f>LD_01[[#This Row],[PASTA]]&amp;"/"&amp;LD_01[[#This Row],[ARQUIVO]]</f>
        <v>MSV-163MS-510-511/14.EL/MSV-163MS-510-511-ACA-EXE-DE-K2-002-R01.pdf</v>
      </c>
    </row>
    <row r="272" spans="1:16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4" t="s">
        <v>5987</v>
      </c>
      <c r="D272" s="14" t="s">
        <v>7542</v>
      </c>
      <c r="E272" s="6" t="s">
        <v>4311</v>
      </c>
      <c r="F272" s="8" t="s">
        <v>4186</v>
      </c>
      <c r="G272" s="8" t="s">
        <v>4337</v>
      </c>
      <c r="H272" s="6" t="str">
        <f>_xlfn.XLOOKUP(LD_01[[#This Row],[DISCIPLINA]],'CLASSES DE PROJETOS'!$F$3:$F$37,'CLASSES DE PROJETOS'!$C$3:$C$37)</f>
        <v>EL</v>
      </c>
      <c r="I272" t="str">
        <f>_xlfn.TEXTJOIN("/",TRUE,"MSV-163MS-"&amp;LD_01[[#This Row],[OBRA]],_xlfn.XLOOKUP(LD_01[[#This Row],[SIGLA]],'CLASSES DE PROJETOS'!$C$3:$C$37,'CLASSES DE PROJETOS'!$E$3:$E$37))</f>
        <v>MSV-163MS-510-511/14.EL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272" s="6" t="str" cm="1">
        <f t="array" ref="K272">_xlfn.TEXTJOIN(", ",TRUE,_xlfn.UNIQUE(_xlfn._xlws.FILTER(ARQUIVOS_RECEBIDOS!$F$2:$F$5010,ARQUIVOS_RECEBIDOS!$E$2:$E$5010=LD_01[[#This Row],[DOCUMENTO]])))</f>
        <v>R02, R03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45946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272" s="6" t="str">
        <f>LD_01[[#This Row],[PASTA]]&amp;"/"&amp;LD_01[[#This Row],[ARQUIVO]]</f>
        <v>MSV-163MS-510-511/14.EL/MSV-163MS-510-511-ACA-EXE-DE-K2-003-R03.pdf</v>
      </c>
    </row>
    <row r="273" spans="1:16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4" t="s">
        <v>5987</v>
      </c>
      <c r="D273" s="14" t="s">
        <v>7542</v>
      </c>
      <c r="E273" s="6" t="s">
        <v>4311</v>
      </c>
      <c r="F273" s="8" t="s">
        <v>4186</v>
      </c>
      <c r="G273" s="8" t="s">
        <v>4337</v>
      </c>
      <c r="H273" s="6" t="str">
        <f>_xlfn.XLOOKUP(LD_01[[#This Row],[DISCIPLINA]],'CLASSES DE PROJETOS'!$F$3:$F$37,'CLASSES DE PROJETOS'!$C$3:$C$37)</f>
        <v>EL</v>
      </c>
      <c r="I273" t="str">
        <f>_xlfn.TEXTJOIN("/",TRUE,"MSV-163MS-"&amp;LD_01[[#This Row],[OBRA]],_xlfn.XLOOKUP(LD_01[[#This Row],[SIGLA]],'CLASSES DE PROJETOS'!$C$3:$C$37,'CLASSES DE PROJETOS'!$E$3:$E$37))</f>
        <v>MSV-163MS-510-511/14.EL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273" s="6" t="str" cm="1">
        <f t="array" ref="K273">_xlfn.TEXTJOIN(", ",TRUE,_xlfn.UNIQUE(_xlfn._xlws.FILTER(ARQUIVOS_RECEBIDOS!$F$2:$F$5010,ARQUIVOS_RECEBIDOS!$E$2:$E$5010=LD_01[[#This Row],[DOCUMENTO]])))</f>
        <v>R02, R03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45946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273" s="6" t="str">
        <f>LD_01[[#This Row],[PASTA]]&amp;"/"&amp;LD_01[[#This Row],[ARQUIVO]]</f>
        <v>MSV-163MS-510-511/14.EL/MSV-163MS-510-511-ACA-EXE-DE-K2-004-R03.pdf</v>
      </c>
    </row>
    <row r="274" spans="1:16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4" t="s">
        <v>5987</v>
      </c>
      <c r="D274" s="14" t="s">
        <v>7542</v>
      </c>
      <c r="E274" s="6" t="s">
        <v>4311</v>
      </c>
      <c r="F274" s="8" t="s">
        <v>4187</v>
      </c>
      <c r="G274" s="8" t="s">
        <v>4337</v>
      </c>
      <c r="H274" s="6" t="str">
        <f>_xlfn.XLOOKUP(LD_01[[#This Row],[DISCIPLINA]],'CLASSES DE PROJETOS'!$F$3:$F$37,'CLASSES DE PROJETOS'!$C$3:$C$37)</f>
        <v>EL</v>
      </c>
      <c r="I274" t="str">
        <f>_xlfn.TEXTJOIN("/",TRUE,"MSV-163MS-"&amp;LD_01[[#This Row],[OBRA]],_xlfn.XLOOKUP(LD_01[[#This Row],[SIGLA]],'CLASSES DE PROJETOS'!$C$3:$C$37,'CLASSES DE PROJETOS'!$E$3:$E$37))</f>
        <v>MSV-163MS-510-511/14.EL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274" s="6" t="str" cm="1">
        <f t="array" ref="K274">_xlfn.TEXTJOIN(", ",TRUE,_xlfn.UNIQUE(_xlfn._xlws.FILTER(ARQUIVOS_RECEBIDOS!$F$2:$F$5010,ARQUIVOS_RECEBIDOS!$E$2:$E$5010=LD_01[[#This Row],[DOCUMENTO]])))</f>
        <v>R01, R02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45895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274" s="6" t="str">
        <f>LD_01[[#This Row],[PASTA]]&amp;"/"&amp;LD_01[[#This Row],[ARQUIVO]]</f>
        <v>MSV-163MS-510-511/14.EL/MSV-163MS-510-511-ACA-EXE-DE-K2-005-R02.pdf</v>
      </c>
    </row>
    <row r="275" spans="1:16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4" t="s">
        <v>5987</v>
      </c>
      <c r="D275" s="14" t="s">
        <v>7542</v>
      </c>
      <c r="E275" s="6" t="s">
        <v>4311</v>
      </c>
      <c r="F275" s="8" t="s">
        <v>4170</v>
      </c>
      <c r="G275" s="8" t="s">
        <v>4333</v>
      </c>
      <c r="H275" s="6" t="str">
        <f>_xlfn.XLOOKUP(LD_01[[#This Row],[DISCIPLINA]],'CLASSES DE PROJETOS'!$F$3:$F$37,'CLASSES DE PROJETOS'!$C$3:$C$37)</f>
        <v>IN</v>
      </c>
      <c r="I275" t="str">
        <f>_xlfn.TEXTJOIN("/",TRUE,"MSV-163MS-"&amp;LD_01[[#This Row],[OBRA]],_xlfn.XLOOKUP(LD_01[[#This Row],[SIGLA]],'CLASSES DE PROJETOS'!$C$3:$C$37,'CLASSES DE PROJETOS'!$E$3:$E$37))</f>
        <v>MSV-163MS-510-511/23.IN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275" s="6" t="str" cm="1">
        <f t="array" ref="K275">_xlfn.TEXTJOIN(", ",TRUE,_xlfn.UNIQUE(_xlfn._xlws.FILTER(ARQUIVOS_RECEBIDOS!$F$2:$F$5010,ARQUIVOS_RECEBIDOS!$E$2:$E$5010=LD_01[[#This Row],[DOCUMENTO]])))</f>
        <v>R04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45838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275" s="6" t="str">
        <f>LD_01[[#This Row],[PASTA]]&amp;"/"&amp;LD_01[[#This Row],[ARQUIVO]]</f>
        <v>MSV-163MS-510-511/23.IN/MSV-163MS-510-511-ACA-EXE-DE-M1-001-R04.pdf</v>
      </c>
    </row>
    <row r="276" spans="1:16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4" t="s">
        <v>5987</v>
      </c>
      <c r="D276" s="14" t="s">
        <v>7542</v>
      </c>
      <c r="E276" s="6" t="s">
        <v>4311</v>
      </c>
      <c r="F276" s="8" t="s">
        <v>4170</v>
      </c>
      <c r="G276" s="8" t="s">
        <v>4333</v>
      </c>
      <c r="H276" s="6" t="str">
        <f>_xlfn.XLOOKUP(LD_01[[#This Row],[DISCIPLINA]],'CLASSES DE PROJETOS'!$F$3:$F$37,'CLASSES DE PROJETOS'!$C$3:$C$37)</f>
        <v>IN</v>
      </c>
      <c r="I276" t="str">
        <f>_xlfn.TEXTJOIN("/",TRUE,"MSV-163MS-"&amp;LD_01[[#This Row],[OBRA]],_xlfn.XLOOKUP(LD_01[[#This Row],[SIGLA]],'CLASSES DE PROJETOS'!$C$3:$C$37,'CLASSES DE PROJETOS'!$E$3:$E$37))</f>
        <v>MSV-163MS-510-511/23.IN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276" s="6" t="str" cm="1">
        <f t="array" ref="K276">_xlfn.TEXTJOIN(", ",TRUE,_xlfn.UNIQUE(_xlfn._xlws.FILTER(ARQUIVOS_RECEBIDOS!$F$2:$F$5010,ARQUIVOS_RECEBIDOS!$E$2:$E$5010=LD_01[[#This Row],[DOCUMENTO]])))</f>
        <v>R03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45838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276" s="6" t="str">
        <f>LD_01[[#This Row],[PASTA]]&amp;"/"&amp;LD_01[[#This Row],[ARQUIVO]]</f>
        <v>MSV-163MS-510-511/23.IN/MSV-163MS-510-511-ACA-EXE-DE-M1-002-R03.pdf</v>
      </c>
    </row>
    <row r="277" spans="1:16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4" t="s">
        <v>5987</v>
      </c>
      <c r="D277" s="14" t="s">
        <v>7542</v>
      </c>
      <c r="E277" s="6" t="s">
        <v>4311</v>
      </c>
      <c r="F277" s="8" t="s">
        <v>4168</v>
      </c>
      <c r="G277" s="8" t="s">
        <v>4334</v>
      </c>
      <c r="H277" s="6" t="str">
        <f>_xlfn.XLOOKUP(LD_01[[#This Row],[DISCIPLINA]],'CLASSES DE PROJETOS'!$F$3:$F$37,'CLASSES DE PROJETOS'!$C$3:$C$37)</f>
        <v>PA</v>
      </c>
      <c r="I277" t="str">
        <f>_xlfn.TEXTJOIN("/",TRUE,"MSV-163MS-"&amp;LD_01[[#This Row],[OBRA]],_xlfn.XLOOKUP(LD_01[[#This Row],[SIGLA]],'CLASSES DE PROJETOS'!$C$3:$C$37,'CLASSES DE PROJETOS'!$E$3:$E$37))</f>
        <v>MSV-163MS-510-511/27.PA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277" s="6" t="str" cm="1">
        <f t="array" ref="K277">_xlfn.TEXTJOIN(", ",TRUE,_xlfn.UNIQUE(_xlfn._xlws.FILTER(ARQUIVOS_RECEBIDOS!$F$2:$F$5010,ARQUIVOS_RECEBIDOS!$E$2:$E$5010=LD_01[[#This Row],[DOCUMENTO]])))</f>
        <v>R04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45838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277" s="6" t="str">
        <f>LD_01[[#This Row],[PASTA]]&amp;"/"&amp;LD_01[[#This Row],[ARQUIVO]]</f>
        <v>MSV-163MS-510-511/27.PA/MSV-163MS-510-511-ACA-EXE-DE-N2-001-R04.pdf</v>
      </c>
    </row>
    <row r="278" spans="1:16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4" t="s">
        <v>5987</v>
      </c>
      <c r="D278" s="14" t="s">
        <v>7542</v>
      </c>
      <c r="E278" s="6" t="s">
        <v>4311</v>
      </c>
      <c r="F278" s="8" t="s">
        <v>4168</v>
      </c>
      <c r="G278" s="8" t="s">
        <v>4334</v>
      </c>
      <c r="H278" s="6" t="str">
        <f>_xlfn.XLOOKUP(LD_01[[#This Row],[DISCIPLINA]],'CLASSES DE PROJETOS'!$F$3:$F$37,'CLASSES DE PROJETOS'!$C$3:$C$37)</f>
        <v>PA</v>
      </c>
      <c r="I278" t="str">
        <f>_xlfn.TEXTJOIN("/",TRUE,"MSV-163MS-"&amp;LD_01[[#This Row],[OBRA]],_xlfn.XLOOKUP(LD_01[[#This Row],[SIGLA]],'CLASSES DE PROJETOS'!$C$3:$C$37,'CLASSES DE PROJETOS'!$E$3:$E$37))</f>
        <v>MSV-163MS-510-511/27.PA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278" s="6" t="str" cm="1">
        <f t="array" ref="K278">_xlfn.TEXTJOIN(", ",TRUE,_xlfn.UNIQUE(_xlfn._xlws.FILTER(ARQUIVOS_RECEBIDOS!$F$2:$F$5010,ARQUIVOS_RECEBIDOS!$E$2:$E$5010=LD_01[[#This Row],[DOCUMENTO]])))</f>
        <v>R04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45838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278" s="6" t="str">
        <f>LD_01[[#This Row],[PASTA]]&amp;"/"&amp;LD_01[[#This Row],[ARQUIVO]]</f>
        <v>MSV-163MS-510-511/27.PA/MSV-163MS-510-511-ACA-EXE-DE-N2-002-R04.pdf</v>
      </c>
    </row>
    <row r="279" spans="1:16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4" t="s">
        <v>5987</v>
      </c>
      <c r="D279" s="14" t="s">
        <v>7542</v>
      </c>
      <c r="E279" s="6" t="s">
        <v>4311</v>
      </c>
      <c r="F279" s="8" t="s">
        <v>4087</v>
      </c>
      <c r="G279" s="8" t="s">
        <v>4144</v>
      </c>
      <c r="H279" s="6" t="str">
        <f>_xlfn.XLOOKUP(LD_01[[#This Row],[DISCIPLINA]],'CLASSES DE PROJETOS'!$F$3:$F$37,'CLASSES DE PROJETOS'!$C$3:$C$37)</f>
        <v>DV</v>
      </c>
      <c r="I279" t="str">
        <f>_xlfn.TEXTJOIN("/",TRUE,"MSV-163MS-"&amp;LD_01[[#This Row],[OBRA]],_xlfn.XLOOKUP(LD_01[[#This Row],[SIGLA]],'CLASSES DE PROJETOS'!$C$3:$C$37,'CLASSES DE PROJETOS'!$E$3:$E$37))</f>
        <v>MSV-163MS-510-511/12.DV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279" s="6" t="str" cm="1">
        <f t="array" ref="K279">_xlfn.TEXTJOIN(", ",TRUE,_xlfn.UNIQUE(_xlfn._xlws.FILTER(ARQUIVOS_RECEBIDOS!$F$2:$F$5010,ARQUIVOS_RECEBIDOS!$E$2:$E$5010=LD_01[[#This Row],[DOCUMENTO]])))</f>
        <v>R03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45838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279" s="6" t="str">
        <f>LD_01[[#This Row],[PASTA]]&amp;"/"&amp;LD_01[[#This Row],[ARQUIVO]]</f>
        <v>MSV-163MS-510-511/12.DV/MSV-163MS-510-511-ACA-EXE-DE-O2-001-R03.pdf</v>
      </c>
    </row>
    <row r="280" spans="1:16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4" t="s">
        <v>5987</v>
      </c>
      <c r="D280" s="14" t="s">
        <v>7542</v>
      </c>
      <c r="E280" s="6" t="s">
        <v>4311</v>
      </c>
      <c r="F280" s="8" t="s">
        <v>4087</v>
      </c>
      <c r="G280" s="8" t="s">
        <v>4144</v>
      </c>
      <c r="H280" s="6" t="str">
        <f>_xlfn.XLOOKUP(LD_01[[#This Row],[DISCIPLINA]],'CLASSES DE PROJETOS'!$F$3:$F$37,'CLASSES DE PROJETOS'!$C$3:$C$37)</f>
        <v>DV</v>
      </c>
      <c r="I280" t="str">
        <f>_xlfn.TEXTJOIN("/",TRUE,"MSV-163MS-"&amp;LD_01[[#This Row],[OBRA]],_xlfn.XLOOKUP(LD_01[[#This Row],[SIGLA]],'CLASSES DE PROJETOS'!$C$3:$C$37,'CLASSES DE PROJETOS'!$E$3:$E$37))</f>
        <v>MSV-163MS-510-511/12.DV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280" s="6" t="str" cm="1">
        <f t="array" ref="K280">_xlfn.TEXTJOIN(", ",TRUE,_xlfn.UNIQUE(_xlfn._xlws.FILTER(ARQUIVOS_RECEBIDOS!$F$2:$F$5010,ARQUIVOS_RECEBIDOS!$E$2:$E$5010=LD_01[[#This Row],[DOCUMENTO]])))</f>
        <v>R03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45838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280" s="6" t="str">
        <f>LD_01[[#This Row],[PASTA]]&amp;"/"&amp;LD_01[[#This Row],[ARQUIVO]]</f>
        <v>MSV-163MS-510-511/12.DV/MSV-163MS-510-511-ACA-EXE-DE-O2-002-R03.pdf</v>
      </c>
    </row>
    <row r="281" spans="1:16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4" t="s">
        <v>5987</v>
      </c>
      <c r="D281" s="14" t="s">
        <v>7542</v>
      </c>
      <c r="E281" s="6" t="s">
        <v>4311</v>
      </c>
      <c r="F281" s="8" t="s">
        <v>4089</v>
      </c>
      <c r="G281" s="8" t="s">
        <v>4144</v>
      </c>
      <c r="H281" s="6" t="str">
        <f>_xlfn.XLOOKUP(LD_01[[#This Row],[DISCIPLINA]],'CLASSES DE PROJETOS'!$F$3:$F$37,'CLASSES DE PROJETOS'!$C$3:$C$37)</f>
        <v>DV</v>
      </c>
      <c r="I281" t="str">
        <f>_xlfn.TEXTJOIN("/",TRUE,"MSV-163MS-"&amp;LD_01[[#This Row],[OBRA]],_xlfn.XLOOKUP(LD_01[[#This Row],[SIGLA]],'CLASSES DE PROJETOS'!$C$3:$C$37,'CLASSES DE PROJETOS'!$E$3:$E$37))</f>
        <v>MSV-163MS-510-511/12.DV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281" s="6" t="str" cm="1">
        <f t="array" ref="K281">_xlfn.TEXTJOIN(", ",TRUE,_xlfn.UNIQUE(_xlfn._xlws.FILTER(ARQUIVOS_RECEBIDOS!$F$2:$F$5010,ARQUIVOS_RECEBIDOS!$E$2:$E$5010=LD_01[[#This Row],[DOCUMENTO]])))</f>
        <v>R01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45838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281" s="6" t="str">
        <f>LD_01[[#This Row],[PASTA]]&amp;"/"&amp;LD_01[[#This Row],[ARQUIVO]]</f>
        <v>MSV-163MS-510-511/12.DV/MSV-163MS-510-511-ACA-EXE-DE-O2-003-R01.pdf</v>
      </c>
    </row>
    <row r="282" spans="1:16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4" t="s">
        <v>5987</v>
      </c>
      <c r="D282" s="14" t="s">
        <v>7542</v>
      </c>
      <c r="E282" s="6" t="s">
        <v>4311</v>
      </c>
      <c r="F282" s="8" t="s">
        <v>4171</v>
      </c>
      <c r="G282" s="8" t="s">
        <v>4144</v>
      </c>
      <c r="H282" s="6" t="str">
        <f>_xlfn.XLOOKUP(LD_01[[#This Row],[DISCIPLINA]],'CLASSES DE PROJETOS'!$F$3:$F$37,'CLASSES DE PROJETOS'!$C$3:$C$37)</f>
        <v>DV</v>
      </c>
      <c r="I282" t="str">
        <f>_xlfn.TEXTJOIN("/",TRUE,"MSV-163MS-"&amp;LD_01[[#This Row],[OBRA]],_xlfn.XLOOKUP(LD_01[[#This Row],[SIGLA]],'CLASSES DE PROJETOS'!$C$3:$C$37,'CLASSES DE PROJETOS'!$E$3:$E$37))</f>
        <v>MSV-163MS-510-511/12.DV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282" s="6" t="str" cm="1">
        <f t="array" ref="K282">_xlfn.TEXTJOIN(", ",TRUE,_xlfn.UNIQUE(_xlfn._xlws.FILTER(ARQUIVOS_RECEBIDOS!$F$2:$F$5010,ARQUIVOS_RECEBIDOS!$E$2:$E$5010=LD_01[[#This Row],[DOCUMENTO]])))</f>
        <v>R00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45838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282" s="6" t="str">
        <f>LD_01[[#This Row],[PASTA]]&amp;"/"&amp;LD_01[[#This Row],[ARQUIVO]]</f>
        <v>MSV-163MS-510-511/12.DV/MSV-163MS-510-511-ACA-EXE-DE-O2-004-R00.pdf</v>
      </c>
    </row>
    <row r="283" spans="1:16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4" t="s">
        <v>5987</v>
      </c>
      <c r="D283" s="14" t="s">
        <v>7542</v>
      </c>
      <c r="E283" s="6" t="s">
        <v>4311</v>
      </c>
      <c r="F283" s="8" t="s">
        <v>4247</v>
      </c>
      <c r="G283" s="8" t="s">
        <v>4144</v>
      </c>
      <c r="H283" s="6" t="str">
        <f>_xlfn.XLOOKUP(LD_01[[#This Row],[DISCIPLINA]],'CLASSES DE PROJETOS'!$F$3:$F$37,'CLASSES DE PROJETOS'!$C$3:$C$37)</f>
        <v>DV</v>
      </c>
      <c r="I283" t="str">
        <f>_xlfn.TEXTJOIN("/",TRUE,"MSV-163MS-"&amp;LD_01[[#This Row],[OBRA]],_xlfn.XLOOKUP(LD_01[[#This Row],[SIGLA]],'CLASSES DE PROJETOS'!$C$3:$C$37,'CLASSES DE PROJETOS'!$E$3:$E$37))</f>
        <v>MSV-163MS-510-511/12.DV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283" s="6" t="str" cm="1">
        <f t="array" ref="K283">_xlfn.TEXTJOIN(", ",TRUE,_xlfn.UNIQUE(_xlfn._xlws.FILTER(ARQUIVOS_RECEBIDOS!$F$2:$F$5010,ARQUIVOS_RECEBIDOS!$E$2:$E$5010=LD_01[[#This Row],[DOCUMENTO]])))</f>
        <v>R00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45838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283" s="6" t="str">
        <f>LD_01[[#This Row],[PASTA]]&amp;"/"&amp;LD_01[[#This Row],[ARQUIVO]]</f>
        <v>MSV-163MS-510-511/12.DV/MSV-163MS-510-511-ACA-EXE-DE-O2-005-R00.pdf</v>
      </c>
    </row>
    <row r="284" spans="1:16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4" t="s">
        <v>5987</v>
      </c>
      <c r="D284" s="14" t="s">
        <v>7542</v>
      </c>
      <c r="E284" s="6" t="s">
        <v>4311</v>
      </c>
      <c r="F284" s="8" t="s">
        <v>4172</v>
      </c>
      <c r="G284" s="8" t="s">
        <v>4144</v>
      </c>
      <c r="H284" s="6" t="str">
        <f>_xlfn.XLOOKUP(LD_01[[#This Row],[DISCIPLINA]],'CLASSES DE PROJETOS'!$F$3:$F$37,'CLASSES DE PROJETOS'!$C$3:$C$37)</f>
        <v>DV</v>
      </c>
      <c r="I284" t="str">
        <f>_xlfn.TEXTJOIN("/",TRUE,"MSV-163MS-"&amp;LD_01[[#This Row],[OBRA]],_xlfn.XLOOKUP(LD_01[[#This Row],[SIGLA]],'CLASSES DE PROJETOS'!$C$3:$C$37,'CLASSES DE PROJETOS'!$E$3:$E$37))</f>
        <v>MSV-163MS-510-511/12.DV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284" s="6" t="str" cm="1">
        <f t="array" ref="K284">_xlfn.TEXTJOIN(", ",TRUE,_xlfn.UNIQUE(_xlfn._xlws.FILTER(ARQUIVOS_RECEBIDOS!$F$2:$F$5010,ARQUIVOS_RECEBIDOS!$E$2:$E$5010=LD_01[[#This Row],[DOCUMENTO]])))</f>
        <v>R01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45838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284" s="6" t="str">
        <f>LD_01[[#This Row],[PASTA]]&amp;"/"&amp;LD_01[[#This Row],[ARQUIVO]]</f>
        <v>MSV-163MS-510-511/12.DV/MSV-163MS-510-511-ACA-EXE-DE-O2-006-R01.pdf</v>
      </c>
    </row>
    <row r="285" spans="1:16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4" t="s">
        <v>5987</v>
      </c>
      <c r="D285" s="14" t="s">
        <v>7542</v>
      </c>
      <c r="E285" s="6" t="s">
        <v>4311</v>
      </c>
      <c r="F285" s="8" t="s">
        <v>4323</v>
      </c>
      <c r="G285" s="8" t="s">
        <v>4330</v>
      </c>
      <c r="H285" s="6" t="str">
        <f>_xlfn.XLOOKUP(LD_01[[#This Row],[DISCIPLINA]],'CLASSES DE PROJETOS'!$F$3:$F$37,'CLASSES DE PROJETOS'!$C$3:$C$37)</f>
        <v>TE</v>
      </c>
      <c r="I285" t="str">
        <f>_xlfn.TEXTJOIN("/",TRUE,"MSV-163MS-"&amp;LD_01[[#This Row],[OBRA]],_xlfn.XLOOKUP(LD_01[[#This Row],[SIGLA]],'CLASSES DE PROJETOS'!$C$3:$C$37,'CLASSES DE PROJETOS'!$E$3:$E$37))</f>
        <v>MSV-163MS-510-511/32.TE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285" s="6" t="str" cm="1">
        <f t="array" ref="K285">_xlfn.TEXTJOIN(", ",TRUE,_xlfn.UNIQUE(_xlfn._xlws.FILTER(ARQUIVOS_RECEBIDOS!$F$2:$F$5010,ARQUIVOS_RECEBIDOS!$E$2:$E$5010=LD_01[[#This Row],[DOCUMENTO]])))</f>
        <v>R11</v>
      </c>
      <c r="L285" s="6" t="str" cm="1">
        <f t="array" ref="L285">_xlfn.TEXTJOIN(",",TRUE,_xlfn._xlws.FILTER(ARQUIVOS[EXTENSÃO],(ARQUIVOS[DOCUMENTO]=LD_01[[#This Row],[DOCUMENTO]])*(ARQUIVOS[REVISÃO]=LD_01[[#This Row],[REVISÃO]])))</f>
        <v>pdf,zip</v>
      </c>
      <c r="M285" s="12" cm="1">
        <f t="array" ref="M285">_xlfn.UNIQUE(_xlfn._xlws.FILTER(ARQUIVOS[DATA RECEBIMENTO],(ARQUIVOS[DOCUMENTO]=LD_01[[#This Row],[DOCUMENTO]])*(ARQUIVOS[REVISÃO]=LD_01[[#This Row],[REVISÃO]])))</f>
        <v>45838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285" s="6" t="str">
        <f>LD_01[[#This Row],[PASTA]]&amp;"/"&amp;LD_01[[#This Row],[ARQUIVO]]</f>
        <v>MSV-163MS-510-511/32.TE/MSV-163MS-510-511-ACA-EXE-MC-G1-001-R11.pdf</v>
      </c>
    </row>
    <row r="286" spans="1:16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4" t="s">
        <v>5987</v>
      </c>
      <c r="D286" s="14" t="s">
        <v>7542</v>
      </c>
      <c r="E286" s="6" t="s">
        <v>4311</v>
      </c>
      <c r="F286" s="8" t="s">
        <v>4081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t="str">
        <f>_xlfn.TEXTJOIN("/",TRUE,"MSV-163MS-"&amp;LD_01[[#This Row],[OBRA]],_xlfn.XLOOKUP(LD_01[[#This Row],[SIGLA]],'CLASSES DE PROJETOS'!$C$3:$C$37,'CLASSES DE PROJETOS'!$E$3:$E$37))</f>
        <v>MSV-163MS-510-511/10.DR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286" s="6" t="str" cm="1">
        <f t="array" ref="K286">_xlfn.TEXTJOIN(", ",TRUE,_xlfn.UNIQUE(_xlfn._xlws.FILTER(ARQUIVOS_RECEBIDOS!$F$2:$F$5010,ARQUIVOS_RECEBIDOS!$E$2:$E$5010=LD_01[[#This Row],[DOCUMENTO]])))</f>
        <v>R04</v>
      </c>
      <c r="L286" s="6" t="str" cm="1">
        <f t="array" ref="L286">_xlfn.TEXTJOIN(",",TRUE,_xlfn._xlws.FILTER(ARQUIVOS[EXTENSÃO],(ARQUIVOS[DOCUMENTO]=LD_01[[#This Row],[DOCUMENTO]])*(ARQUIVOS[REVISÃO]=LD_01[[#This Row],[REVISÃO]])))</f>
        <v>pdf</v>
      </c>
      <c r="M286" s="12" cm="1">
        <f t="array" ref="M286">_xlfn.UNIQUE(_xlfn._xlws.FILTER(ARQUIVOS[DATA RECEBIMENTO],(ARQUIVOS[DOCUMENTO]=LD_01[[#This Row],[DOCUMENTO]])*(ARQUIVOS[REVISÃO]=LD_01[[#This Row],[REVISÃO]])))</f>
        <v>45838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286" s="6" t="str">
        <f>LD_01[[#This Row],[PASTA]]&amp;"/"&amp;LD_01[[#This Row],[ARQUIVO]]</f>
        <v>MSV-163MS-510-511/10.DR/MSV-163MS-510-511-ACA-EXE-MC-H2-001-R04.pdf</v>
      </c>
    </row>
    <row r="287" spans="1:16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4" t="s">
        <v>5987</v>
      </c>
      <c r="D287" s="14" t="s">
        <v>7542</v>
      </c>
      <c r="E287" s="6" t="s">
        <v>4311</v>
      </c>
      <c r="F287" s="8" t="s">
        <v>4188</v>
      </c>
      <c r="G287" s="8" t="s">
        <v>4337</v>
      </c>
      <c r="H287" s="6" t="str">
        <f>_xlfn.XLOOKUP(LD_01[[#This Row],[DISCIPLINA]],'CLASSES DE PROJETOS'!$F$3:$F$37,'CLASSES DE PROJETOS'!$C$3:$C$37)</f>
        <v>EL</v>
      </c>
      <c r="I287" t="str">
        <f>_xlfn.TEXTJOIN("/",TRUE,"MSV-163MS-"&amp;LD_01[[#This Row],[OBRA]],_xlfn.XLOOKUP(LD_01[[#This Row],[SIGLA]],'CLASSES DE PROJETOS'!$C$3:$C$37,'CLASSES DE PROJETOS'!$E$3:$E$37))</f>
        <v>MSV-163MS-510-511/14.EL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287" s="6" t="str" cm="1">
        <f t="array" ref="K287">_xlfn.TEXTJOIN(", ",TRUE,_xlfn.UNIQUE(_xlfn._xlws.FILTER(ARQUIVOS_RECEBIDOS!$F$2:$F$5010,ARQUIVOS_RECEBIDOS!$E$2:$E$5010=LD_01[[#This Row],[DOCUMENTO]])))</f>
        <v>R03</v>
      </c>
      <c r="L287" s="6" t="str" cm="1">
        <f t="array" ref="L287">_xlfn.TEXTJOIN(",",TRUE,_xlfn._xlws.FILTER(ARQUIVOS[EXTENSÃO],(ARQUIVOS[DOCUMENTO]=LD_01[[#This Row],[DOCUMENTO]])*(ARQUIVOS[REVISÃO]=LD_01[[#This Row],[REVISÃO]])))</f>
        <v>pdf</v>
      </c>
      <c r="M287" s="12" cm="1">
        <f t="array" ref="M287">_xlfn.UNIQUE(_xlfn._xlws.FILTER(ARQUIVOS[DATA RECEBIMENTO],(ARQUIVOS[DOCUMENTO]=LD_01[[#This Row],[DOCUMENTO]])*(ARQUIVOS[REVISÃO]=LD_01[[#This Row],[REVISÃO]])))</f>
        <v>45838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287" s="6" t="str">
        <f>LD_01[[#This Row],[PASTA]]&amp;"/"&amp;LD_01[[#This Row],[ARQUIVO]]</f>
        <v>MSV-163MS-510-511/14.EL/MSV-163MS-510-511-ACA-EXE-MC-K2-001-R03.pdf</v>
      </c>
    </row>
    <row r="288" spans="1:16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4" t="s">
        <v>5987</v>
      </c>
      <c r="D288" s="14" t="s">
        <v>7542</v>
      </c>
      <c r="E288" s="6" t="s">
        <v>4311</v>
      </c>
      <c r="F288" s="8" t="s">
        <v>4189</v>
      </c>
      <c r="G288" s="8" t="s">
        <v>4337</v>
      </c>
      <c r="H288" s="6" t="str">
        <f>_xlfn.XLOOKUP(LD_01[[#This Row],[DISCIPLINA]],'CLASSES DE PROJETOS'!$F$3:$F$37,'CLASSES DE PROJETOS'!$C$3:$C$37)</f>
        <v>EL</v>
      </c>
      <c r="I288" t="str">
        <f>_xlfn.TEXTJOIN("/",TRUE,"MSV-163MS-"&amp;LD_01[[#This Row],[OBRA]],_xlfn.XLOOKUP(LD_01[[#This Row],[SIGLA]],'CLASSES DE PROJETOS'!$C$3:$C$37,'CLASSES DE PROJETOS'!$E$3:$E$37))</f>
        <v>MSV-163MS-510-511/14.EL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288" s="6" t="str" cm="1">
        <f t="array" ref="K288">_xlfn.TEXTJOIN(", ",TRUE,_xlfn.UNIQUE(_xlfn._xlws.FILTER(ARQUIVOS_RECEBIDOS!$F$2:$F$5010,ARQUIVOS_RECEBIDOS!$E$2:$E$5010=LD_01[[#This Row],[DOCUMENTO]])))</f>
        <v>R01, R02</v>
      </c>
      <c r="L288" s="6" t="str" cm="1">
        <f t="array" ref="L288">_xlfn.TEXTJOIN(",",TRUE,_xlfn._xlws.FILTER(ARQUIVOS[EXTENSÃO],(ARQUIVOS[DOCUMENTO]=LD_01[[#This Row],[DOCUMENTO]])*(ARQUIVOS[REVISÃO]=LD_01[[#This Row],[REVISÃO]])))</f>
        <v>pdf</v>
      </c>
      <c r="M288" s="12" cm="1">
        <f t="array" ref="M288">_xlfn.UNIQUE(_xlfn._xlws.FILTER(ARQUIVOS[DATA RECEBIMENTO],(ARQUIVOS[DOCUMENTO]=LD_01[[#This Row],[DOCUMENTO]])*(ARQUIVOS[REVISÃO]=LD_01[[#This Row],[REVISÃO]])))</f>
        <v>45895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288" s="6" t="str">
        <f>LD_01[[#This Row],[PASTA]]&amp;"/"&amp;LD_01[[#This Row],[ARQUIVO]]</f>
        <v>MSV-163MS-510-511/14.EL/MSV-163MS-510-511-ACA-EXE-MC-K2-002-R02.pdf</v>
      </c>
    </row>
    <row r="289" spans="1:16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4" t="s">
        <v>5987</v>
      </c>
      <c r="D289" s="14" t="s">
        <v>7542</v>
      </c>
      <c r="E289" s="6" t="s">
        <v>4311</v>
      </c>
      <c r="F289" s="8" t="s">
        <v>4082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t="str">
        <f>_xlfn.TEXTJOIN("/",TRUE,"MSV-163MS-"&amp;LD_01[[#This Row],[OBRA]],_xlfn.XLOOKUP(LD_01[[#This Row],[SIGLA]],'CLASSES DE PROJETOS'!$C$3:$C$37,'CLASSES DE PROJETOS'!$E$3:$E$37))</f>
        <v>MSV-163MS-510-511/10.DR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289" s="6" t="str" cm="1">
        <f t="array" ref="K289">_xlfn.TEXTJOIN(", ",TRUE,_xlfn.UNIQUE(_xlfn._xlws.FILTER(ARQUIVOS_RECEBIDOS!$F$2:$F$5010,ARQUIVOS_RECEBIDOS!$E$2:$E$5010=LD_01[[#This Row],[DOCUMENTO]])))</f>
        <v>R01</v>
      </c>
      <c r="L289" s="6" t="str" cm="1">
        <f t="array" ref="L289">_xlfn.TEXTJOIN(",",TRUE,_xlfn._xlws.FILTER(ARQUIVOS[EXTENSÃO],(ARQUIVOS[DOCUMENTO]=LD_01[[#This Row],[DOCUMENTO]])*(ARQUIVOS[REVISÃO]=LD_01[[#This Row],[REVISÃO]])))</f>
        <v>pdf</v>
      </c>
      <c r="M289" s="12" cm="1">
        <f t="array" ref="M289">_xlfn.UNIQUE(_xlfn._xlws.FILTER(ARQUIVOS[DATA RECEBIMENTO],(ARQUIVOS[DOCUMENTO]=LD_01[[#This Row],[DOCUMENTO]])*(ARQUIVOS[REVISÃO]=LD_01[[#This Row],[REVISÃO]])))</f>
        <v>45838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289" s="6" t="str">
        <f>LD_01[[#This Row],[PASTA]]&amp;"/"&amp;LD_01[[#This Row],[ARQUIVO]]</f>
        <v>MSV-163MS-510-511/10.DR/MSV-163MS-510-511-ACA-EXE-MD-H1-001.R01.pdf</v>
      </c>
    </row>
    <row r="290" spans="1:16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4" t="s">
        <v>5987</v>
      </c>
      <c r="D290" s="14" t="s">
        <v>7542</v>
      </c>
      <c r="E290" s="6" t="s">
        <v>4311</v>
      </c>
      <c r="F290" s="8" t="s">
        <v>4090</v>
      </c>
      <c r="G290" s="8" t="s">
        <v>4143</v>
      </c>
      <c r="H290" s="6" t="str">
        <f>_xlfn.XLOOKUP(LD_01[[#This Row],[DISCIPLINA]],'CLASSES DE PROJETOS'!$F$3:$F$37,'CLASSES DE PROJETOS'!$C$3:$C$37)</f>
        <v>PV</v>
      </c>
      <c r="I290" t="str">
        <f>_xlfn.TEXTJOIN("/",TRUE,"MSV-163MS-"&amp;LD_01[[#This Row],[OBRA]],_xlfn.XLOOKUP(LD_01[[#This Row],[SIGLA]],'CLASSES DE PROJETOS'!$C$3:$C$37,'CLASSES DE PROJETOS'!$E$3:$E$37))</f>
        <v>MSV-163MS-510-511/28.PV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290" s="6" t="str" cm="1">
        <f t="array" ref="K290">_xlfn.TEXTJOIN(", ",TRUE,_xlfn.UNIQUE(_xlfn._xlws.FILTER(ARQUIVOS_RECEBIDOS!$F$2:$F$5010,ARQUIVOS_RECEBIDOS!$E$2:$E$5010=LD_01[[#This Row],[DOCUMENTO]])))</f>
        <v>R04</v>
      </c>
      <c r="L290" s="6" t="str" cm="1">
        <f t="array" ref="L290">_xlfn.TEXTJOIN(",",TRUE,_xlfn._xlws.FILTER(ARQUIVOS[EXTENSÃO],(ARQUIVOS[DOCUMENTO]=LD_01[[#This Row],[DOCUMENTO]])*(ARQUIVOS[REVISÃO]=LD_01[[#This Row],[REVISÃO]])))</f>
        <v>pdf</v>
      </c>
      <c r="M290" s="12" cm="1">
        <f t="array" ref="M290">_xlfn.UNIQUE(_xlfn._xlws.FILTER(ARQUIVOS[DATA RECEBIMENTO],(ARQUIVOS[DOCUMENTO]=LD_01[[#This Row],[DOCUMENTO]])*(ARQUIVOS[REVISÃO]=LD_01[[#This Row],[REVISÃO]])))</f>
        <v>45838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290" s="6" t="str">
        <f>LD_01[[#This Row],[PASTA]]&amp;"/"&amp;LD_01[[#This Row],[ARQUIVO]]</f>
        <v>MSV-163MS-510-511/28.PV/MSV-163MS-510-511-ACA-EXE-MD-I2-001-R04.pdf</v>
      </c>
    </row>
    <row r="291" spans="1:16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4" t="s">
        <v>5987</v>
      </c>
      <c r="D291" s="14" t="s">
        <v>7542</v>
      </c>
      <c r="E291" s="6" t="s">
        <v>4311</v>
      </c>
      <c r="F291" s="8" t="s">
        <v>4245</v>
      </c>
      <c r="G291" s="8" t="s">
        <v>4331</v>
      </c>
      <c r="H291" s="6" t="str">
        <f>_xlfn.XLOOKUP(LD_01[[#This Row],[DISCIPLINA]],'CLASSES DE PROJETOS'!$F$3:$F$37,'CLASSES DE PROJETOS'!$C$3:$C$37)</f>
        <v>SI</v>
      </c>
      <c r="I291" t="str">
        <f>_xlfn.TEXTJOIN("/",TRUE,"MSV-163MS-"&amp;LD_01[[#This Row],[OBRA]],_xlfn.XLOOKUP(LD_01[[#This Row],[SIGLA]],'CLASSES DE PROJETOS'!$C$3:$C$37,'CLASSES DE PROJETOS'!$E$3:$E$37))</f>
        <v>MSV-163MS-510-511/31.SI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291" s="6" t="str" cm="1">
        <f t="array" ref="K291">_xlfn.TEXTJOIN(", ",TRUE,_xlfn.UNIQUE(_xlfn._xlws.FILTER(ARQUIVOS_RECEBIDOS!$F$2:$F$5010,ARQUIVOS_RECEBIDOS!$E$2:$E$5010=LD_01[[#This Row],[DOCUMENTO]])))</f>
        <v>R00</v>
      </c>
      <c r="L291" s="6" t="str" cm="1">
        <f t="array" ref="L291">_xlfn.TEXTJOIN(",",TRUE,_xlfn._xlws.FILTER(ARQUIVOS[EXTENSÃO],(ARQUIVOS[DOCUMENTO]=LD_01[[#This Row],[DOCUMENTO]])*(ARQUIVOS[REVISÃO]=LD_01[[#This Row],[REVISÃO]])))</f>
        <v>pdf</v>
      </c>
      <c r="M291" s="12" cm="1">
        <f t="array" ref="M291">_xlfn.UNIQUE(_xlfn._xlws.FILTER(ARQUIVOS[DATA RECEBIMENTO],(ARQUIVOS[DOCUMENTO]=LD_01[[#This Row],[DOCUMENTO]])*(ARQUIVOS[REVISÃO]=LD_01[[#This Row],[REVISÃO]])))</f>
        <v>45895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291" s="6" t="str">
        <f>LD_01[[#This Row],[PASTA]]&amp;"/"&amp;LD_01[[#This Row],[ARQUIVO]]</f>
        <v>MSV-163MS-510-511/31.SI/MSV-163MS-510-511-ACA-EXE-MD-J1-001-R00.pdf</v>
      </c>
    </row>
    <row r="292" spans="1:16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4" t="s">
        <v>5987</v>
      </c>
      <c r="D292" s="14" t="s">
        <v>7542</v>
      </c>
      <c r="E292" s="6" t="s">
        <v>4311</v>
      </c>
      <c r="F292" s="8" t="s">
        <v>4190</v>
      </c>
      <c r="G292" s="8" t="s">
        <v>4337</v>
      </c>
      <c r="H292" s="6" t="str">
        <f>_xlfn.XLOOKUP(LD_01[[#This Row],[DISCIPLINA]],'CLASSES DE PROJETOS'!$F$3:$F$37,'CLASSES DE PROJETOS'!$C$3:$C$37)</f>
        <v>EL</v>
      </c>
      <c r="I292" t="str">
        <f>_xlfn.TEXTJOIN("/",TRUE,"MSV-163MS-"&amp;LD_01[[#This Row],[OBRA]],_xlfn.XLOOKUP(LD_01[[#This Row],[SIGLA]],'CLASSES DE PROJETOS'!$C$3:$C$37,'CLASSES DE PROJETOS'!$E$3:$E$37))</f>
        <v>MSV-163MS-510-511/14.EL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292" s="6" t="str" cm="1">
        <f t="array" ref="K292">_xlfn.TEXTJOIN(", ",TRUE,_xlfn.UNIQUE(_xlfn._xlws.FILTER(ARQUIVOS_RECEBIDOS!$F$2:$F$5010,ARQUIVOS_RECEBIDOS!$E$2:$E$5010=LD_01[[#This Row],[DOCUMENTO]])))</f>
        <v>R01, R03</v>
      </c>
      <c r="L292" s="6" t="str" cm="1">
        <f t="array" ref="L292">_xlfn.TEXTJOIN(",",TRUE,_xlfn._xlws.FILTER(ARQUIVOS[EXTENSÃO],(ARQUIVOS[DOCUMENTO]=LD_01[[#This Row],[DOCUMENTO]])*(ARQUIVOS[REVISÃO]=LD_01[[#This Row],[REVISÃO]])))</f>
        <v>pdf</v>
      </c>
      <c r="M292" s="12" cm="1">
        <f t="array" ref="M292">_xlfn.UNIQUE(_xlfn._xlws.FILTER(ARQUIVOS[DATA RECEBIMENTO],(ARQUIVOS[DOCUMENTO]=LD_01[[#This Row],[DOCUMENTO]])*(ARQUIVOS[REVISÃO]=LD_01[[#This Row],[REVISÃO]])))</f>
        <v>45946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292" s="6" t="str">
        <f>LD_01[[#This Row],[PASTA]]&amp;"/"&amp;LD_01[[#This Row],[ARQUIVO]]</f>
        <v>MSV-163MS-510-511/14.EL/MSV-163MS-510-511-ACA-EXE-MD-K2-001-R03.pdf</v>
      </c>
    </row>
    <row r="293" spans="1:16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4" t="s">
        <v>5987</v>
      </c>
      <c r="D293" s="14" t="s">
        <v>7542</v>
      </c>
      <c r="E293" s="6" t="s">
        <v>4311</v>
      </c>
      <c r="F293" s="8" t="s">
        <v>4169</v>
      </c>
      <c r="G293" s="8" t="s">
        <v>4334</v>
      </c>
      <c r="H293" s="6" t="str">
        <f>_xlfn.XLOOKUP(LD_01[[#This Row],[DISCIPLINA]],'CLASSES DE PROJETOS'!$F$3:$F$37,'CLASSES DE PROJETOS'!$C$3:$C$37)</f>
        <v>PA</v>
      </c>
      <c r="I293" t="str">
        <f>_xlfn.TEXTJOIN("/",TRUE,"MSV-163MS-"&amp;LD_01[[#This Row],[OBRA]],_xlfn.XLOOKUP(LD_01[[#This Row],[SIGLA]],'CLASSES DE PROJETOS'!$C$3:$C$37,'CLASSES DE PROJETOS'!$E$3:$E$37))</f>
        <v>MSV-163MS-510-511/27.PA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293" s="6" t="str" cm="1">
        <f t="array" ref="K293">_xlfn.TEXTJOIN(", ",TRUE,_xlfn.UNIQUE(_xlfn._xlws.FILTER(ARQUIVOS_RECEBIDOS!$F$2:$F$5010,ARQUIVOS_RECEBIDOS!$E$2:$E$5010=LD_01[[#This Row],[DOCUMENTO]])))</f>
        <v>R00</v>
      </c>
      <c r="L293" s="6" t="str" cm="1">
        <f t="array" ref="L293">_xlfn.TEXTJOIN(",",TRUE,_xlfn._xlws.FILTER(ARQUIVOS[EXTENSÃO],(ARQUIVOS[DOCUMENTO]=LD_01[[#This Row],[DOCUMENTO]])*(ARQUIVOS[REVISÃO]=LD_01[[#This Row],[REVISÃO]])))</f>
        <v>pdf</v>
      </c>
      <c r="M293" s="12" cm="1">
        <f t="array" ref="M293">_xlfn.UNIQUE(_xlfn._xlws.FILTER(ARQUIVOS[DATA RECEBIMENTO],(ARQUIVOS[DOCUMENTO]=LD_01[[#This Row],[DOCUMENTO]])*(ARQUIVOS[REVISÃO]=LD_01[[#This Row],[REVISÃO]])))</f>
        <v>45838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293" s="6" t="str">
        <f>LD_01[[#This Row],[PASTA]]&amp;"/"&amp;LD_01[[#This Row],[ARQUIVO]]</f>
        <v>MSV-163MS-510-511/27.PA/MSV-163MS-510-511-ACA-EXE-MD-N2-001-R00.pdf</v>
      </c>
    </row>
    <row r="294" spans="1:16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4" t="s">
        <v>5987</v>
      </c>
      <c r="D294" s="14" t="s">
        <v>7542</v>
      </c>
      <c r="E294" s="6" t="s">
        <v>4311</v>
      </c>
      <c r="F294" s="8" t="s">
        <v>4167</v>
      </c>
      <c r="G294" s="8" t="s">
        <v>4144</v>
      </c>
      <c r="H294" s="6" t="str">
        <f>_xlfn.XLOOKUP(LD_01[[#This Row],[DISCIPLINA]],'CLASSES DE PROJETOS'!$F$3:$F$37,'CLASSES DE PROJETOS'!$C$3:$C$37)</f>
        <v>DV</v>
      </c>
      <c r="I294" t="str">
        <f>_xlfn.TEXTJOIN("/",TRUE,"MSV-163MS-"&amp;LD_01[[#This Row],[OBRA]],_xlfn.XLOOKUP(LD_01[[#This Row],[SIGLA]],'CLASSES DE PROJETOS'!$C$3:$C$37,'CLASSES DE PROJETOS'!$E$3:$E$37))</f>
        <v>MSV-163MS-510-511/12.DV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294" s="6" t="str" cm="1">
        <f t="array" ref="K294">_xlfn.TEXTJOIN(", ",TRUE,_xlfn.UNIQUE(_xlfn._xlws.FILTER(ARQUIVOS_RECEBIDOS!$F$2:$F$5010,ARQUIVOS_RECEBIDOS!$E$2:$E$5010=LD_01[[#This Row],[DOCUMENTO]])))</f>
        <v>R00</v>
      </c>
      <c r="L294" s="6" t="str" cm="1">
        <f t="array" ref="L294">_xlfn.TEXTJOIN(",",TRUE,_xlfn._xlws.FILTER(ARQUIVOS[EXTENSÃO],(ARQUIVOS[DOCUMENTO]=LD_01[[#This Row],[DOCUMENTO]])*(ARQUIVOS[REVISÃO]=LD_01[[#This Row],[REVISÃO]])))</f>
        <v>pdf</v>
      </c>
      <c r="M294" s="12" cm="1">
        <f t="array" ref="M294">_xlfn.UNIQUE(_xlfn._xlws.FILTER(ARQUIVOS[DATA RECEBIMENTO],(ARQUIVOS[DOCUMENTO]=LD_01[[#This Row],[DOCUMENTO]])*(ARQUIVOS[REVISÃO]=LD_01[[#This Row],[REVISÃO]])))</f>
        <v>45838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294" s="6" t="str">
        <f>LD_01[[#This Row],[PASTA]]&amp;"/"&amp;LD_01[[#This Row],[ARQUIVO]]</f>
        <v>MSV-163MS-510-511/12.DV/MSV-163MS-510-511-ACA-EXE-MD-O2-001-R00.pdf</v>
      </c>
    </row>
    <row r="295" spans="1:16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4" t="s">
        <v>5987</v>
      </c>
      <c r="D295" s="14" t="s">
        <v>7542</v>
      </c>
      <c r="E295" s="6" t="s">
        <v>4311</v>
      </c>
      <c r="F295" s="8" t="s">
        <v>4091</v>
      </c>
      <c r="G295" s="8" t="s">
        <v>4143</v>
      </c>
      <c r="H295" s="6" t="str">
        <f>_xlfn.XLOOKUP(LD_01[[#This Row],[DISCIPLINA]],'CLASSES DE PROJETOS'!$F$3:$F$37,'CLASSES DE PROJETOS'!$C$3:$C$37)</f>
        <v>PV</v>
      </c>
      <c r="I295" t="str">
        <f>_xlfn.TEXTJOIN("/",TRUE,"MSV-163MS-"&amp;LD_01[[#This Row],[OBRA]],_xlfn.XLOOKUP(LD_01[[#This Row],[SIGLA]],'CLASSES DE PROJETOS'!$C$3:$C$37,'CLASSES DE PROJETOS'!$E$3:$E$37))</f>
        <v>MSV-163MS-510-511/28.PV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295" s="6" t="str" cm="1">
        <f t="array" ref="K295">_xlfn.TEXTJOIN(", ",TRUE,_xlfn.UNIQUE(_xlfn._xlws.FILTER(ARQUIVOS_RECEBIDOS!$F$2:$F$5010,ARQUIVOS_RECEBIDOS!$E$2:$E$5010=LD_01[[#This Row],[DOCUMENTO]])))</f>
        <v>R04, R05</v>
      </c>
      <c r="L295" s="6" t="str" cm="1">
        <f t="array" ref="L295">_xlfn.TEXTJOIN(",",TRUE,_xlfn._xlws.FILTER(ARQUIVOS[EXTENSÃO],(ARQUIVOS[DOCUMENTO]=LD_01[[#This Row],[DOCUMENTO]])*(ARQUIVOS[REVISÃO]=LD_01[[#This Row],[REVISÃO]])))</f>
        <v>pdf,zip</v>
      </c>
      <c r="M295" s="12" cm="1">
        <f t="array" ref="M295">_xlfn.UNIQUE(_xlfn._xlws.FILTER(ARQUIVOS[DATA RECEBIMENTO],(ARQUIVOS[DOCUMENTO]=LD_01[[#This Row],[DOCUMENTO]])*(ARQUIVOS[REVISÃO]=LD_01[[#This Row],[REVISÃO]])))</f>
        <v>45946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295" s="6" t="str">
        <f>LD_01[[#This Row],[PASTA]]&amp;"/"&amp;LD_01[[#This Row],[ARQUIVO]]</f>
        <v>MSV-163MS-510-511/28.PV/MSV-163MS-510-511-ACA-EXE-NS-C3-001-R05.pdf</v>
      </c>
    </row>
    <row r="296" spans="1:16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4" t="s">
        <v>5987</v>
      </c>
      <c r="D296" s="14" t="s">
        <v>7542</v>
      </c>
      <c r="E296" s="6" t="s">
        <v>4311</v>
      </c>
      <c r="F296" s="8" t="s">
        <v>4165</v>
      </c>
      <c r="G296" s="8" t="s">
        <v>4163</v>
      </c>
      <c r="H296" s="6" t="str">
        <f>_xlfn.XLOOKUP(LD_01[[#This Row],[DISCIPLINA]],'CLASSES DE PROJETOS'!$F$3:$F$37,'CLASSES DE PROJETOS'!$C$3:$C$37)</f>
        <v>TO</v>
      </c>
      <c r="I296" t="str">
        <f>_xlfn.TEXTJOIN("/",TRUE,"MSV-163MS-"&amp;LD_01[[#This Row],[OBRA]],_xlfn.XLOOKUP(LD_01[[#This Row],[SIGLA]],'CLASSES DE PROJETOS'!$C$3:$C$37,'CLASSES DE PROJETOS'!$E$3:$E$37))</f>
        <v>MSV-163MS-510-511/33.TO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296" s="6" t="str" cm="1">
        <f t="array" ref="K296">_xlfn.TEXTJOIN(", ",TRUE,_xlfn.UNIQUE(_xlfn._xlws.FILTER(ARQUIVOS_RECEBIDOS!$F$2:$F$5010,ARQUIVOS_RECEBIDOS!$E$2:$E$5010=LD_01[[#This Row],[DOCUMENTO]])))</f>
        <v>R01</v>
      </c>
      <c r="L296" s="6" t="str" cm="1">
        <f t="array" ref="L296">_xlfn.TEXTJOIN(",",TRUE,_xlfn._xlws.FILTER(ARQUIVOS[EXTENSÃO],(ARQUIVOS[DOCUMENTO]=LD_01[[#This Row],[DOCUMENTO]])*(ARQUIVOS[REVISÃO]=LD_01[[#This Row],[REVISÃO]])))</f>
        <v>pdf</v>
      </c>
      <c r="M296" s="12" cm="1">
        <f t="array" ref="M296">_xlfn.UNIQUE(_xlfn._xlws.FILTER(ARQUIVOS[DATA RECEBIMENTO],(ARQUIVOS[DOCUMENTO]=LD_01[[#This Row],[DOCUMENTO]])*(ARQUIVOS[REVISÃO]=LD_01[[#This Row],[REVISÃO]])))</f>
        <v>45838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296" s="6" t="str">
        <f>LD_01[[#This Row],[PASTA]]&amp;"/"&amp;LD_01[[#This Row],[ARQUIVO]]</f>
        <v>MSV-163MS-510-511/33.TO/MSV-163MS-510-511-ACA-EXE-RT-C1-001-R01.pdf</v>
      </c>
    </row>
    <row r="297" spans="1:16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4" t="s">
        <v>5987</v>
      </c>
      <c r="D297" s="14" t="s">
        <v>7542</v>
      </c>
      <c r="E297" s="6" t="s">
        <v>4311</v>
      </c>
      <c r="F297" s="8" t="s">
        <v>4092</v>
      </c>
      <c r="G297" s="8" t="s">
        <v>4332</v>
      </c>
      <c r="H297" s="6" t="str">
        <f>_xlfn.XLOOKUP(LD_01[[#This Row],[DISCIPLINA]],'CLASSES DE PROJETOS'!$F$3:$F$37,'CLASSES DE PROJETOS'!$C$3:$C$37)</f>
        <v>GG</v>
      </c>
      <c r="I297" t="str">
        <f>_xlfn.TEXTJOIN("/",TRUE,"MSV-163MS-"&amp;LD_01[[#This Row],[OBRA]],_xlfn.XLOOKUP(LD_01[[#This Row],[SIGLA]],'CLASSES DE PROJETOS'!$C$3:$C$37,'CLASSES DE PROJETOS'!$E$3:$E$37))</f>
        <v>MSV-163MS-510-511/19.GG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297" s="6" t="str" cm="1">
        <f t="array" ref="K297">_xlfn.TEXTJOIN(", ",TRUE,_xlfn.UNIQUE(_xlfn._xlws.FILTER(ARQUIVOS_RECEBIDOS!$F$2:$F$5010,ARQUIVOS_RECEBIDOS!$E$2:$E$5010=LD_01[[#This Row],[DOCUMENTO]])))</f>
        <v>R02</v>
      </c>
      <c r="L297" s="6" t="str" cm="1">
        <f t="array" ref="L297">_xlfn.TEXTJOIN(",",TRUE,_xlfn._xlws.FILTER(ARQUIVOS[EXTENSÃO],(ARQUIVOS[DOCUMENTO]=LD_01[[#This Row],[DOCUMENTO]])*(ARQUIVOS[REVISÃO]=LD_01[[#This Row],[REVISÃO]])))</f>
        <v>pdf</v>
      </c>
      <c r="M297" s="12" cm="1">
        <f t="array" ref="M297">_xlfn.UNIQUE(_xlfn._xlws.FILTER(ARQUIVOS[DATA RECEBIMENTO],(ARQUIVOS[DOCUMENTO]=LD_01[[#This Row],[DOCUMENTO]])*(ARQUIVOS[REVISÃO]=LD_01[[#This Row],[REVISÃO]])))</f>
        <v>45838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297" s="6" t="str">
        <f>LD_01[[#This Row],[PASTA]]&amp;"/"&amp;LD_01[[#This Row],[ARQUIVO]]</f>
        <v>MSV-163MS-510-511/19.GG/MSV-163MS-510-511-ACA-EXE-RT-D3-001-R02.pdf</v>
      </c>
    </row>
    <row r="298" spans="1:16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4" t="s">
        <v>5987</v>
      </c>
      <c r="D298" s="14" t="s">
        <v>7542</v>
      </c>
      <c r="E298" s="6" t="s">
        <v>4311</v>
      </c>
      <c r="F298" s="8" t="s">
        <v>4103</v>
      </c>
      <c r="G298" s="8" t="s">
        <v>4332</v>
      </c>
      <c r="H298" s="6" t="str">
        <f>_xlfn.XLOOKUP(LD_01[[#This Row],[DISCIPLINA]],'CLASSES DE PROJETOS'!$F$3:$F$37,'CLASSES DE PROJETOS'!$C$3:$C$37)</f>
        <v>GG</v>
      </c>
      <c r="I298" t="str">
        <f>_xlfn.TEXTJOIN("/",TRUE,"MSV-163MS-"&amp;LD_01[[#This Row],[OBRA]],_xlfn.XLOOKUP(LD_01[[#This Row],[SIGLA]],'CLASSES DE PROJETOS'!$C$3:$C$37,'CLASSES DE PROJETOS'!$E$3:$E$37))</f>
        <v>MSV-163MS-510-511/19.GG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298" s="6" t="str" cm="1">
        <f t="array" ref="K298">_xlfn.TEXTJOIN(", ",TRUE,_xlfn.UNIQUE(_xlfn._xlws.FILTER(ARQUIVOS_RECEBIDOS!$F$2:$F$5010,ARQUIVOS_RECEBIDOS!$E$2:$E$5010=LD_01[[#This Row],[DOCUMENTO]])))</f>
        <v>R00</v>
      </c>
      <c r="L298" s="6" t="str" cm="1">
        <f t="array" ref="L298">_xlfn.TEXTJOIN(",",TRUE,_xlfn._xlws.FILTER(ARQUIVOS[EXTENSÃO],(ARQUIVOS[DOCUMENTO]=LD_01[[#This Row],[DOCUMENTO]])*(ARQUIVOS[REVISÃO]=LD_01[[#This Row],[REVISÃO]])))</f>
        <v>pdf</v>
      </c>
      <c r="M298" s="12" cm="1">
        <f t="array" ref="M298">_xlfn.UNIQUE(_xlfn._xlws.FILTER(ARQUIVOS[DATA RECEBIMENTO],(ARQUIVOS[DOCUMENTO]=LD_01[[#This Row],[DOCUMENTO]])*(ARQUIVOS[REVISÃO]=LD_01[[#This Row],[REVISÃO]])))</f>
        <v>45838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298" s="6" t="str">
        <f>LD_01[[#This Row],[PASTA]]&amp;"/"&amp;LD_01[[#This Row],[ARQUIVO]]</f>
        <v>MSV-163MS-510-511/19.GG/MSV-163MS-510-511-ACA-EXE-RT-D3-101-R00.pdf</v>
      </c>
    </row>
    <row r="299" spans="1:16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4" t="s">
        <v>5987</v>
      </c>
      <c r="D299" s="14" t="s">
        <v>7542</v>
      </c>
      <c r="E299" s="6" t="s">
        <v>4311</v>
      </c>
      <c r="F299" s="8" t="s">
        <v>4191</v>
      </c>
      <c r="G299" s="8" t="s">
        <v>4332</v>
      </c>
      <c r="H299" s="6" t="str">
        <f>_xlfn.XLOOKUP(LD_01[[#This Row],[DISCIPLINA]],'CLASSES DE PROJETOS'!$F$3:$F$37,'CLASSES DE PROJETOS'!$C$3:$C$37)</f>
        <v>GG</v>
      </c>
      <c r="I299" t="str">
        <f>_xlfn.TEXTJOIN("/",TRUE,"MSV-163MS-"&amp;LD_01[[#This Row],[OBRA]],_xlfn.XLOOKUP(LD_01[[#This Row],[SIGLA]],'CLASSES DE PROJETOS'!$C$3:$C$37,'CLASSES DE PROJETOS'!$E$3:$E$37))</f>
        <v>MSV-163MS-510-511/19.GG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299" s="6" t="str" cm="1">
        <f t="array" ref="K299">_xlfn.TEXTJOIN(", ",TRUE,_xlfn.UNIQUE(_xlfn._xlws.FILTER(ARQUIVOS_RECEBIDOS!$F$2:$F$5010,ARQUIVOS_RECEBIDOS!$E$2:$E$5010=LD_01[[#This Row],[DOCUMENTO]])))</f>
        <v>R00</v>
      </c>
      <c r="L299" s="6" t="str" cm="1">
        <f t="array" ref="L299">_xlfn.TEXTJOIN(",",TRUE,_xlfn._xlws.FILTER(ARQUIVOS[EXTENSÃO],(ARQUIVOS[DOCUMENTO]=LD_01[[#This Row],[DOCUMENTO]])*(ARQUIVOS[REVISÃO]=LD_01[[#This Row],[REVISÃO]])))</f>
        <v>pdf</v>
      </c>
      <c r="M299" s="12" cm="1">
        <f t="array" ref="M299">_xlfn.UNIQUE(_xlfn._xlws.FILTER(ARQUIVOS[DATA RECEBIMENTO],(ARQUIVOS[DOCUMENTO]=LD_01[[#This Row],[DOCUMENTO]])*(ARQUIVOS[REVISÃO]=LD_01[[#This Row],[REVISÃO]])))</f>
        <v>45838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299" s="6" t="str">
        <f>LD_01[[#This Row],[PASTA]]&amp;"/"&amp;LD_01[[#This Row],[ARQUIVO]]</f>
        <v>MSV-163MS-510-511/19.GG/MSV-163MS-510-511-ACA-EXE-RT-D3-201-R00.pdf</v>
      </c>
    </row>
    <row r="300" spans="1:16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4" t="s">
        <v>5987</v>
      </c>
      <c r="D300" s="14" t="s">
        <v>7542</v>
      </c>
      <c r="E300" s="6" t="s">
        <v>4311</v>
      </c>
      <c r="F300" s="8" t="s">
        <v>4173</v>
      </c>
      <c r="G300" s="8" t="s">
        <v>4335</v>
      </c>
      <c r="H300" s="6" t="str">
        <f>_xlfn.XLOOKUP(LD_01[[#This Row],[DISCIPLINA]],'CLASSES DE PROJETOS'!$F$3:$F$37,'CLASSES DE PROJETOS'!$C$3:$C$37)</f>
        <v>TR</v>
      </c>
      <c r="I300" t="str">
        <f>_xlfn.TEXTJOIN("/",TRUE,"MSV-163MS-"&amp;LD_01[[#This Row],[OBRA]],_xlfn.XLOOKUP(LD_01[[#This Row],[SIGLA]],'CLASSES DE PROJETOS'!$C$3:$C$37,'CLASSES DE PROJETOS'!$E$3:$E$37))</f>
        <v>MSV-163MS-510-511/34.TR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300" s="6" t="str" cm="1">
        <f t="array" ref="K300">_xlfn.TEXTJOIN(", ",TRUE,_xlfn.UNIQUE(_xlfn._xlws.FILTER(ARQUIVOS_RECEBIDOS!$F$2:$F$5010,ARQUIVOS_RECEBIDOS!$E$2:$E$5010=LD_01[[#This Row],[DOCUMENTO]])))</f>
        <v>R00</v>
      </c>
      <c r="L300" s="6" t="str" cm="1">
        <f t="array" ref="L300">_xlfn.TEXTJOIN(",",TRUE,_xlfn._xlws.FILTER(ARQUIVOS[EXTENSÃO],(ARQUIVOS[DOCUMENTO]=LD_01[[#This Row],[DOCUMENTO]])*(ARQUIVOS[REVISÃO]=LD_01[[#This Row],[REVISÃO]])))</f>
        <v>pdf</v>
      </c>
      <c r="M300" s="12" cm="1">
        <f t="array" ref="M300">_xlfn.UNIQUE(_xlfn._xlws.FILTER(ARQUIVOS[DATA RECEBIMENTO],(ARQUIVOS[DOCUMENTO]=LD_01[[#This Row],[DOCUMENTO]])*(ARQUIVOS[REVISÃO]=LD_01[[#This Row],[REVISÃO]])))</f>
        <v>45838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300" s="6" t="str">
        <f>LD_01[[#This Row],[PASTA]]&amp;"/"&amp;LD_01[[#This Row],[ARQUIVO]]</f>
        <v>MSV-163MS-510-511/34.TR/MSV-163MS-510-511-ACA-EXE-RT-E1-001-R00.pdf</v>
      </c>
    </row>
    <row r="301" spans="1:16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4" t="s">
        <v>5987</v>
      </c>
      <c r="D301" s="14" t="s">
        <v>7542</v>
      </c>
      <c r="E301" s="6" t="s">
        <v>4311</v>
      </c>
      <c r="F301" s="8" t="s">
        <v>4259</v>
      </c>
      <c r="G301" s="8" t="s">
        <v>4141</v>
      </c>
      <c r="H301" s="6" t="str">
        <f>_xlfn.XLOOKUP(LD_01[[#This Row],[DISCIPLINA]],'CLASSES DE PROJETOS'!$F$3:$F$37,'CLASSES DE PROJETOS'!$C$3:$C$37)</f>
        <v>GE</v>
      </c>
      <c r="I301" t="str">
        <f>_xlfn.TEXTJOIN("/",TRUE,"MSV-163MS-"&amp;LD_01[[#This Row],[OBRA]],_xlfn.XLOOKUP(LD_01[[#This Row],[SIGLA]],'CLASSES DE PROJETOS'!$C$3:$C$37,'CLASSES DE PROJETOS'!$E$3:$E$37))</f>
        <v>MSV-163MS-510-511/18.GE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301" s="6" t="str" cm="1">
        <f t="array" ref="K301">_xlfn.TEXTJOIN(", ",TRUE,_xlfn.UNIQUE(_xlfn._xlws.FILTER(ARQUIVOS_RECEBIDOS!$F$2:$F$5010,ARQUIVOS_RECEBIDOS!$E$2:$E$5010=LD_01[[#This Row],[DOCUMENTO]])))</f>
        <v>R02</v>
      </c>
      <c r="L301" s="6" t="str" cm="1">
        <f t="array" ref="L301">_xlfn.TEXTJOIN(",",TRUE,_xlfn._xlws.FILTER(ARQUIVOS[EXTENSÃO],(ARQUIVOS[DOCUMENTO]=LD_01[[#This Row],[DOCUMENTO]])*(ARQUIVOS[REVISÃO]=LD_01[[#This Row],[REVISÃO]])))</f>
        <v>pdf</v>
      </c>
      <c r="M301" s="12" cm="1">
        <f t="array" ref="M301">_xlfn.UNIQUE(_xlfn._xlws.FILTER(ARQUIVOS[DATA RECEBIMENTO],(ARQUIVOS[DOCUMENTO]=LD_01[[#This Row],[DOCUMENTO]])*(ARQUIVOS[REVISÃO]=LD_01[[#This Row],[REVISÃO]])))</f>
        <v>45838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301" s="6" t="str">
        <f>LD_01[[#This Row],[PASTA]]&amp;"/"&amp;LD_01[[#This Row],[ARQUIVO]]</f>
        <v>MSV-163MS-510-511/18.GE/MSV-163MS-510-511-ACA-EXE-RT-F1-001-R02.pdf</v>
      </c>
    </row>
    <row r="302" spans="1:16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4" t="s">
        <v>5987</v>
      </c>
      <c r="D302" s="14" t="s">
        <v>7542</v>
      </c>
      <c r="E302" s="6" t="s">
        <v>4311</v>
      </c>
      <c r="F302" s="8" t="s">
        <v>4166</v>
      </c>
      <c r="G302" s="8" t="s">
        <v>4333</v>
      </c>
      <c r="H302" s="6" t="str">
        <f>_xlfn.XLOOKUP(LD_01[[#This Row],[DISCIPLINA]],'CLASSES DE PROJETOS'!$F$3:$F$37,'CLASSES DE PROJETOS'!$C$3:$C$37)</f>
        <v>IN</v>
      </c>
      <c r="I302" t="str">
        <f>_xlfn.TEXTJOIN("/",TRUE,"MSV-163MS-"&amp;LD_01[[#This Row],[OBRA]],_xlfn.XLOOKUP(LD_01[[#This Row],[SIGLA]],'CLASSES DE PROJETOS'!$C$3:$C$37,'CLASSES DE PROJETOS'!$E$3:$E$37))</f>
        <v>MSV-163MS-510-511/23.IN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302" s="6" t="str" cm="1">
        <f t="array" ref="K302">_xlfn.TEXTJOIN(", ",TRUE,_xlfn.UNIQUE(_xlfn._xlws.FILTER(ARQUIVOS_RECEBIDOS!$F$2:$F$5010,ARQUIVOS_RECEBIDOS!$E$2:$E$5010=LD_01[[#This Row],[DOCUMENTO]])))</f>
        <v>R00</v>
      </c>
      <c r="L302" s="6" t="str" cm="1">
        <f t="array" ref="L302">_xlfn.TEXTJOIN(",",TRUE,_xlfn._xlws.FILTER(ARQUIVOS[EXTENSÃO],(ARQUIVOS[DOCUMENTO]=LD_01[[#This Row],[DOCUMENTO]])*(ARQUIVOS[REVISÃO]=LD_01[[#This Row],[REVISÃO]])))</f>
        <v>pdf</v>
      </c>
      <c r="M302" s="12" cm="1">
        <f t="array" ref="M302">_xlfn.UNIQUE(_xlfn._xlws.FILTER(ARQUIVOS[DATA RECEBIMENTO],(ARQUIVOS[DOCUMENTO]=LD_01[[#This Row],[DOCUMENTO]])*(ARQUIVOS[REVISÃO]=LD_01[[#This Row],[REVISÃO]])))</f>
        <v>45838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302" s="6" t="str">
        <f>LD_01[[#This Row],[PASTA]]&amp;"/"&amp;LD_01[[#This Row],[ARQUIVO]]</f>
        <v>MSV-163MS-510-511/23.IN/MSV-163MS-510-511-ACA-EXE-RT-M1-001-R00.pdf</v>
      </c>
    </row>
    <row r="303" spans="1:16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4" t="s">
        <v>5987</v>
      </c>
      <c r="D303" s="14" t="s">
        <v>7543</v>
      </c>
      <c r="E303" s="6" t="s">
        <v>4315</v>
      </c>
      <c r="F303" s="8" t="s">
        <v>4164</v>
      </c>
      <c r="G303" s="8" t="s">
        <v>4163</v>
      </c>
      <c r="H303" s="6" t="str">
        <f>_xlfn.XLOOKUP(LD_01[[#This Row],[DISCIPLINA]],'CLASSES DE PROJETOS'!$F$3:$F$37,'CLASSES DE PROJETOS'!$C$3:$C$37)</f>
        <v>TO</v>
      </c>
      <c r="I303" t="str">
        <f>_xlfn.TEXTJOIN("/",TRUE,"MSV-163MS-"&amp;LD_01[[#This Row],[OBRA]],_xlfn.XLOOKUP(LD_01[[#This Row],[SIGLA]],'CLASSES DE PROJETOS'!$C$3:$C$37,'CLASSES DE PROJETOS'!$E$3:$E$37))</f>
        <v>MSV-163MS-512-NORTE/33.TO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303" s="6" t="str" cm="1">
        <f t="array" ref="K303">_xlfn.TEXTJOIN(", ",TRUE,_xlfn.UNIQUE(_xlfn._xlws.FILTER(ARQUIVOS_RECEBIDOS!$F$2:$F$5010,ARQUIVOS_RECEBIDOS!$E$2:$E$5010=LD_01[[#This Row],[DOCUMENTO]])))</f>
        <v>R00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45838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303" s="6" t="str">
        <f>LD_01[[#This Row],[PASTA]]&amp;"/"&amp;LD_01[[#This Row],[ARQUIVO]]</f>
        <v>MSV-163MS-512-NORTE/33.TO/MSV-163MS-512+760-ACE-EXE-DE-C1-001-R00.pdf</v>
      </c>
    </row>
    <row r="304" spans="1:16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4" t="s">
        <v>5987</v>
      </c>
      <c r="D304" s="14" t="s">
        <v>7543</v>
      </c>
      <c r="E304" s="6" t="s">
        <v>4315</v>
      </c>
      <c r="F304" s="8" t="s">
        <v>4284</v>
      </c>
      <c r="G304" s="8" t="s">
        <v>4332</v>
      </c>
      <c r="H304" s="6" t="str">
        <f>_xlfn.XLOOKUP(LD_01[[#This Row],[DISCIPLINA]],'CLASSES DE PROJETOS'!$F$3:$F$37,'CLASSES DE PROJETOS'!$C$3:$C$37)</f>
        <v>GG</v>
      </c>
      <c r="I304" t="str">
        <f>_xlfn.TEXTJOIN("/",TRUE,"MSV-163MS-"&amp;LD_01[[#This Row],[OBRA]],_xlfn.XLOOKUP(LD_01[[#This Row],[SIGLA]],'CLASSES DE PROJETOS'!$C$3:$C$37,'CLASSES DE PROJETOS'!$E$3:$E$37))</f>
        <v>MSV-163MS-512-NORTE/19.GG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304" s="6" t="str" cm="1">
        <f t="array" ref="K304">_xlfn.TEXTJOIN(", ",TRUE,_xlfn.UNIQUE(_xlfn._xlws.FILTER(ARQUIVOS_RECEBIDOS!$F$2:$F$5010,ARQUIVOS_RECEBIDOS!$E$2:$E$5010=LD_01[[#This Row],[DOCUMENTO]])))</f>
        <v>R01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45838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304" s="6" t="str">
        <f>LD_01[[#This Row],[PASTA]]&amp;"/"&amp;LD_01[[#This Row],[ARQUIVO]]</f>
        <v>MSV-163MS-512-NORTE/19.GG/MSV-163MS-512+760-ACE-EXE-DE-D3-001-R01.pdf</v>
      </c>
    </row>
    <row r="305" spans="1:16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4" t="s">
        <v>5987</v>
      </c>
      <c r="D305" s="14" t="s">
        <v>7543</v>
      </c>
      <c r="E305" s="6" t="s">
        <v>4315</v>
      </c>
      <c r="F305" s="8" t="s">
        <v>4293</v>
      </c>
      <c r="G305" s="8" t="s">
        <v>4141</v>
      </c>
      <c r="H305" s="6" t="str">
        <f>_xlfn.XLOOKUP(LD_01[[#This Row],[DISCIPLINA]],'CLASSES DE PROJETOS'!$F$3:$F$37,'CLASSES DE PROJETOS'!$C$3:$C$37)</f>
        <v>GE</v>
      </c>
      <c r="I305" t="str">
        <f>_xlfn.TEXTJOIN("/",TRUE,"MSV-163MS-"&amp;LD_01[[#This Row],[OBRA]],_xlfn.XLOOKUP(LD_01[[#This Row],[SIGLA]],'CLASSES DE PROJETOS'!$C$3:$C$37,'CLASSES DE PROJETOS'!$E$3:$E$37))</f>
        <v>MSV-163MS-512-NORTE/18.GE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305" s="6" t="str" cm="1">
        <f t="array" ref="K305">_xlfn.TEXTJOIN(", ",TRUE,_xlfn.UNIQUE(_xlfn._xlws.FILTER(ARQUIVOS_RECEBIDOS!$F$2:$F$5010,ARQUIVOS_RECEBIDOS!$E$2:$E$5010=LD_01[[#This Row],[DOCUMENTO]])))</f>
        <v>R03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45838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305" s="6" t="str">
        <f>LD_01[[#This Row],[PASTA]]&amp;"/"&amp;LD_01[[#This Row],[ARQUIVO]]</f>
        <v>MSV-163MS-512-NORTE/18.GE/MSV-163MS-512+760-ACE-EXE-DE-F1-001-R03.pdf</v>
      </c>
    </row>
    <row r="306" spans="1:16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4" t="s">
        <v>5987</v>
      </c>
      <c r="D306" s="14" t="s">
        <v>7543</v>
      </c>
      <c r="E306" s="6" t="s">
        <v>4315</v>
      </c>
      <c r="F306" s="8" t="s">
        <v>4294</v>
      </c>
      <c r="G306" s="8" t="s">
        <v>4330</v>
      </c>
      <c r="H306" s="6" t="str">
        <f>_xlfn.XLOOKUP(LD_01[[#This Row],[DISCIPLINA]],'CLASSES DE PROJETOS'!$F$3:$F$37,'CLASSES DE PROJETOS'!$C$3:$C$37)</f>
        <v>TE</v>
      </c>
      <c r="I306" t="str">
        <f>_xlfn.TEXTJOIN("/",TRUE,"MSV-163MS-"&amp;LD_01[[#This Row],[OBRA]],_xlfn.XLOOKUP(LD_01[[#This Row],[SIGLA]],'CLASSES DE PROJETOS'!$C$3:$C$37,'CLASSES DE PROJETOS'!$E$3:$E$37))</f>
        <v>MSV-163MS-512-NORTE/32.TE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306" s="6" t="str" cm="1">
        <f t="array" ref="K306">_xlfn.TEXTJOIN(", ",TRUE,_xlfn.UNIQUE(_xlfn._xlws.FILTER(ARQUIVOS_RECEBIDOS!$F$2:$F$5010,ARQUIVOS_RECEBIDOS!$E$2:$E$5010=LD_01[[#This Row],[DOCUMENTO]])))</f>
        <v>R02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45838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306" s="6" t="str">
        <f>LD_01[[#This Row],[PASTA]]&amp;"/"&amp;LD_01[[#This Row],[ARQUIVO]]</f>
        <v>MSV-163MS-512-NORTE/32.TE/MSV-163MS-512+760-ACE-EXE-DE-G1-001-R02.pdf</v>
      </c>
    </row>
    <row r="307" spans="1:16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4" t="s">
        <v>5987</v>
      </c>
      <c r="D307" s="14" t="s">
        <v>7543</v>
      </c>
      <c r="E307" s="6" t="s">
        <v>4315</v>
      </c>
      <c r="F307" s="8" t="s">
        <v>4295</v>
      </c>
      <c r="G307" s="8" t="s">
        <v>4330</v>
      </c>
      <c r="H307" s="6" t="str">
        <f>_xlfn.XLOOKUP(LD_01[[#This Row],[DISCIPLINA]],'CLASSES DE PROJETOS'!$F$3:$F$37,'CLASSES DE PROJETOS'!$C$3:$C$37)</f>
        <v>TE</v>
      </c>
      <c r="I307" t="str">
        <f>_xlfn.TEXTJOIN("/",TRUE,"MSV-163MS-"&amp;LD_01[[#This Row],[OBRA]],_xlfn.XLOOKUP(LD_01[[#This Row],[SIGLA]],'CLASSES DE PROJETOS'!$C$3:$C$37,'CLASSES DE PROJETOS'!$E$3:$E$37))</f>
        <v>MSV-163MS-512-NORTE/32.TE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307" s="6" t="str" cm="1">
        <f t="array" ref="K307">_xlfn.TEXTJOIN(", ",TRUE,_xlfn.UNIQUE(_xlfn._xlws.FILTER(ARQUIVOS_RECEBIDOS!$F$2:$F$5010,ARQUIVOS_RECEBIDOS!$E$2:$E$5010=LD_01[[#This Row],[DOCUMENTO]])))</f>
        <v>R02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45838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307" s="6" t="str">
        <f>LD_01[[#This Row],[PASTA]]&amp;"/"&amp;LD_01[[#This Row],[ARQUIVO]]</f>
        <v>MSV-163MS-512-NORTE/32.TE/MSV-163MS-512+760-ACE-EXE-DE-G1-002-R02.pdf</v>
      </c>
    </row>
    <row r="308" spans="1:16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4" t="s">
        <v>5987</v>
      </c>
      <c r="D308" s="14" t="s">
        <v>7543</v>
      </c>
      <c r="E308" s="6" t="s">
        <v>4315</v>
      </c>
      <c r="F308" s="8" t="s">
        <v>4296</v>
      </c>
      <c r="G308" s="8" t="s">
        <v>4330</v>
      </c>
      <c r="H308" s="6" t="str">
        <f>_xlfn.XLOOKUP(LD_01[[#This Row],[DISCIPLINA]],'CLASSES DE PROJETOS'!$F$3:$F$37,'CLASSES DE PROJETOS'!$C$3:$C$37)</f>
        <v>TE</v>
      </c>
      <c r="I308" t="str">
        <f>_xlfn.TEXTJOIN("/",TRUE,"MSV-163MS-"&amp;LD_01[[#This Row],[OBRA]],_xlfn.XLOOKUP(LD_01[[#This Row],[SIGLA]],'CLASSES DE PROJETOS'!$C$3:$C$37,'CLASSES DE PROJETOS'!$E$3:$E$37))</f>
        <v>MSV-163MS-512-NORTE/32.TE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308" s="6" t="str" cm="1">
        <f t="array" ref="K308">_xlfn.TEXTJOIN(", ",TRUE,_xlfn.UNIQUE(_xlfn._xlws.FILTER(ARQUIVOS_RECEBIDOS!$F$2:$F$5010,ARQUIVOS_RECEBIDOS!$E$2:$E$5010=LD_01[[#This Row],[DOCUMENTO]])))</f>
        <v>R03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45838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308" s="6" t="str">
        <f>LD_01[[#This Row],[PASTA]]&amp;"/"&amp;LD_01[[#This Row],[ARQUIVO]]</f>
        <v>MSV-163MS-512-NORTE/32.TE/MSV-163MS-512+760-ACE-EXE-DE-G1-101-R03.pdf</v>
      </c>
    </row>
    <row r="309" spans="1:16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4" t="s">
        <v>5987</v>
      </c>
      <c r="D309" s="14" t="s">
        <v>7543</v>
      </c>
      <c r="E309" s="6" t="s">
        <v>4315</v>
      </c>
      <c r="F309" s="8" t="s">
        <v>4263</v>
      </c>
      <c r="G309" s="8" t="s">
        <v>4142</v>
      </c>
      <c r="H309" s="6" t="str">
        <f>_xlfn.XLOOKUP(LD_01[[#This Row],[DISCIPLINA]],'CLASSES DE PROJETOS'!$F$3:$F$37,'CLASSES DE PROJETOS'!$C$3:$C$37)</f>
        <v>DR</v>
      </c>
      <c r="I309" t="str">
        <f>_xlfn.TEXTJOIN("/",TRUE,"MSV-163MS-"&amp;LD_01[[#This Row],[OBRA]],_xlfn.XLOOKUP(LD_01[[#This Row],[SIGLA]],'CLASSES DE PROJETOS'!$C$3:$C$37,'CLASSES DE PROJETOS'!$E$3:$E$37))</f>
        <v>MSV-163MS-512-NORTE/10.DR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309" s="6" t="str" cm="1">
        <f t="array" ref="K309">_xlfn.TEXTJOIN(", ",TRUE,_xlfn.UNIQUE(_xlfn._xlws.FILTER(ARQUIVOS_RECEBIDOS!$F$2:$F$5010,ARQUIVOS_RECEBIDOS!$E$2:$E$5010=LD_01[[#This Row],[DOCUMENTO]])))</f>
        <v>R01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45838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309" s="6" t="str">
        <f>LD_01[[#This Row],[PASTA]]&amp;"/"&amp;LD_01[[#This Row],[ARQUIVO]]</f>
        <v>MSV-163MS-512-NORTE/10.DR/MSV-163MS-512+760-ACE-EXE-DE-H2-001-R01.pdf</v>
      </c>
    </row>
    <row r="310" spans="1:16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4" t="s">
        <v>5987</v>
      </c>
      <c r="D310" s="14" t="s">
        <v>7543</v>
      </c>
      <c r="E310" s="6" t="s">
        <v>4315</v>
      </c>
      <c r="F310" s="8" t="s">
        <v>4298</v>
      </c>
      <c r="G310" s="8" t="s">
        <v>4142</v>
      </c>
      <c r="H310" s="6" t="str">
        <f>_xlfn.XLOOKUP(LD_01[[#This Row],[DISCIPLINA]],'CLASSES DE PROJETOS'!$F$3:$F$37,'CLASSES DE PROJETOS'!$C$3:$C$37)</f>
        <v>DR</v>
      </c>
      <c r="I310" t="str">
        <f>_xlfn.TEXTJOIN("/",TRUE,"MSV-163MS-"&amp;LD_01[[#This Row],[OBRA]],_xlfn.XLOOKUP(LD_01[[#This Row],[SIGLA]],'CLASSES DE PROJETOS'!$C$3:$C$37,'CLASSES DE PROJETOS'!$E$3:$E$37))</f>
        <v>MSV-163MS-512-NORTE/10.DR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310" s="6" t="str" cm="1">
        <f t="array" ref="K310">_xlfn.TEXTJOIN(", ",TRUE,_xlfn.UNIQUE(_xlfn._xlws.FILTER(ARQUIVOS_RECEBIDOS!$F$2:$F$5010,ARQUIVOS_RECEBIDOS!$E$2:$E$5010=LD_01[[#This Row],[DOCUMENTO]])))</f>
        <v>R00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45838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310" s="6" t="str">
        <f>LD_01[[#This Row],[PASTA]]&amp;"/"&amp;LD_01[[#This Row],[ARQUIVO]]</f>
        <v>MSV-163MS-512-NORTE/10.DR/MSV-163MS-512+760-ACE-EXE-DE-H2-002-R00.pdf</v>
      </c>
    </row>
    <row r="311" spans="1:16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4" t="s">
        <v>5987</v>
      </c>
      <c r="D311" s="14" t="s">
        <v>7543</v>
      </c>
      <c r="E311" s="6" t="s">
        <v>4315</v>
      </c>
      <c r="F311" s="8" t="s">
        <v>4299</v>
      </c>
      <c r="G311" s="8" t="s">
        <v>4142</v>
      </c>
      <c r="H311" s="6" t="str">
        <f>_xlfn.XLOOKUP(LD_01[[#This Row],[DISCIPLINA]],'CLASSES DE PROJETOS'!$F$3:$F$37,'CLASSES DE PROJETOS'!$C$3:$C$37)</f>
        <v>DR</v>
      </c>
      <c r="I311" t="str">
        <f>_xlfn.TEXTJOIN("/",TRUE,"MSV-163MS-"&amp;LD_01[[#This Row],[OBRA]],_xlfn.XLOOKUP(LD_01[[#This Row],[SIGLA]],'CLASSES DE PROJETOS'!$C$3:$C$37,'CLASSES DE PROJETOS'!$E$3:$E$37))</f>
        <v>MSV-163MS-512-NORTE/10.DR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311" s="6" t="str" cm="1">
        <f t="array" ref="K311">_xlfn.TEXTJOIN(", ",TRUE,_xlfn.UNIQUE(_xlfn._xlws.FILTER(ARQUIVOS_RECEBIDOS!$F$2:$F$5010,ARQUIVOS_RECEBIDOS!$E$2:$E$5010=LD_01[[#This Row],[DOCUMENTO]])))</f>
        <v>R00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45838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311" s="6" t="str">
        <f>LD_01[[#This Row],[PASTA]]&amp;"/"&amp;LD_01[[#This Row],[ARQUIVO]]</f>
        <v>MSV-163MS-512-NORTE/10.DR/MSV-163MS-512+760-ACE-EXE-DE-H2-101-R00.pdf</v>
      </c>
    </row>
    <row r="312" spans="1:16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4" t="s">
        <v>5987</v>
      </c>
      <c r="D312" s="14" t="s">
        <v>7543</v>
      </c>
      <c r="E312" s="6" t="s">
        <v>4315</v>
      </c>
      <c r="F312" s="8" t="s">
        <v>4275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t="str">
        <f>_xlfn.TEXTJOIN("/",TRUE,"MSV-163MS-"&amp;LD_01[[#This Row],[OBRA]],_xlfn.XLOOKUP(LD_01[[#This Row],[SIGLA]],'CLASSES DE PROJETOS'!$C$3:$C$37,'CLASSES DE PROJETOS'!$E$3:$E$37))</f>
        <v>MSV-163MS-512-NORTE/28.PV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312" s="6" t="str" cm="1">
        <f t="array" ref="K312">_xlfn.TEXTJOIN(", ",TRUE,_xlfn.UNIQUE(_xlfn._xlws.FILTER(ARQUIVOS_RECEBIDOS!$F$2:$F$5010,ARQUIVOS_RECEBIDOS!$E$2:$E$5010=LD_01[[#This Row],[DOCUMENTO]])))</f>
        <v>R02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45838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312" s="6" t="str">
        <f>LD_01[[#This Row],[PASTA]]&amp;"/"&amp;LD_01[[#This Row],[ARQUIVO]]</f>
        <v>MSV-163MS-512-NORTE/28.PV/MSV-163MS-512+760-ACE-EXE-DE-I2-001-R02.pdf</v>
      </c>
    </row>
    <row r="313" spans="1:16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4" t="s">
        <v>5987</v>
      </c>
      <c r="D313" s="14" t="s">
        <v>7543</v>
      </c>
      <c r="E313" s="6" t="s">
        <v>4315</v>
      </c>
      <c r="F313" s="8" t="s">
        <v>4301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t="str">
        <f>_xlfn.TEXTJOIN("/",TRUE,"MSV-163MS-"&amp;LD_01[[#This Row],[OBRA]],_xlfn.XLOOKUP(LD_01[[#This Row],[SIGLA]],'CLASSES DE PROJETOS'!$C$3:$C$37,'CLASSES DE PROJETOS'!$E$3:$E$37))</f>
        <v>MSV-163MS-512-NORTE/28.PV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313" s="6" t="str" cm="1">
        <f t="array" ref="K313">_xlfn.TEXTJOIN(", ",TRUE,_xlfn.UNIQUE(_xlfn._xlws.FILTER(ARQUIVOS_RECEBIDOS!$F$2:$F$5010,ARQUIVOS_RECEBIDOS!$E$2:$E$5010=LD_01[[#This Row],[DOCUMENTO]])))</f>
        <v>R02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45838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313" s="6" t="str">
        <f>LD_01[[#This Row],[PASTA]]&amp;"/"&amp;LD_01[[#This Row],[ARQUIVO]]</f>
        <v>MSV-163MS-512-NORTE/28.PV/MSV-163MS-512+760-ACE-EXE-DE-I2-002-R02.pdf</v>
      </c>
    </row>
    <row r="314" spans="1:16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4" t="s">
        <v>5987</v>
      </c>
      <c r="D314" s="14" t="s">
        <v>7543</v>
      </c>
      <c r="E314" s="6" t="s">
        <v>4315</v>
      </c>
      <c r="F314" s="8" t="s">
        <v>4083</v>
      </c>
      <c r="G314" s="8" t="s">
        <v>4331</v>
      </c>
      <c r="H314" s="6" t="str">
        <f>_xlfn.XLOOKUP(LD_01[[#This Row],[DISCIPLINA]],'CLASSES DE PROJETOS'!$F$3:$F$37,'CLASSES DE PROJETOS'!$C$3:$C$37)</f>
        <v>SI</v>
      </c>
      <c r="I314" t="str">
        <f>_xlfn.TEXTJOIN("/",TRUE,"MSV-163MS-"&amp;LD_01[[#This Row],[OBRA]],_xlfn.XLOOKUP(LD_01[[#This Row],[SIGLA]],'CLASSES DE PROJETOS'!$C$3:$C$37,'CLASSES DE PROJETOS'!$E$3:$E$37))</f>
        <v>MSV-163MS-512-NORTE/31.SI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314" s="6" t="str" cm="1">
        <f t="array" ref="K314">_xlfn.TEXTJOIN(", ",TRUE,_xlfn.UNIQUE(_xlfn._xlws.FILTER(ARQUIVOS_RECEBIDOS!$F$2:$F$5010,ARQUIVOS_RECEBIDOS!$E$2:$E$5010=LD_01[[#This Row],[DOCUMENTO]])))</f>
        <v>R03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45838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314" s="6" t="str">
        <f>LD_01[[#This Row],[PASTA]]&amp;"/"&amp;LD_01[[#This Row],[ARQUIVO]]</f>
        <v>MSV-163MS-512-NORTE/31.SI/MSV-163MS-512+760-ACE-EXE-DE-J1-001-R03.pdf</v>
      </c>
    </row>
    <row r="315" spans="1:16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4" t="s">
        <v>5987</v>
      </c>
      <c r="D315" s="14" t="s">
        <v>7543</v>
      </c>
      <c r="E315" s="6" t="s">
        <v>4315</v>
      </c>
      <c r="F315" s="8" t="s">
        <v>4272</v>
      </c>
      <c r="G315" s="8" t="s">
        <v>4331</v>
      </c>
      <c r="H315" s="6" t="str">
        <f>_xlfn.XLOOKUP(LD_01[[#This Row],[DISCIPLINA]],'CLASSES DE PROJETOS'!$F$3:$F$37,'CLASSES DE PROJETOS'!$C$3:$C$37)</f>
        <v>SI</v>
      </c>
      <c r="I315" t="str">
        <f>_xlfn.TEXTJOIN("/",TRUE,"MSV-163MS-"&amp;LD_01[[#This Row],[OBRA]],_xlfn.XLOOKUP(LD_01[[#This Row],[SIGLA]],'CLASSES DE PROJETOS'!$C$3:$C$37,'CLASSES DE PROJETOS'!$E$3:$E$37))</f>
        <v>MSV-163MS-512-NORTE/31.SI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315" s="6" t="str" cm="1">
        <f t="array" ref="K315">_xlfn.TEXTJOIN(", ",TRUE,_xlfn.UNIQUE(_xlfn._xlws.FILTER(ARQUIVOS_RECEBIDOS!$F$2:$F$5010,ARQUIVOS_RECEBIDOS!$E$2:$E$5010=LD_01[[#This Row],[DOCUMENTO]])))</f>
        <v>R01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45838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315" s="6" t="str">
        <f>LD_01[[#This Row],[PASTA]]&amp;"/"&amp;LD_01[[#This Row],[ARQUIVO]]</f>
        <v>MSV-163MS-512-NORTE/31.SI/MSV-163MS-512+760-ACE-EXE-DE-J1-002-R01.pdf</v>
      </c>
    </row>
    <row r="316" spans="1:16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4" t="s">
        <v>5987</v>
      </c>
      <c r="D316" s="14" t="s">
        <v>7543</v>
      </c>
      <c r="E316" s="6" t="s">
        <v>4315</v>
      </c>
      <c r="F316" s="8" t="s">
        <v>4273</v>
      </c>
      <c r="G316" s="8" t="s">
        <v>4331</v>
      </c>
      <c r="H316" s="6" t="str">
        <f>_xlfn.XLOOKUP(LD_01[[#This Row],[DISCIPLINA]],'CLASSES DE PROJETOS'!$F$3:$F$37,'CLASSES DE PROJETOS'!$C$3:$C$37)</f>
        <v>SI</v>
      </c>
      <c r="I316" t="str">
        <f>_xlfn.TEXTJOIN("/",TRUE,"MSV-163MS-"&amp;LD_01[[#This Row],[OBRA]],_xlfn.XLOOKUP(LD_01[[#This Row],[SIGLA]],'CLASSES DE PROJETOS'!$C$3:$C$37,'CLASSES DE PROJETOS'!$E$3:$E$37))</f>
        <v>MSV-163MS-512-NORTE/31.SI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316" s="6" t="str" cm="1">
        <f t="array" ref="K316">_xlfn.TEXTJOIN(", ",TRUE,_xlfn.UNIQUE(_xlfn._xlws.FILTER(ARQUIVOS_RECEBIDOS!$F$2:$F$5010,ARQUIVOS_RECEBIDOS!$E$2:$E$5010=LD_01[[#This Row],[DOCUMENTO]])))</f>
        <v>R00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45838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316" s="6" t="str">
        <f>LD_01[[#This Row],[PASTA]]&amp;"/"&amp;LD_01[[#This Row],[ARQUIVO]]</f>
        <v>MSV-163MS-512-NORTE/31.SI/MSV-163MS-512+760-ACE-EXE-DE-J1-003-R00.pdf</v>
      </c>
    </row>
    <row r="317" spans="1:16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4" t="s">
        <v>5987</v>
      </c>
      <c r="D317" s="14" t="s">
        <v>7543</v>
      </c>
      <c r="E317" s="6" t="s">
        <v>4315</v>
      </c>
      <c r="F317" s="8" t="s">
        <v>4300</v>
      </c>
      <c r="G317" s="8" t="s">
        <v>4331</v>
      </c>
      <c r="H317" s="6" t="str">
        <f>_xlfn.XLOOKUP(LD_01[[#This Row],[DISCIPLINA]],'CLASSES DE PROJETOS'!$F$3:$F$37,'CLASSES DE PROJETOS'!$C$3:$C$37)</f>
        <v>SI</v>
      </c>
      <c r="I317" t="str">
        <f>_xlfn.TEXTJOIN("/",TRUE,"MSV-163MS-"&amp;LD_01[[#This Row],[OBRA]],_xlfn.XLOOKUP(LD_01[[#This Row],[SIGLA]],'CLASSES DE PROJETOS'!$C$3:$C$37,'CLASSES DE PROJETOS'!$E$3:$E$37))</f>
        <v>MSV-163MS-512-NORTE/31.SI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317" s="6" t="str" cm="1">
        <f t="array" ref="K317">_xlfn.TEXTJOIN(", ",TRUE,_xlfn.UNIQUE(_xlfn._xlws.FILTER(ARQUIVOS_RECEBIDOS!$F$2:$F$5010,ARQUIVOS_RECEBIDOS!$E$2:$E$5010=LD_01[[#This Row],[DOCUMENTO]])))</f>
        <v>R00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45838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317" s="6" t="str">
        <f>LD_01[[#This Row],[PASTA]]&amp;"/"&amp;LD_01[[#This Row],[ARQUIVO]]</f>
        <v>MSV-163MS-512-NORTE/31.SI/MSV-163MS-512+760-ACE-EXE-DE-J1-004-R00.pdf</v>
      </c>
    </row>
    <row r="318" spans="1:16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4" t="s">
        <v>5987</v>
      </c>
      <c r="D318" s="14" t="s">
        <v>7543</v>
      </c>
      <c r="E318" s="6" t="s">
        <v>4315</v>
      </c>
      <c r="F318" s="8" t="s">
        <v>4170</v>
      </c>
      <c r="G318" s="8" t="s">
        <v>4333</v>
      </c>
      <c r="H318" s="6" t="str">
        <f>_xlfn.XLOOKUP(LD_01[[#This Row],[DISCIPLINA]],'CLASSES DE PROJETOS'!$F$3:$F$37,'CLASSES DE PROJETOS'!$C$3:$C$37)</f>
        <v>IN</v>
      </c>
      <c r="I318" t="str">
        <f>_xlfn.TEXTJOIN("/",TRUE,"MSV-163MS-"&amp;LD_01[[#This Row],[OBRA]],_xlfn.XLOOKUP(LD_01[[#This Row],[SIGLA]],'CLASSES DE PROJETOS'!$C$3:$C$37,'CLASSES DE PROJETOS'!$E$3:$E$37))</f>
        <v>MSV-163MS-512-NORTE/23.IN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318" s="6" t="str" cm="1">
        <f t="array" ref="K318">_xlfn.TEXTJOIN(", ",TRUE,_xlfn.UNIQUE(_xlfn._xlws.FILTER(ARQUIVOS_RECEBIDOS!$F$2:$F$5010,ARQUIVOS_RECEBIDOS!$E$2:$E$5010=LD_01[[#This Row],[DOCUMENTO]])))</f>
        <v>R02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45838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318" s="6" t="str">
        <f>LD_01[[#This Row],[PASTA]]&amp;"/"&amp;LD_01[[#This Row],[ARQUIVO]]</f>
        <v>MSV-163MS-512-NORTE/23.IN/MSV-163MS-512+760-ACE-EXE-DE-M1-001-R02.pdf</v>
      </c>
    </row>
    <row r="319" spans="1:16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4" t="s">
        <v>5987</v>
      </c>
      <c r="D319" s="14" t="s">
        <v>7543</v>
      </c>
      <c r="E319" s="6" t="s">
        <v>4315</v>
      </c>
      <c r="F319" s="8" t="s">
        <v>4168</v>
      </c>
      <c r="G319" s="8" t="s">
        <v>4334</v>
      </c>
      <c r="H319" s="6" t="str">
        <f>_xlfn.XLOOKUP(LD_01[[#This Row],[DISCIPLINA]],'CLASSES DE PROJETOS'!$F$3:$F$37,'CLASSES DE PROJETOS'!$C$3:$C$37)</f>
        <v>PA</v>
      </c>
      <c r="I319" t="str">
        <f>_xlfn.TEXTJOIN("/",TRUE,"MSV-163MS-"&amp;LD_01[[#This Row],[OBRA]],_xlfn.XLOOKUP(LD_01[[#This Row],[SIGLA]],'CLASSES DE PROJETOS'!$C$3:$C$37,'CLASSES DE PROJETOS'!$E$3:$E$37))</f>
        <v>MSV-163MS-512-NORTE/27.PA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319" s="6" t="str" cm="1">
        <f t="array" ref="K319">_xlfn.TEXTJOIN(", ",TRUE,_xlfn.UNIQUE(_xlfn._xlws.FILTER(ARQUIVOS_RECEBIDOS!$F$2:$F$5010,ARQUIVOS_RECEBIDOS!$E$2:$E$5010=LD_01[[#This Row],[DOCUMENTO]])))</f>
        <v>R02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45838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319" s="6" t="str">
        <f>LD_01[[#This Row],[PASTA]]&amp;"/"&amp;LD_01[[#This Row],[ARQUIVO]]</f>
        <v>MSV-163MS-512-NORTE/27.PA/MSV-163MS-512+760-ACE-EXE-DE-N2-001-R02.pdf</v>
      </c>
    </row>
    <row r="320" spans="1:16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4" t="s">
        <v>5987</v>
      </c>
      <c r="D320" s="14" t="s">
        <v>7543</v>
      </c>
      <c r="E320" s="6" t="s">
        <v>4315</v>
      </c>
      <c r="F320" s="8" t="s">
        <v>4303</v>
      </c>
      <c r="G320" s="8" t="s">
        <v>4144</v>
      </c>
      <c r="H320" s="6" t="str">
        <f>_xlfn.XLOOKUP(LD_01[[#This Row],[DISCIPLINA]],'CLASSES DE PROJETOS'!$F$3:$F$37,'CLASSES DE PROJETOS'!$C$3:$C$37)</f>
        <v>DV</v>
      </c>
      <c r="I320" t="str">
        <f>_xlfn.TEXTJOIN("/",TRUE,"MSV-163MS-"&amp;LD_01[[#This Row],[OBRA]],_xlfn.XLOOKUP(LD_01[[#This Row],[SIGLA]],'CLASSES DE PROJETOS'!$C$3:$C$37,'CLASSES DE PROJETOS'!$E$3:$E$37))</f>
        <v>MSV-163MS-512-NORTE/12.DV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320" s="6" t="str" cm="1">
        <f t="array" ref="K320">_xlfn.TEXTJOIN(", ",TRUE,_xlfn.UNIQUE(_xlfn._xlws.FILTER(ARQUIVOS_RECEBIDOS!$F$2:$F$5010,ARQUIVOS_RECEBIDOS!$E$2:$E$5010=LD_01[[#This Row],[DOCUMENTO]])))</f>
        <v>R02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45838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320" s="6" t="str">
        <f>LD_01[[#This Row],[PASTA]]&amp;"/"&amp;LD_01[[#This Row],[ARQUIVO]]</f>
        <v>MSV-163MS-512-NORTE/12.DV/MSV-163MS-512+760-ACE-EXE-DE-O2-001-R02.pdf</v>
      </c>
    </row>
    <row r="321" spans="1:16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4" t="s">
        <v>5987</v>
      </c>
      <c r="D321" s="14" t="s">
        <v>7543</v>
      </c>
      <c r="E321" s="6" t="s">
        <v>4315</v>
      </c>
      <c r="F321" s="8" t="s">
        <v>4172</v>
      </c>
      <c r="G321" s="8" t="s">
        <v>4144</v>
      </c>
      <c r="H321" s="6" t="str">
        <f>_xlfn.XLOOKUP(LD_01[[#This Row],[DISCIPLINA]],'CLASSES DE PROJETOS'!$F$3:$F$37,'CLASSES DE PROJETOS'!$C$3:$C$37)</f>
        <v>DV</v>
      </c>
      <c r="I321" t="str">
        <f>_xlfn.TEXTJOIN("/",TRUE,"MSV-163MS-"&amp;LD_01[[#This Row],[OBRA]],_xlfn.XLOOKUP(LD_01[[#This Row],[SIGLA]],'CLASSES DE PROJETOS'!$C$3:$C$37,'CLASSES DE PROJETOS'!$E$3:$E$37))</f>
        <v>MSV-163MS-512-NORTE/12.DV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321" s="6" t="str" cm="1">
        <f t="array" ref="K321">_xlfn.TEXTJOIN(", ",TRUE,_xlfn.UNIQUE(_xlfn._xlws.FILTER(ARQUIVOS_RECEBIDOS!$F$2:$F$5010,ARQUIVOS_RECEBIDOS!$E$2:$E$5010=LD_01[[#This Row],[DOCUMENTO]])))</f>
        <v>R00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45838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321" s="6" t="str">
        <f>LD_01[[#This Row],[PASTA]]&amp;"/"&amp;LD_01[[#This Row],[ARQUIVO]]</f>
        <v>MSV-163MS-512-NORTE/12.DV/MSV-163MS-512+760-ACE-EXE-DE-O2-002-R00.pdf</v>
      </c>
    </row>
    <row r="322" spans="1:16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4" t="s">
        <v>5987</v>
      </c>
      <c r="D322" s="14" t="s">
        <v>7543</v>
      </c>
      <c r="E322" s="6" t="s">
        <v>4315</v>
      </c>
      <c r="F322" s="8" t="s">
        <v>4297</v>
      </c>
      <c r="G322" s="8" t="s">
        <v>4330</v>
      </c>
      <c r="H322" s="6" t="str">
        <f>_xlfn.XLOOKUP(LD_01[[#This Row],[DISCIPLINA]],'CLASSES DE PROJETOS'!$F$3:$F$37,'CLASSES DE PROJETOS'!$C$3:$C$37)</f>
        <v>TE</v>
      </c>
      <c r="I322" t="str">
        <f>_xlfn.TEXTJOIN("/",TRUE,"MSV-163MS-"&amp;LD_01[[#This Row],[OBRA]],_xlfn.XLOOKUP(LD_01[[#This Row],[SIGLA]],'CLASSES DE PROJETOS'!$C$3:$C$37,'CLASSES DE PROJETOS'!$E$3:$E$37))</f>
        <v>MSV-163MS-512-NORTE/32.TE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322" s="6" t="str" cm="1">
        <f t="array" ref="K322">_xlfn.TEXTJOIN(", ",TRUE,_xlfn.UNIQUE(_xlfn._xlws.FILTER(ARQUIVOS_RECEBIDOS!$F$2:$F$5010,ARQUIVOS_RECEBIDOS!$E$2:$E$5010=LD_01[[#This Row],[DOCUMENTO]])))</f>
        <v>R02</v>
      </c>
      <c r="L322" s="6" t="str" cm="1">
        <f t="array" ref="L322">_xlfn.TEXTJOIN(",",TRUE,_xlfn._xlws.FILTER(ARQUIVOS[EXTENSÃO],(ARQUIVOS[DOCUMENTO]=LD_01[[#This Row],[DOCUMENTO]])*(ARQUIVOS[REVISÃO]=LD_01[[#This Row],[REVISÃO]])))</f>
        <v>pdf,zip</v>
      </c>
      <c r="M322" s="12" cm="1">
        <f t="array" ref="M322">_xlfn.UNIQUE(_xlfn._xlws.FILTER(ARQUIVOS[DATA RECEBIMENTO],(ARQUIVOS[DOCUMENTO]=LD_01[[#This Row],[DOCUMENTO]])*(ARQUIVOS[REVISÃO]=LD_01[[#This Row],[REVISÃO]])))</f>
        <v>45838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322" s="6" t="str">
        <f>LD_01[[#This Row],[PASTA]]&amp;"/"&amp;LD_01[[#This Row],[ARQUIVO]]</f>
        <v>MSV-163MS-512-NORTE/32.TE/MSV-163MS-512+760-ACE-EXE-MC-G1-001-R02.pdf</v>
      </c>
    </row>
    <row r="323" spans="1:16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4" t="s">
        <v>5987</v>
      </c>
      <c r="D323" s="14" t="s">
        <v>7543</v>
      </c>
      <c r="E323" s="6" t="s">
        <v>4315</v>
      </c>
      <c r="F323" s="8" t="s">
        <v>4270</v>
      </c>
      <c r="G323" s="8" t="s">
        <v>4142</v>
      </c>
      <c r="H323" s="6" t="str">
        <f>_xlfn.XLOOKUP(LD_01[[#This Row],[DISCIPLINA]],'CLASSES DE PROJETOS'!$F$3:$F$37,'CLASSES DE PROJETOS'!$C$3:$C$37)</f>
        <v>DR</v>
      </c>
      <c r="I323" t="str">
        <f>_xlfn.TEXTJOIN("/",TRUE,"MSV-163MS-"&amp;LD_01[[#This Row],[OBRA]],_xlfn.XLOOKUP(LD_01[[#This Row],[SIGLA]],'CLASSES DE PROJETOS'!$C$3:$C$37,'CLASSES DE PROJETOS'!$E$3:$E$37))</f>
        <v>MSV-163MS-512-NORTE/10.DR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323" s="6" t="str" cm="1">
        <f t="array" ref="K323">_xlfn.TEXTJOIN(", ",TRUE,_xlfn.UNIQUE(_xlfn._xlws.FILTER(ARQUIVOS_RECEBIDOS!$F$2:$F$5010,ARQUIVOS_RECEBIDOS!$E$2:$E$5010=LD_01[[#This Row],[DOCUMENTO]])))</f>
        <v>R01, R02</v>
      </c>
      <c r="L323" s="6" t="str" cm="1">
        <f t="array" ref="L323">_xlfn.TEXTJOIN(",",TRUE,_xlfn._xlws.FILTER(ARQUIVOS[EXTENSÃO],(ARQUIVOS[DOCUMENTO]=LD_01[[#This Row],[DOCUMENTO]])*(ARQUIVOS[REVISÃO]=LD_01[[#This Row],[REVISÃO]])))</f>
        <v>pdf</v>
      </c>
      <c r="M323" s="12" cm="1">
        <f t="array" ref="M323">_xlfn.UNIQUE(_xlfn._xlws.FILTER(ARQUIVOS[DATA RECEBIMENTO],(ARQUIVOS[DOCUMENTO]=LD_01[[#This Row],[DOCUMENTO]])*(ARQUIVOS[REVISÃO]=LD_01[[#This Row],[REVISÃO]])))</f>
        <v>45895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323" s="6" t="str">
        <f>LD_01[[#This Row],[PASTA]]&amp;"/"&amp;LD_01[[#This Row],[ARQUIVO]]</f>
        <v>MSV-163MS-512-NORTE/10.DR/MSV-163MS-512+760-ACE-EXE-MC-H2-001-R02.pdf</v>
      </c>
    </row>
    <row r="324" spans="1:16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4" t="s">
        <v>5987</v>
      </c>
      <c r="D324" s="14" t="s">
        <v>7543</v>
      </c>
      <c r="E324" s="6" t="s">
        <v>4315</v>
      </c>
      <c r="F324" s="8" t="s">
        <v>4271</v>
      </c>
      <c r="G324" s="8" t="s">
        <v>4142</v>
      </c>
      <c r="H324" s="6" t="str">
        <f>_xlfn.XLOOKUP(LD_01[[#This Row],[DISCIPLINA]],'CLASSES DE PROJETOS'!$F$3:$F$37,'CLASSES DE PROJETOS'!$C$3:$C$37)</f>
        <v>DR</v>
      </c>
      <c r="I324" t="str">
        <f>_xlfn.TEXTJOIN("/",TRUE,"MSV-163MS-"&amp;LD_01[[#This Row],[OBRA]],_xlfn.XLOOKUP(LD_01[[#This Row],[SIGLA]],'CLASSES DE PROJETOS'!$C$3:$C$37,'CLASSES DE PROJETOS'!$E$3:$E$37))</f>
        <v>MSV-163MS-512-NORTE/10.DR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324" s="6" t="str" cm="1">
        <f t="array" ref="K324">_xlfn.TEXTJOIN(", ",TRUE,_xlfn.UNIQUE(_xlfn._xlws.FILTER(ARQUIVOS_RECEBIDOS!$F$2:$F$5010,ARQUIVOS_RECEBIDOS!$E$2:$E$5010=LD_01[[#This Row],[DOCUMENTO]])))</f>
        <v>R01</v>
      </c>
      <c r="L324" s="6" t="str" cm="1">
        <f t="array" ref="L324">_xlfn.TEXTJOIN(",",TRUE,_xlfn._xlws.FILTER(ARQUIVOS[EXTENSÃO],(ARQUIVOS[DOCUMENTO]=LD_01[[#This Row],[DOCUMENTO]])*(ARQUIVOS[REVISÃO]=LD_01[[#This Row],[REVISÃO]])))</f>
        <v>pdf</v>
      </c>
      <c r="M324" s="12" cm="1">
        <f t="array" ref="M324">_xlfn.UNIQUE(_xlfn._xlws.FILTER(ARQUIVOS[DATA RECEBIMENTO],(ARQUIVOS[DOCUMENTO]=LD_01[[#This Row],[DOCUMENTO]])*(ARQUIVOS[REVISÃO]=LD_01[[#This Row],[REVISÃO]])))</f>
        <v>45838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324" s="6" t="str">
        <f>LD_01[[#This Row],[PASTA]]&amp;"/"&amp;LD_01[[#This Row],[ARQUIVO]]</f>
        <v>MSV-163MS-512-NORTE/10.DR/MSV-163MS-512+760-ACE-EXE-MD-H1-001-R01.pdf</v>
      </c>
    </row>
    <row r="325" spans="1:16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4" t="s">
        <v>5987</v>
      </c>
      <c r="D325" s="14" t="s">
        <v>7543</v>
      </c>
      <c r="E325" s="6" t="s">
        <v>4315</v>
      </c>
      <c r="F325" s="8" t="s">
        <v>4278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t="str">
        <f>_xlfn.TEXTJOIN("/",TRUE,"MSV-163MS-"&amp;LD_01[[#This Row],[OBRA]],_xlfn.XLOOKUP(LD_01[[#This Row],[SIGLA]],'CLASSES DE PROJETOS'!$C$3:$C$37,'CLASSES DE PROJETOS'!$E$3:$E$37))</f>
        <v>MSV-163MS-512-NORTE/28.PV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325" s="6" t="str" cm="1">
        <f t="array" ref="K325">_xlfn.TEXTJOIN(", ",TRUE,_xlfn.UNIQUE(_xlfn._xlws.FILTER(ARQUIVOS_RECEBIDOS!$F$2:$F$5010,ARQUIVOS_RECEBIDOS!$E$2:$E$5010=LD_01[[#This Row],[DOCUMENTO]])))</f>
        <v>R02</v>
      </c>
      <c r="L325" s="6" t="str" cm="1">
        <f t="array" ref="L325">_xlfn.TEXTJOIN(",",TRUE,_xlfn._xlws.FILTER(ARQUIVOS[EXTENSÃO],(ARQUIVOS[DOCUMENTO]=LD_01[[#This Row],[DOCUMENTO]])*(ARQUIVOS[REVISÃO]=LD_01[[#This Row],[REVISÃO]])))</f>
        <v>pdf</v>
      </c>
      <c r="M325" s="12" cm="1">
        <f t="array" ref="M325">_xlfn.UNIQUE(_xlfn._xlws.FILTER(ARQUIVOS[DATA RECEBIMENTO],(ARQUIVOS[DOCUMENTO]=LD_01[[#This Row],[DOCUMENTO]])*(ARQUIVOS[REVISÃO]=LD_01[[#This Row],[REVISÃO]])))</f>
        <v>45838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325" s="6" t="str">
        <f>LD_01[[#This Row],[PASTA]]&amp;"/"&amp;LD_01[[#This Row],[ARQUIVO]]</f>
        <v>MSV-163MS-512-NORTE/28.PV/MSV-163MS-512+760-ACE-EXE-MD-I2-001-R02.pdf</v>
      </c>
    </row>
    <row r="326" spans="1:16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4" t="s">
        <v>5987</v>
      </c>
      <c r="D326" s="14" t="s">
        <v>7543</v>
      </c>
      <c r="E326" s="6" t="s">
        <v>4315</v>
      </c>
      <c r="F326" s="8" t="s">
        <v>4245</v>
      </c>
      <c r="G326" s="8" t="s">
        <v>4331</v>
      </c>
      <c r="H326" s="6" t="str">
        <f>_xlfn.XLOOKUP(LD_01[[#This Row],[DISCIPLINA]],'CLASSES DE PROJETOS'!$F$3:$F$37,'CLASSES DE PROJETOS'!$C$3:$C$37)</f>
        <v>SI</v>
      </c>
      <c r="I326" t="str">
        <f>_xlfn.TEXTJOIN("/",TRUE,"MSV-163MS-"&amp;LD_01[[#This Row],[OBRA]],_xlfn.XLOOKUP(LD_01[[#This Row],[SIGLA]],'CLASSES DE PROJETOS'!$C$3:$C$37,'CLASSES DE PROJETOS'!$E$3:$E$37))</f>
        <v>MSV-163MS-512-NORTE/31.SI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326" s="6" t="str" cm="1">
        <f t="array" ref="K326">_xlfn.TEXTJOIN(", ",TRUE,_xlfn.UNIQUE(_xlfn._xlws.FILTER(ARQUIVOS_RECEBIDOS!$F$2:$F$5010,ARQUIVOS_RECEBIDOS!$E$2:$E$5010=LD_01[[#This Row],[DOCUMENTO]])))</f>
        <v>R00</v>
      </c>
      <c r="L326" s="6" t="str" cm="1">
        <f t="array" ref="L326">_xlfn.TEXTJOIN(",",TRUE,_xlfn._xlws.FILTER(ARQUIVOS[EXTENSÃO],(ARQUIVOS[DOCUMENTO]=LD_01[[#This Row],[DOCUMENTO]])*(ARQUIVOS[REVISÃO]=LD_01[[#This Row],[REVISÃO]])))</f>
        <v>pdf</v>
      </c>
      <c r="M326" s="12" cm="1">
        <f t="array" ref="M326">_xlfn.UNIQUE(_xlfn._xlws.FILTER(ARQUIVOS[DATA RECEBIMENTO],(ARQUIVOS[DOCUMENTO]=LD_01[[#This Row],[DOCUMENTO]])*(ARQUIVOS[REVISÃO]=LD_01[[#This Row],[REVISÃO]])))</f>
        <v>45895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326" s="6" t="str">
        <f>LD_01[[#This Row],[PASTA]]&amp;"/"&amp;LD_01[[#This Row],[ARQUIVO]]</f>
        <v>MSV-163MS-512-NORTE/31.SI/MSV-163MS-512+760-ACE-EXE-MD-J1-001-R00.pdf</v>
      </c>
    </row>
    <row r="327" spans="1:16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4" t="s">
        <v>5987</v>
      </c>
      <c r="D327" s="14" t="s">
        <v>7543</v>
      </c>
      <c r="E327" s="6" t="s">
        <v>4315</v>
      </c>
      <c r="F327" s="8" t="s">
        <v>4169</v>
      </c>
      <c r="G327" s="8" t="s">
        <v>4334</v>
      </c>
      <c r="H327" s="6" t="str">
        <f>_xlfn.XLOOKUP(LD_01[[#This Row],[DISCIPLINA]],'CLASSES DE PROJETOS'!$F$3:$F$37,'CLASSES DE PROJETOS'!$C$3:$C$37)</f>
        <v>PA</v>
      </c>
      <c r="I327" t="str">
        <f>_xlfn.TEXTJOIN("/",TRUE,"MSV-163MS-"&amp;LD_01[[#This Row],[OBRA]],_xlfn.XLOOKUP(LD_01[[#This Row],[SIGLA]],'CLASSES DE PROJETOS'!$C$3:$C$37,'CLASSES DE PROJETOS'!$E$3:$E$37))</f>
        <v>MSV-163MS-512-NORTE/27.PA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327" s="6" t="str" cm="1">
        <f t="array" ref="K327">_xlfn.TEXTJOIN(", ",TRUE,_xlfn.UNIQUE(_xlfn._xlws.FILTER(ARQUIVOS_RECEBIDOS!$F$2:$F$5010,ARQUIVOS_RECEBIDOS!$E$2:$E$5010=LD_01[[#This Row],[DOCUMENTO]])))</f>
        <v>R00</v>
      </c>
      <c r="L327" s="6" t="str" cm="1">
        <f t="array" ref="L327">_xlfn.TEXTJOIN(",",TRUE,_xlfn._xlws.FILTER(ARQUIVOS[EXTENSÃO],(ARQUIVOS[DOCUMENTO]=LD_01[[#This Row],[DOCUMENTO]])*(ARQUIVOS[REVISÃO]=LD_01[[#This Row],[REVISÃO]])))</f>
        <v>pdf</v>
      </c>
      <c r="M327" s="12" cm="1">
        <f t="array" ref="M327">_xlfn.UNIQUE(_xlfn._xlws.FILTER(ARQUIVOS[DATA RECEBIMENTO],(ARQUIVOS[DOCUMENTO]=LD_01[[#This Row],[DOCUMENTO]])*(ARQUIVOS[REVISÃO]=LD_01[[#This Row],[REVISÃO]])))</f>
        <v>45838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327" s="6" t="str">
        <f>LD_01[[#This Row],[PASTA]]&amp;"/"&amp;LD_01[[#This Row],[ARQUIVO]]</f>
        <v>MSV-163MS-512-NORTE/27.PA/MSV-163MS-512+760-ACE-EXE-MD-N2-001-R00.pdf</v>
      </c>
    </row>
    <row r="328" spans="1:16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4" t="s">
        <v>5987</v>
      </c>
      <c r="D328" s="14" t="s">
        <v>7543</v>
      </c>
      <c r="E328" s="6" t="s">
        <v>4315</v>
      </c>
      <c r="F328" s="8" t="s">
        <v>4167</v>
      </c>
      <c r="G328" s="8" t="s">
        <v>4144</v>
      </c>
      <c r="H328" s="6" t="str">
        <f>_xlfn.XLOOKUP(LD_01[[#This Row],[DISCIPLINA]],'CLASSES DE PROJETOS'!$F$3:$F$37,'CLASSES DE PROJETOS'!$C$3:$C$37)</f>
        <v>DV</v>
      </c>
      <c r="I328" t="str">
        <f>_xlfn.TEXTJOIN("/",TRUE,"MSV-163MS-"&amp;LD_01[[#This Row],[OBRA]],_xlfn.XLOOKUP(LD_01[[#This Row],[SIGLA]],'CLASSES DE PROJETOS'!$C$3:$C$37,'CLASSES DE PROJETOS'!$E$3:$E$37))</f>
        <v>MSV-163MS-512-NORTE/12.DV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328" s="6" t="str" cm="1">
        <f t="array" ref="K328">_xlfn.TEXTJOIN(", ",TRUE,_xlfn.UNIQUE(_xlfn._xlws.FILTER(ARQUIVOS_RECEBIDOS!$F$2:$F$5010,ARQUIVOS_RECEBIDOS!$E$2:$E$5010=LD_01[[#This Row],[DOCUMENTO]])))</f>
        <v>R00</v>
      </c>
      <c r="L328" s="6" t="str" cm="1">
        <f t="array" ref="L328">_xlfn.TEXTJOIN(",",TRUE,_xlfn._xlws.FILTER(ARQUIVOS[EXTENSÃO],(ARQUIVOS[DOCUMENTO]=LD_01[[#This Row],[DOCUMENTO]])*(ARQUIVOS[REVISÃO]=LD_01[[#This Row],[REVISÃO]])))</f>
        <v>pdf</v>
      </c>
      <c r="M328" s="12" cm="1">
        <f t="array" ref="M328">_xlfn.UNIQUE(_xlfn._xlws.FILTER(ARQUIVOS[DATA RECEBIMENTO],(ARQUIVOS[DOCUMENTO]=LD_01[[#This Row],[DOCUMENTO]])*(ARQUIVOS[REVISÃO]=LD_01[[#This Row],[REVISÃO]])))</f>
        <v>45838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328" s="6" t="str">
        <f>LD_01[[#This Row],[PASTA]]&amp;"/"&amp;LD_01[[#This Row],[ARQUIVO]]</f>
        <v>MSV-163MS-512-NORTE/12.DV/MSV-163MS-512+760-ACE-EXE-MD-O2-001-R00.pdf</v>
      </c>
    </row>
    <row r="329" spans="1:16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4" t="s">
        <v>5987</v>
      </c>
      <c r="D329" s="14" t="s">
        <v>7543</v>
      </c>
      <c r="E329" s="6" t="s">
        <v>4315</v>
      </c>
      <c r="F329" s="8" t="s">
        <v>4302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t="str">
        <f>_xlfn.TEXTJOIN("/",TRUE,"MSV-163MS-"&amp;LD_01[[#This Row],[OBRA]],_xlfn.XLOOKUP(LD_01[[#This Row],[SIGLA]],'CLASSES DE PROJETOS'!$C$3:$C$37,'CLASSES DE PROJETOS'!$E$3:$E$37))</f>
        <v>MSV-163MS-512-NORTE/28.PV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329" s="6" t="str" cm="1">
        <f t="array" ref="K329">_xlfn.TEXTJOIN(", ",TRUE,_xlfn.UNIQUE(_xlfn._xlws.FILTER(ARQUIVOS_RECEBIDOS!$F$2:$F$5010,ARQUIVOS_RECEBIDOS!$E$2:$E$5010=LD_01[[#This Row],[DOCUMENTO]])))</f>
        <v>R02</v>
      </c>
      <c r="L329" s="6" t="str" cm="1">
        <f t="array" ref="L329">_xlfn.TEXTJOIN(",",TRUE,_xlfn._xlws.FILTER(ARQUIVOS[EXTENSÃO],(ARQUIVOS[DOCUMENTO]=LD_01[[#This Row],[DOCUMENTO]])*(ARQUIVOS[REVISÃO]=LD_01[[#This Row],[REVISÃO]])))</f>
        <v>pdf,zip</v>
      </c>
      <c r="M329" s="12" cm="1">
        <f t="array" ref="M329">_xlfn.UNIQUE(_xlfn._xlws.FILTER(ARQUIVOS[DATA RECEBIMENTO],(ARQUIVOS[DOCUMENTO]=LD_01[[#This Row],[DOCUMENTO]])*(ARQUIVOS[REVISÃO]=LD_01[[#This Row],[REVISÃO]])))</f>
        <v>45838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329" s="6" t="str">
        <f>LD_01[[#This Row],[PASTA]]&amp;"/"&amp;LD_01[[#This Row],[ARQUIVO]]</f>
        <v>MSV-163MS-512-NORTE/28.PV/MSV-163MS-512+760-ACE-EXE-NS-C3-001-R02.pdf</v>
      </c>
    </row>
    <row r="330" spans="1:16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4" t="s">
        <v>5987</v>
      </c>
      <c r="D330" s="14" t="s">
        <v>7543</v>
      </c>
      <c r="E330" s="6" t="s">
        <v>4315</v>
      </c>
      <c r="F330" s="8" t="s">
        <v>4165</v>
      </c>
      <c r="G330" s="8" t="s">
        <v>4163</v>
      </c>
      <c r="H330" s="6" t="str">
        <f>_xlfn.XLOOKUP(LD_01[[#This Row],[DISCIPLINA]],'CLASSES DE PROJETOS'!$F$3:$F$37,'CLASSES DE PROJETOS'!$C$3:$C$37)</f>
        <v>TO</v>
      </c>
      <c r="I330" t="str">
        <f>_xlfn.TEXTJOIN("/",TRUE,"MSV-163MS-"&amp;LD_01[[#This Row],[OBRA]],_xlfn.XLOOKUP(LD_01[[#This Row],[SIGLA]],'CLASSES DE PROJETOS'!$C$3:$C$37,'CLASSES DE PROJETOS'!$E$3:$E$37))</f>
        <v>MSV-163MS-512-NORTE/33.TO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330" s="6" t="str" cm="1">
        <f t="array" ref="K330">_xlfn.TEXTJOIN(", ",TRUE,_xlfn.UNIQUE(_xlfn._xlws.FILTER(ARQUIVOS_RECEBIDOS!$F$2:$F$5010,ARQUIVOS_RECEBIDOS!$E$2:$E$5010=LD_01[[#This Row],[DOCUMENTO]])))</f>
        <v>R00</v>
      </c>
      <c r="L330" s="6" t="str" cm="1">
        <f t="array" ref="L330">_xlfn.TEXTJOIN(",",TRUE,_xlfn._xlws.FILTER(ARQUIVOS[EXTENSÃO],(ARQUIVOS[DOCUMENTO]=LD_01[[#This Row],[DOCUMENTO]])*(ARQUIVOS[REVISÃO]=LD_01[[#This Row],[REVISÃO]])))</f>
        <v>pdf</v>
      </c>
      <c r="M330" s="12" cm="1">
        <f t="array" ref="M330">_xlfn.UNIQUE(_xlfn._xlws.FILTER(ARQUIVOS[DATA RECEBIMENTO],(ARQUIVOS[DOCUMENTO]=LD_01[[#This Row],[DOCUMENTO]])*(ARQUIVOS[REVISÃO]=LD_01[[#This Row],[REVISÃO]])))</f>
        <v>45838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330" s="6" t="str">
        <f>LD_01[[#This Row],[PASTA]]&amp;"/"&amp;LD_01[[#This Row],[ARQUIVO]]</f>
        <v>MSV-163MS-512-NORTE/33.TO/MSV-163MS-512+760-ACE-EXE-RT-C1-001-R00.pdf</v>
      </c>
    </row>
    <row r="331" spans="1:16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4" t="s">
        <v>5987</v>
      </c>
      <c r="D331" s="14" t="s">
        <v>7543</v>
      </c>
      <c r="E331" s="6" t="s">
        <v>4315</v>
      </c>
      <c r="F331" s="8" t="s">
        <v>4092</v>
      </c>
      <c r="G331" s="8" t="s">
        <v>4332</v>
      </c>
      <c r="H331" s="6" t="str">
        <f>_xlfn.XLOOKUP(LD_01[[#This Row],[DISCIPLINA]],'CLASSES DE PROJETOS'!$F$3:$F$37,'CLASSES DE PROJETOS'!$C$3:$C$37)</f>
        <v>GG</v>
      </c>
      <c r="I331" t="str">
        <f>_xlfn.TEXTJOIN("/",TRUE,"MSV-163MS-"&amp;LD_01[[#This Row],[OBRA]],_xlfn.XLOOKUP(LD_01[[#This Row],[SIGLA]],'CLASSES DE PROJETOS'!$C$3:$C$37,'CLASSES DE PROJETOS'!$E$3:$E$37))</f>
        <v>MSV-163MS-512-NORTE/19.GG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331" s="6" t="str" cm="1">
        <f t="array" ref="K331">_xlfn.TEXTJOIN(", ",TRUE,_xlfn.UNIQUE(_xlfn._xlws.FILTER(ARQUIVOS_RECEBIDOS!$F$2:$F$5010,ARQUIVOS_RECEBIDOS!$E$2:$E$5010=LD_01[[#This Row],[DOCUMENTO]])))</f>
        <v>R01</v>
      </c>
      <c r="L331" s="6" t="str" cm="1">
        <f t="array" ref="L331">_xlfn.TEXTJOIN(",",TRUE,_xlfn._xlws.FILTER(ARQUIVOS[EXTENSÃO],(ARQUIVOS[DOCUMENTO]=LD_01[[#This Row],[DOCUMENTO]])*(ARQUIVOS[REVISÃO]=LD_01[[#This Row],[REVISÃO]])))</f>
        <v>pdf</v>
      </c>
      <c r="M331" s="12" cm="1">
        <f t="array" ref="M331">_xlfn.UNIQUE(_xlfn._xlws.FILTER(ARQUIVOS[DATA RECEBIMENTO],(ARQUIVOS[DOCUMENTO]=LD_01[[#This Row],[DOCUMENTO]])*(ARQUIVOS[REVISÃO]=LD_01[[#This Row],[REVISÃO]])))</f>
        <v>45838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331" s="6" t="str">
        <f>LD_01[[#This Row],[PASTA]]&amp;"/"&amp;LD_01[[#This Row],[ARQUIVO]]</f>
        <v>MSV-163MS-512-NORTE/19.GG/MSV-163MS-512+760-ACE-EXE-RT-D3-001-R01.pdf</v>
      </c>
    </row>
    <row r="332" spans="1:16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4" t="s">
        <v>5987</v>
      </c>
      <c r="D332" s="14" t="s">
        <v>7543</v>
      </c>
      <c r="E332" s="6" t="s">
        <v>4315</v>
      </c>
      <c r="F332" s="8" t="s">
        <v>4103</v>
      </c>
      <c r="G332" s="8" t="s">
        <v>4332</v>
      </c>
      <c r="H332" s="6" t="str">
        <f>_xlfn.XLOOKUP(LD_01[[#This Row],[DISCIPLINA]],'CLASSES DE PROJETOS'!$F$3:$F$37,'CLASSES DE PROJETOS'!$C$3:$C$37)</f>
        <v>GG</v>
      </c>
      <c r="I332" t="str">
        <f>_xlfn.TEXTJOIN("/",TRUE,"MSV-163MS-"&amp;LD_01[[#This Row],[OBRA]],_xlfn.XLOOKUP(LD_01[[#This Row],[SIGLA]],'CLASSES DE PROJETOS'!$C$3:$C$37,'CLASSES DE PROJETOS'!$E$3:$E$37))</f>
        <v>MSV-163MS-512-NORTE/19.GG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332" s="6" t="str" cm="1">
        <f t="array" ref="K332">_xlfn.TEXTJOIN(", ",TRUE,_xlfn.UNIQUE(_xlfn._xlws.FILTER(ARQUIVOS_RECEBIDOS!$F$2:$F$5010,ARQUIVOS_RECEBIDOS!$E$2:$E$5010=LD_01[[#This Row],[DOCUMENTO]])))</f>
        <v>R00</v>
      </c>
      <c r="L332" s="6" t="str" cm="1">
        <f t="array" ref="L332">_xlfn.TEXTJOIN(",",TRUE,_xlfn._xlws.FILTER(ARQUIVOS[EXTENSÃO],(ARQUIVOS[DOCUMENTO]=LD_01[[#This Row],[DOCUMENTO]])*(ARQUIVOS[REVISÃO]=LD_01[[#This Row],[REVISÃO]])))</f>
        <v>pdf</v>
      </c>
      <c r="M332" s="12" cm="1">
        <f t="array" ref="M332">_xlfn.UNIQUE(_xlfn._xlws.FILTER(ARQUIVOS[DATA RECEBIMENTO],(ARQUIVOS[DOCUMENTO]=LD_01[[#This Row],[DOCUMENTO]])*(ARQUIVOS[REVISÃO]=LD_01[[#This Row],[REVISÃO]])))</f>
        <v>45838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332" s="6" t="str">
        <f>LD_01[[#This Row],[PASTA]]&amp;"/"&amp;LD_01[[#This Row],[ARQUIVO]]</f>
        <v>MSV-163MS-512-NORTE/19.GG/MSV-163MS-512+760-ACE-EXE-RT-D3-101-R00.pdf</v>
      </c>
    </row>
    <row r="333" spans="1:16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4" t="s">
        <v>5987</v>
      </c>
      <c r="D333" s="14" t="s">
        <v>7543</v>
      </c>
      <c r="E333" s="6" t="s">
        <v>4315</v>
      </c>
      <c r="F333" s="8" t="s">
        <v>4304</v>
      </c>
      <c r="G333" s="8" t="s">
        <v>4335</v>
      </c>
      <c r="H333" s="6" t="str">
        <f>_xlfn.XLOOKUP(LD_01[[#This Row],[DISCIPLINA]],'CLASSES DE PROJETOS'!$F$3:$F$37,'CLASSES DE PROJETOS'!$C$3:$C$37)</f>
        <v>TR</v>
      </c>
      <c r="I333" t="str">
        <f>_xlfn.TEXTJOIN("/",TRUE,"MSV-163MS-"&amp;LD_01[[#This Row],[OBRA]],_xlfn.XLOOKUP(LD_01[[#This Row],[SIGLA]],'CLASSES DE PROJETOS'!$C$3:$C$37,'CLASSES DE PROJETOS'!$E$3:$E$37))</f>
        <v>MSV-163MS-512-NORTE/34.TR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333" s="6" t="str" cm="1">
        <f t="array" ref="K333">_xlfn.TEXTJOIN(", ",TRUE,_xlfn.UNIQUE(_xlfn._xlws.FILTER(ARQUIVOS_RECEBIDOS!$F$2:$F$5010,ARQUIVOS_RECEBIDOS!$E$2:$E$5010=LD_01[[#This Row],[DOCUMENTO]])))</f>
        <v>R00</v>
      </c>
      <c r="L333" s="6" t="str" cm="1">
        <f t="array" ref="L333">_xlfn.TEXTJOIN(",",TRUE,_xlfn._xlws.FILTER(ARQUIVOS[EXTENSÃO],(ARQUIVOS[DOCUMENTO]=LD_01[[#This Row],[DOCUMENTO]])*(ARQUIVOS[REVISÃO]=LD_01[[#This Row],[REVISÃO]])))</f>
        <v>pdf</v>
      </c>
      <c r="M333" s="12" cm="1">
        <f t="array" ref="M333">_xlfn.UNIQUE(_xlfn._xlws.FILTER(ARQUIVOS[DATA RECEBIMENTO],(ARQUIVOS[DOCUMENTO]=LD_01[[#This Row],[DOCUMENTO]])*(ARQUIVOS[REVISÃO]=LD_01[[#This Row],[REVISÃO]])))</f>
        <v>45838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333" s="6" t="str">
        <f>LD_01[[#This Row],[PASTA]]&amp;"/"&amp;LD_01[[#This Row],[ARQUIVO]]</f>
        <v>MSV-163MS-512-NORTE/34.TR/MSV-163MS-512+760-ACE-EXE-RT-E1-001-R00.pdf</v>
      </c>
    </row>
    <row r="334" spans="1:16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4" t="s">
        <v>5987</v>
      </c>
      <c r="D334" s="14" t="s">
        <v>7543</v>
      </c>
      <c r="E334" s="6" t="s">
        <v>4315</v>
      </c>
      <c r="F334" s="8" t="s">
        <v>4259</v>
      </c>
      <c r="G334" s="8" t="s">
        <v>4141</v>
      </c>
      <c r="H334" s="6" t="str">
        <f>_xlfn.XLOOKUP(LD_01[[#This Row],[DISCIPLINA]],'CLASSES DE PROJETOS'!$F$3:$F$37,'CLASSES DE PROJETOS'!$C$3:$C$37)</f>
        <v>GE</v>
      </c>
      <c r="I334" t="str">
        <f>_xlfn.TEXTJOIN("/",TRUE,"MSV-163MS-"&amp;LD_01[[#This Row],[OBRA]],_xlfn.XLOOKUP(LD_01[[#This Row],[SIGLA]],'CLASSES DE PROJETOS'!$C$3:$C$37,'CLASSES DE PROJETOS'!$E$3:$E$37))</f>
        <v>MSV-163MS-512-NORTE/18.GE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334" s="6" t="str" cm="1">
        <f t="array" ref="K334">_xlfn.TEXTJOIN(", ",TRUE,_xlfn.UNIQUE(_xlfn._xlws.FILTER(ARQUIVOS_RECEBIDOS!$F$2:$F$5010,ARQUIVOS_RECEBIDOS!$E$2:$E$5010=LD_01[[#This Row],[DOCUMENTO]])))</f>
        <v>R01</v>
      </c>
      <c r="L334" s="6" t="str" cm="1">
        <f t="array" ref="L334">_xlfn.TEXTJOIN(",",TRUE,_xlfn._xlws.FILTER(ARQUIVOS[EXTENSÃO],(ARQUIVOS[DOCUMENTO]=LD_01[[#This Row],[DOCUMENTO]])*(ARQUIVOS[REVISÃO]=LD_01[[#This Row],[REVISÃO]])))</f>
        <v>pdf</v>
      </c>
      <c r="M334" s="12" cm="1">
        <f t="array" ref="M334">_xlfn.UNIQUE(_xlfn._xlws.FILTER(ARQUIVOS[DATA RECEBIMENTO],(ARQUIVOS[DOCUMENTO]=LD_01[[#This Row],[DOCUMENTO]])*(ARQUIVOS[REVISÃO]=LD_01[[#This Row],[REVISÃO]])))</f>
        <v>45838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334" s="6" t="str">
        <f>LD_01[[#This Row],[PASTA]]&amp;"/"&amp;LD_01[[#This Row],[ARQUIVO]]</f>
        <v>MSV-163MS-512-NORTE/18.GE/MSV-163MS-512+760-ACE-EXE-RT-F1-001-R01.pdf</v>
      </c>
    </row>
    <row r="335" spans="1:16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4" t="s">
        <v>5987</v>
      </c>
      <c r="D335" s="14" t="s">
        <v>7543</v>
      </c>
      <c r="E335" s="6" t="s">
        <v>4315</v>
      </c>
      <c r="F335" s="8" t="s">
        <v>4166</v>
      </c>
      <c r="G335" s="8" t="s">
        <v>4333</v>
      </c>
      <c r="H335" s="6" t="str">
        <f>_xlfn.XLOOKUP(LD_01[[#This Row],[DISCIPLINA]],'CLASSES DE PROJETOS'!$F$3:$F$37,'CLASSES DE PROJETOS'!$C$3:$C$37)</f>
        <v>IN</v>
      </c>
      <c r="I335" t="str">
        <f>_xlfn.TEXTJOIN("/",TRUE,"MSV-163MS-"&amp;LD_01[[#This Row],[OBRA]],_xlfn.XLOOKUP(LD_01[[#This Row],[SIGLA]],'CLASSES DE PROJETOS'!$C$3:$C$37,'CLASSES DE PROJETOS'!$E$3:$E$37))</f>
        <v>MSV-163MS-512-NORTE/23.IN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335" s="6" t="str" cm="1">
        <f t="array" ref="K335">_xlfn.TEXTJOIN(", ",TRUE,_xlfn.UNIQUE(_xlfn._xlws.FILTER(ARQUIVOS_RECEBIDOS!$F$2:$F$5010,ARQUIVOS_RECEBIDOS!$E$2:$E$5010=LD_01[[#This Row],[DOCUMENTO]])))</f>
        <v>R00</v>
      </c>
      <c r="L335" s="6" t="str" cm="1">
        <f t="array" ref="L335">_xlfn.TEXTJOIN(",",TRUE,_xlfn._xlws.FILTER(ARQUIVOS[EXTENSÃO],(ARQUIVOS[DOCUMENTO]=LD_01[[#This Row],[DOCUMENTO]])*(ARQUIVOS[REVISÃO]=LD_01[[#This Row],[REVISÃO]])))</f>
        <v>pdf</v>
      </c>
      <c r="M335" s="12" cm="1">
        <f t="array" ref="M335">_xlfn.UNIQUE(_xlfn._xlws.FILTER(ARQUIVOS[DATA RECEBIMENTO],(ARQUIVOS[DOCUMENTO]=LD_01[[#This Row],[DOCUMENTO]])*(ARQUIVOS[REVISÃO]=LD_01[[#This Row],[REVISÃO]])))</f>
        <v>45838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335" s="6" t="str">
        <f>LD_01[[#This Row],[PASTA]]&amp;"/"&amp;LD_01[[#This Row],[ARQUIVO]]</f>
        <v>MSV-163MS-512-NORTE/23.IN/MSV-163MS-512+760-ACE-EXE-RT-M1-001-R00.pdf</v>
      </c>
    </row>
    <row r="336" spans="1:16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4" t="s">
        <v>5987</v>
      </c>
      <c r="D336" s="14" t="s">
        <v>7543</v>
      </c>
      <c r="E336" s="6" t="s">
        <v>4312</v>
      </c>
      <c r="F336" s="8" t="s">
        <v>4164</v>
      </c>
      <c r="G336" s="8" t="s">
        <v>4163</v>
      </c>
      <c r="H336" s="6" t="str">
        <f>_xlfn.XLOOKUP(LD_01[[#This Row],[DISCIPLINA]],'CLASSES DE PROJETOS'!$F$3:$F$37,'CLASSES DE PROJETOS'!$C$3:$C$37)</f>
        <v>TO</v>
      </c>
      <c r="I336" t="str">
        <f>_xlfn.TEXTJOIN("/",TRUE,"MSV-163MS-"&amp;LD_01[[#This Row],[OBRA]],_xlfn.XLOOKUP(LD_01[[#This Row],[SIGLA]],'CLASSES DE PROJETOS'!$C$3:$C$37,'CLASSES DE PROJETOS'!$E$3:$E$37))</f>
        <v>MSV-163MS-515-NORTE/33.TO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336" s="6" t="str" cm="1">
        <f t="array" ref="K336">_xlfn.TEXTJOIN(", ",TRUE,_xlfn.UNIQUE(_xlfn._xlws.FILTER(ARQUIVOS_RECEBIDOS!$F$2:$F$5010,ARQUIVOS_RECEBIDOS!$E$2:$E$5010=LD_01[[#This Row],[DOCUMENTO]])))</f>
        <v>R00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45838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336" s="6" t="str">
        <f>LD_01[[#This Row],[PASTA]]&amp;"/"&amp;LD_01[[#This Row],[ARQUIVO]]</f>
        <v>MSV-163MS-515-NORTE/33.TO/MSV-163MS-515+630-ACE-EXE-DE-C1-001-R00.pdf</v>
      </c>
    </row>
    <row r="337" spans="1:16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4" t="s">
        <v>5987</v>
      </c>
      <c r="D337" s="14" t="s">
        <v>7543</v>
      </c>
      <c r="E337" s="6" t="s">
        <v>4313</v>
      </c>
      <c r="F337" s="8" t="s">
        <v>4164</v>
      </c>
      <c r="G337" s="8" t="s">
        <v>4163</v>
      </c>
      <c r="H337" s="6" t="str">
        <f>_xlfn.XLOOKUP(LD_01[[#This Row],[DISCIPLINA]],'CLASSES DE PROJETOS'!$F$3:$F$37,'CLASSES DE PROJETOS'!$C$3:$C$37)</f>
        <v>TO</v>
      </c>
      <c r="I337" t="str">
        <f>_xlfn.TEXTJOIN("/",TRUE,"MSV-163MS-"&amp;LD_01[[#This Row],[OBRA]],_xlfn.XLOOKUP(LD_01[[#This Row],[SIGLA]],'CLASSES DE PROJETOS'!$C$3:$C$37,'CLASSES DE PROJETOS'!$E$3:$E$37))</f>
        <v>MSV-163MS-515-SUL/33.TO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337" s="6" t="str" cm="1">
        <f t="array" ref="K337">_xlfn.TEXTJOIN(", ",TRUE,_xlfn.UNIQUE(_xlfn._xlws.FILTER(ARQUIVOS_RECEBIDOS!$F$2:$F$5010,ARQUIVOS_RECEBIDOS!$E$2:$E$5010=LD_01[[#This Row],[DOCUMENTO]])))</f>
        <v>R00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45838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337" s="6" t="str">
        <f>LD_01[[#This Row],[PASTA]]&amp;"/"&amp;LD_01[[#This Row],[ARQUIVO]]</f>
        <v>MSV-163MS-515-SUL/33.TO/MSV-163MS-515+630-ACE-EXE-DE-C1-101-R00.pdf</v>
      </c>
    </row>
    <row r="338" spans="1:16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4" t="s">
        <v>5987</v>
      </c>
      <c r="D338" s="14" t="s">
        <v>7543</v>
      </c>
      <c r="E338" s="6" t="s">
        <v>4312</v>
      </c>
      <c r="F338" s="8" t="s">
        <v>4076</v>
      </c>
      <c r="G338" s="8" t="s">
        <v>4332</v>
      </c>
      <c r="H338" s="6" t="str">
        <f>_xlfn.XLOOKUP(LD_01[[#This Row],[DISCIPLINA]],'CLASSES DE PROJETOS'!$F$3:$F$37,'CLASSES DE PROJETOS'!$C$3:$C$37)</f>
        <v>GG</v>
      </c>
      <c r="I338" t="str">
        <f>_xlfn.TEXTJOIN("/",TRUE,"MSV-163MS-"&amp;LD_01[[#This Row],[OBRA]],_xlfn.XLOOKUP(LD_01[[#This Row],[SIGLA]],'CLASSES DE PROJETOS'!$C$3:$C$37,'CLASSES DE PROJETOS'!$E$3:$E$37))</f>
        <v>MSV-163MS-515-NORTE/19.GG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338" s="6" t="str" cm="1">
        <f t="array" ref="K338">_xlfn.TEXTJOIN(", ",TRUE,_xlfn.UNIQUE(_xlfn._xlws.FILTER(ARQUIVOS_RECEBIDOS!$F$2:$F$5010,ARQUIVOS_RECEBIDOS!$E$2:$E$5010=LD_01[[#This Row],[DOCUMENTO]])))</f>
        <v>R01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45838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338" s="6" t="str">
        <f>LD_01[[#This Row],[PASTA]]&amp;"/"&amp;LD_01[[#This Row],[ARQUIVO]]</f>
        <v>MSV-163MS-515-NORTE/19.GG/MSV-163MS-515+630-ACE-EXE-DE-D3-001-R01.pdf</v>
      </c>
    </row>
    <row r="339" spans="1:16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4" t="s">
        <v>5987</v>
      </c>
      <c r="D339" s="14" t="s">
        <v>7543</v>
      </c>
      <c r="E339" s="6" t="s">
        <v>4313</v>
      </c>
      <c r="F339" s="8" t="s">
        <v>4076</v>
      </c>
      <c r="G339" s="8" t="s">
        <v>4332</v>
      </c>
      <c r="H339" s="6" t="str">
        <f>_xlfn.XLOOKUP(LD_01[[#This Row],[DISCIPLINA]],'CLASSES DE PROJETOS'!$F$3:$F$37,'CLASSES DE PROJETOS'!$C$3:$C$37)</f>
        <v>GG</v>
      </c>
      <c r="I339" t="str">
        <f>_xlfn.TEXTJOIN("/",TRUE,"MSV-163MS-"&amp;LD_01[[#This Row],[OBRA]],_xlfn.XLOOKUP(LD_01[[#This Row],[SIGLA]],'CLASSES DE PROJETOS'!$C$3:$C$37,'CLASSES DE PROJETOS'!$E$3:$E$37))</f>
        <v>MSV-163MS-515-SUL/19.GG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339" s="6" t="str" cm="1">
        <f t="array" ref="K339">_xlfn.TEXTJOIN(", ",TRUE,_xlfn.UNIQUE(_xlfn._xlws.FILTER(ARQUIVOS_RECEBIDOS!$F$2:$F$5010,ARQUIVOS_RECEBIDOS!$E$2:$E$5010=LD_01[[#This Row],[DOCUMENTO]])))</f>
        <v>R01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45838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339" s="6" t="str">
        <f>LD_01[[#This Row],[PASTA]]&amp;"/"&amp;LD_01[[#This Row],[ARQUIVO]]</f>
        <v>MSV-163MS-515-SUL/19.GG/MSV-163MS-515+630-ACE-EXE-DE-D3-101-R01.pdf</v>
      </c>
    </row>
    <row r="340" spans="1:16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4" t="s">
        <v>5987</v>
      </c>
      <c r="D340" s="14" t="s">
        <v>7543</v>
      </c>
      <c r="E340" s="6" t="s">
        <v>4312</v>
      </c>
      <c r="F340" s="8" t="s">
        <v>4076</v>
      </c>
      <c r="G340" s="8" t="s">
        <v>4141</v>
      </c>
      <c r="H340" s="6" t="str">
        <f>_xlfn.XLOOKUP(LD_01[[#This Row],[DISCIPLINA]],'CLASSES DE PROJETOS'!$F$3:$F$37,'CLASSES DE PROJETOS'!$C$3:$C$37)</f>
        <v>GE</v>
      </c>
      <c r="I340" t="str">
        <f>_xlfn.TEXTJOIN("/",TRUE,"MSV-163MS-"&amp;LD_01[[#This Row],[OBRA]],_xlfn.XLOOKUP(LD_01[[#This Row],[SIGLA]],'CLASSES DE PROJETOS'!$C$3:$C$37,'CLASSES DE PROJETOS'!$E$3:$E$37))</f>
        <v>MSV-163MS-515-NORTE/18.GE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340" s="6" t="str" cm="1">
        <f t="array" ref="K340">_xlfn.TEXTJOIN(", ",TRUE,_xlfn.UNIQUE(_xlfn._xlws.FILTER(ARQUIVOS_RECEBIDOS!$F$2:$F$5010,ARQUIVOS_RECEBIDOS!$E$2:$E$5010=LD_01[[#This Row],[DOCUMENTO]])))</f>
        <v>R01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45838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340" s="6" t="str">
        <f>LD_01[[#This Row],[PASTA]]&amp;"/"&amp;LD_01[[#This Row],[ARQUIVO]]</f>
        <v>MSV-163MS-515-NORTE/18.GE/MSV-163MS-515+630-ACE-EXE-DE-F1-001-R01.pdf</v>
      </c>
    </row>
    <row r="341" spans="1:16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4" t="s">
        <v>5987</v>
      </c>
      <c r="D341" s="14" t="s">
        <v>7543</v>
      </c>
      <c r="E341" s="6" t="s">
        <v>4312</v>
      </c>
      <c r="F341" s="8" t="s">
        <v>4977</v>
      </c>
      <c r="G341" s="8" t="s">
        <v>4141</v>
      </c>
      <c r="H341" s="6" t="str">
        <f>_xlfn.XLOOKUP(LD_01[[#This Row],[DISCIPLINA]],'CLASSES DE PROJETOS'!$F$3:$F$37,'CLASSES DE PROJETOS'!$C$3:$C$37)</f>
        <v>GE</v>
      </c>
      <c r="I341" t="str">
        <f>_xlfn.TEXTJOIN("/",TRUE,"MSV-163MS-"&amp;LD_01[[#This Row],[OBRA]],_xlfn.XLOOKUP(LD_01[[#This Row],[SIGLA]],'CLASSES DE PROJETOS'!$C$3:$C$37,'CLASSES DE PROJETOS'!$E$3:$E$37))</f>
        <v>MSV-163MS-515-NORTE/18.GE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341" s="6" t="str" cm="1">
        <f t="array" ref="K341">_xlfn.TEXTJOIN(", ",TRUE,_xlfn.UNIQUE(_xlfn._xlws.FILTER(ARQUIVOS_RECEBIDOS!$F$2:$F$5010,ARQUIVOS_RECEBIDOS!$E$2:$E$5010=LD_01[[#This Row],[DOCUMENTO]])))</f>
        <v>R00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45838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341" s="6" t="str">
        <f>LD_01[[#This Row],[PASTA]]&amp;"/"&amp;LD_01[[#This Row],[ARQUIVO]]</f>
        <v>MSV-163MS-515-NORTE/18.GE/MSV-163MS-515+630-ACE-EXE-DE-F1-002-R00.pdf</v>
      </c>
    </row>
    <row r="342" spans="1:16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4" t="s">
        <v>5987</v>
      </c>
      <c r="D342" s="14" t="s">
        <v>7543</v>
      </c>
      <c r="E342" s="6" t="s">
        <v>4313</v>
      </c>
      <c r="F342" s="8" t="s">
        <v>4076</v>
      </c>
      <c r="G342" s="8" t="s">
        <v>4141</v>
      </c>
      <c r="H342" s="6" t="str">
        <f>_xlfn.XLOOKUP(LD_01[[#This Row],[DISCIPLINA]],'CLASSES DE PROJETOS'!$F$3:$F$37,'CLASSES DE PROJETOS'!$C$3:$C$37)</f>
        <v>GE</v>
      </c>
      <c r="I342" t="str">
        <f>_xlfn.TEXTJOIN("/",TRUE,"MSV-163MS-"&amp;LD_01[[#This Row],[OBRA]],_xlfn.XLOOKUP(LD_01[[#This Row],[SIGLA]],'CLASSES DE PROJETOS'!$C$3:$C$37,'CLASSES DE PROJETOS'!$E$3:$E$37))</f>
        <v>MSV-163MS-515-SUL/18.GE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342" s="6" t="str" cm="1">
        <f t="array" ref="K342">_xlfn.TEXTJOIN(", ",TRUE,_xlfn.UNIQUE(_xlfn._xlws.FILTER(ARQUIVOS_RECEBIDOS!$F$2:$F$5010,ARQUIVOS_RECEBIDOS!$E$2:$E$5010=LD_01[[#This Row],[DOCUMENTO]])))</f>
        <v>R01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45838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342" s="6" t="str">
        <f>LD_01[[#This Row],[PASTA]]&amp;"/"&amp;LD_01[[#This Row],[ARQUIVO]]</f>
        <v>MSV-163MS-515-SUL/18.GE/MSV-163MS-515+630-ACE-EXE-DE-F1-101-R01.pdf</v>
      </c>
    </row>
    <row r="343" spans="1:16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4" t="s">
        <v>5987</v>
      </c>
      <c r="D343" s="14" t="s">
        <v>7543</v>
      </c>
      <c r="E343" s="6" t="s">
        <v>4313</v>
      </c>
      <c r="F343" s="8" t="s">
        <v>4977</v>
      </c>
      <c r="G343" s="8" t="s">
        <v>4141</v>
      </c>
      <c r="H343" s="6" t="str">
        <f>_xlfn.XLOOKUP(LD_01[[#This Row],[DISCIPLINA]],'CLASSES DE PROJETOS'!$F$3:$F$37,'CLASSES DE PROJETOS'!$C$3:$C$37)</f>
        <v>GE</v>
      </c>
      <c r="I343" t="str">
        <f>_xlfn.TEXTJOIN("/",TRUE,"MSV-163MS-"&amp;LD_01[[#This Row],[OBRA]],_xlfn.XLOOKUP(LD_01[[#This Row],[SIGLA]],'CLASSES DE PROJETOS'!$C$3:$C$37,'CLASSES DE PROJETOS'!$E$3:$E$37))</f>
        <v>MSV-163MS-515-SUL/18.GE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343" s="6" t="str" cm="1">
        <f t="array" ref="K343">_xlfn.TEXTJOIN(", ",TRUE,_xlfn.UNIQUE(_xlfn._xlws.FILTER(ARQUIVOS_RECEBIDOS!$F$2:$F$5010,ARQUIVOS_RECEBIDOS!$E$2:$E$5010=LD_01[[#This Row],[DOCUMENTO]])))</f>
        <v>R00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45838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343" s="6" t="str">
        <f>LD_01[[#This Row],[PASTA]]&amp;"/"&amp;LD_01[[#This Row],[ARQUIVO]]</f>
        <v>MSV-163MS-515-SUL/18.GE/MSV-163MS-515+630-ACE-EXE-DE-F1-102-R00.pdf</v>
      </c>
    </row>
    <row r="344" spans="1:16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4" t="s">
        <v>5987</v>
      </c>
      <c r="D344" s="14" t="s">
        <v>7543</v>
      </c>
      <c r="E344" s="6" t="s">
        <v>4312</v>
      </c>
      <c r="F344" s="8" t="s">
        <v>4984</v>
      </c>
      <c r="G344" s="8" t="s">
        <v>4330</v>
      </c>
      <c r="H344" s="6" t="str">
        <f>_xlfn.XLOOKUP(LD_01[[#This Row],[DISCIPLINA]],'CLASSES DE PROJETOS'!$F$3:$F$37,'CLASSES DE PROJETOS'!$C$3:$C$37)</f>
        <v>TE</v>
      </c>
      <c r="I344" t="str">
        <f>_xlfn.TEXTJOIN("/",TRUE,"MSV-163MS-"&amp;LD_01[[#This Row],[OBRA]],_xlfn.XLOOKUP(LD_01[[#This Row],[SIGLA]],'CLASSES DE PROJETOS'!$C$3:$C$37,'CLASSES DE PROJETOS'!$E$3:$E$37))</f>
        <v>MSV-163MS-515-NORTE/32.TE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344" s="6" t="str" cm="1">
        <f t="array" ref="K344">_xlfn.TEXTJOIN(", ",TRUE,_xlfn.UNIQUE(_xlfn._xlws.FILTER(ARQUIVOS_RECEBIDOS!$F$2:$F$5010,ARQUIVOS_RECEBIDOS!$E$2:$E$5010=LD_01[[#This Row],[DOCUMENTO]])))</f>
        <v>R02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45838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344" s="6" t="str">
        <f>LD_01[[#This Row],[PASTA]]&amp;"/"&amp;LD_01[[#This Row],[ARQUIVO]]</f>
        <v>MSV-163MS-515-NORTE/32.TE/MSV-163MS-515+630-ACE-EXE-DE-G1-001-R02.pdf</v>
      </c>
    </row>
    <row r="345" spans="1:16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4" t="s">
        <v>5987</v>
      </c>
      <c r="D345" s="14" t="s">
        <v>7543</v>
      </c>
      <c r="E345" s="6" t="s">
        <v>4312</v>
      </c>
      <c r="F345" s="8" t="s">
        <v>4984</v>
      </c>
      <c r="G345" s="8" t="s">
        <v>4330</v>
      </c>
      <c r="H345" s="6" t="str">
        <f>_xlfn.XLOOKUP(LD_01[[#This Row],[DISCIPLINA]],'CLASSES DE PROJETOS'!$F$3:$F$37,'CLASSES DE PROJETOS'!$C$3:$C$37)</f>
        <v>TE</v>
      </c>
      <c r="I345" t="str">
        <f>_xlfn.TEXTJOIN("/",TRUE,"MSV-163MS-"&amp;LD_01[[#This Row],[OBRA]],_xlfn.XLOOKUP(LD_01[[#This Row],[SIGLA]],'CLASSES DE PROJETOS'!$C$3:$C$37,'CLASSES DE PROJETOS'!$E$3:$E$37))</f>
        <v>MSV-163MS-515-NORTE/32.TE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345" s="6" t="str" cm="1">
        <f t="array" ref="K345">_xlfn.TEXTJOIN(", ",TRUE,_xlfn.UNIQUE(_xlfn._xlws.FILTER(ARQUIVOS_RECEBIDOS!$F$2:$F$5010,ARQUIVOS_RECEBIDOS!$E$2:$E$5010=LD_01[[#This Row],[DOCUMENTO]])))</f>
        <v>R01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45838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345" s="6" t="str">
        <f>LD_01[[#This Row],[PASTA]]&amp;"/"&amp;LD_01[[#This Row],[ARQUIVO]]</f>
        <v>MSV-163MS-515-NORTE/32.TE/MSV-163MS-515+630-ACE-EXE-DE-G1-002-R01.pdf</v>
      </c>
    </row>
    <row r="346" spans="1:16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4" t="s">
        <v>5987</v>
      </c>
      <c r="D346" s="14" t="s">
        <v>7543</v>
      </c>
      <c r="E346" s="6" t="s">
        <v>4312</v>
      </c>
      <c r="F346" s="8" t="s">
        <v>4979</v>
      </c>
      <c r="G346" s="8" t="s">
        <v>4330</v>
      </c>
      <c r="H346" s="6" t="str">
        <f>_xlfn.XLOOKUP(LD_01[[#This Row],[DISCIPLINA]],'CLASSES DE PROJETOS'!$F$3:$F$37,'CLASSES DE PROJETOS'!$C$3:$C$37)</f>
        <v>TE</v>
      </c>
      <c r="I346" t="str">
        <f>_xlfn.TEXTJOIN("/",TRUE,"MSV-163MS-"&amp;LD_01[[#This Row],[OBRA]],_xlfn.XLOOKUP(LD_01[[#This Row],[SIGLA]],'CLASSES DE PROJETOS'!$C$3:$C$37,'CLASSES DE PROJETOS'!$E$3:$E$37))</f>
        <v>MSV-163MS-515-NORTE/32.TE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346" s="6" t="str" cm="1">
        <f t="array" ref="K346">_xlfn.TEXTJOIN(", ",TRUE,_xlfn.UNIQUE(_xlfn._xlws.FILTER(ARQUIVOS_RECEBIDOS!$F$2:$F$5010,ARQUIVOS_RECEBIDOS!$E$2:$E$5010=LD_01[[#This Row],[DOCUMENTO]])))</f>
        <v>R01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45838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346" s="6" t="str">
        <f>LD_01[[#This Row],[PASTA]]&amp;"/"&amp;LD_01[[#This Row],[ARQUIVO]]</f>
        <v>MSV-163MS-515-NORTE/32.TE/MSV-163MS-515+630-ACE-EXE-DE-G1-101-R01.pdf</v>
      </c>
    </row>
    <row r="347" spans="1:16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4" t="s">
        <v>5987</v>
      </c>
      <c r="D347" s="14" t="s">
        <v>7543</v>
      </c>
      <c r="E347" s="6" t="s">
        <v>4313</v>
      </c>
      <c r="F347" s="8" t="s">
        <v>4984</v>
      </c>
      <c r="G347" s="8" t="s">
        <v>4330</v>
      </c>
      <c r="H347" s="6" t="str">
        <f>_xlfn.XLOOKUP(LD_01[[#This Row],[DISCIPLINA]],'CLASSES DE PROJETOS'!$F$3:$F$37,'CLASSES DE PROJETOS'!$C$3:$C$37)</f>
        <v>TE</v>
      </c>
      <c r="I347" t="str">
        <f>_xlfn.TEXTJOIN("/",TRUE,"MSV-163MS-"&amp;LD_01[[#This Row],[OBRA]],_xlfn.XLOOKUP(LD_01[[#This Row],[SIGLA]],'CLASSES DE PROJETOS'!$C$3:$C$37,'CLASSES DE PROJETOS'!$E$3:$E$37))</f>
        <v>MSV-163MS-515-SUL/32.TE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347" s="6" t="str" cm="1">
        <f t="array" ref="K347">_xlfn.TEXTJOIN(", ",TRUE,_xlfn.UNIQUE(_xlfn._xlws.FILTER(ARQUIVOS_RECEBIDOS!$F$2:$F$5010,ARQUIVOS_RECEBIDOS!$E$2:$E$5010=LD_01[[#This Row],[DOCUMENTO]])))</f>
        <v>R02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45838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347" s="6" t="str">
        <f>LD_01[[#This Row],[PASTA]]&amp;"/"&amp;LD_01[[#This Row],[ARQUIVO]]</f>
        <v>MSV-163MS-515-SUL/32.TE/MSV-163MS-515+630-ACE-EXE-DE-G1-201-R02.pdf</v>
      </c>
    </row>
    <row r="348" spans="1:16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4" t="s">
        <v>5987</v>
      </c>
      <c r="D348" s="14" t="s">
        <v>7543</v>
      </c>
      <c r="E348" s="6" t="s">
        <v>4313</v>
      </c>
      <c r="F348" s="8" t="s">
        <v>4984</v>
      </c>
      <c r="G348" s="8" t="s">
        <v>4330</v>
      </c>
      <c r="H348" s="6" t="str">
        <f>_xlfn.XLOOKUP(LD_01[[#This Row],[DISCIPLINA]],'CLASSES DE PROJETOS'!$F$3:$F$37,'CLASSES DE PROJETOS'!$C$3:$C$37)</f>
        <v>TE</v>
      </c>
      <c r="I348" t="str">
        <f>_xlfn.TEXTJOIN("/",TRUE,"MSV-163MS-"&amp;LD_01[[#This Row],[OBRA]],_xlfn.XLOOKUP(LD_01[[#This Row],[SIGLA]],'CLASSES DE PROJETOS'!$C$3:$C$37,'CLASSES DE PROJETOS'!$E$3:$E$37))</f>
        <v>MSV-163MS-515-SUL/32.TE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348" s="6" t="str" cm="1">
        <f t="array" ref="K348">_xlfn.TEXTJOIN(", ",TRUE,_xlfn.UNIQUE(_xlfn._xlws.FILTER(ARQUIVOS_RECEBIDOS!$F$2:$F$5010,ARQUIVOS_RECEBIDOS!$E$2:$E$5010=LD_01[[#This Row],[DOCUMENTO]])))</f>
        <v>R01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45838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348" s="6" t="str">
        <f>LD_01[[#This Row],[PASTA]]&amp;"/"&amp;LD_01[[#This Row],[ARQUIVO]]</f>
        <v>MSV-163MS-515-SUL/32.TE/MSV-163MS-515+630-ACE-EXE-DE-G1-202-R01.pdf</v>
      </c>
    </row>
    <row r="349" spans="1:16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4" t="s">
        <v>5987</v>
      </c>
      <c r="D349" s="14" t="s">
        <v>7543</v>
      </c>
      <c r="E349" s="6" t="s">
        <v>4313</v>
      </c>
      <c r="F349" s="8" t="s">
        <v>4979</v>
      </c>
      <c r="G349" s="8" t="s">
        <v>4330</v>
      </c>
      <c r="H349" s="6" t="str">
        <f>_xlfn.XLOOKUP(LD_01[[#This Row],[DISCIPLINA]],'CLASSES DE PROJETOS'!$F$3:$F$37,'CLASSES DE PROJETOS'!$C$3:$C$37)</f>
        <v>TE</v>
      </c>
      <c r="I349" t="str">
        <f>_xlfn.TEXTJOIN("/",TRUE,"MSV-163MS-"&amp;LD_01[[#This Row],[OBRA]],_xlfn.XLOOKUP(LD_01[[#This Row],[SIGLA]],'CLASSES DE PROJETOS'!$C$3:$C$37,'CLASSES DE PROJETOS'!$E$3:$E$37))</f>
        <v>MSV-163MS-515-SUL/32.TE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349" s="6" t="str" cm="1">
        <f t="array" ref="K349">_xlfn.TEXTJOIN(", ",TRUE,_xlfn.UNIQUE(_xlfn._xlws.FILTER(ARQUIVOS_RECEBIDOS!$F$2:$F$5010,ARQUIVOS_RECEBIDOS!$E$2:$E$5010=LD_01[[#This Row],[DOCUMENTO]])))</f>
        <v>R01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45838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349" s="6" t="str">
        <f>LD_01[[#This Row],[PASTA]]&amp;"/"&amp;LD_01[[#This Row],[ARQUIVO]]</f>
        <v>MSV-163MS-515-SUL/32.TE/MSV-163MS-515+630-ACE-EXE-DE-G1-301-R01.pdf</v>
      </c>
    </row>
    <row r="350" spans="1:16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4" t="s">
        <v>5987</v>
      </c>
      <c r="D350" s="14" t="s">
        <v>7543</v>
      </c>
      <c r="E350" s="6" t="s">
        <v>4312</v>
      </c>
      <c r="F350" s="8" t="s">
        <v>4076</v>
      </c>
      <c r="G350" s="8" t="s">
        <v>4142</v>
      </c>
      <c r="H350" s="6" t="str">
        <f>_xlfn.XLOOKUP(LD_01[[#This Row],[DISCIPLINA]],'CLASSES DE PROJETOS'!$F$3:$F$37,'CLASSES DE PROJETOS'!$C$3:$C$37)</f>
        <v>DR</v>
      </c>
      <c r="I350" t="str">
        <f>_xlfn.TEXTJOIN("/",TRUE,"MSV-163MS-"&amp;LD_01[[#This Row],[OBRA]],_xlfn.XLOOKUP(LD_01[[#This Row],[SIGLA]],'CLASSES DE PROJETOS'!$C$3:$C$37,'CLASSES DE PROJETOS'!$E$3:$E$37))</f>
        <v>MSV-163MS-515-NORTE/10.DR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350" s="6" t="str" cm="1">
        <f t="array" ref="K350">_xlfn.TEXTJOIN(", ",TRUE,_xlfn.UNIQUE(_xlfn._xlws.FILTER(ARQUIVOS_RECEBIDOS!$F$2:$F$5010,ARQUIVOS_RECEBIDOS!$E$2:$E$5010=LD_01[[#This Row],[DOCUMENTO]])))</f>
        <v>R01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45838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350" s="6" t="str">
        <f>LD_01[[#This Row],[PASTA]]&amp;"/"&amp;LD_01[[#This Row],[ARQUIVO]]</f>
        <v>MSV-163MS-515-NORTE/10.DR/MSV-163MS-515+630-ACE-EXE-DE-H2-001-R01.pdf</v>
      </c>
    </row>
    <row r="351" spans="1:16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4" t="s">
        <v>5987</v>
      </c>
      <c r="D351" s="14" t="s">
        <v>7543</v>
      </c>
      <c r="E351" s="6" t="s">
        <v>4312</v>
      </c>
      <c r="F351" s="8" t="s">
        <v>4974</v>
      </c>
      <c r="G351" s="8" t="s">
        <v>4142</v>
      </c>
      <c r="H351" s="6" t="str">
        <f>_xlfn.XLOOKUP(LD_01[[#This Row],[DISCIPLINA]],'CLASSES DE PROJETOS'!$F$3:$F$37,'CLASSES DE PROJETOS'!$C$3:$C$37)</f>
        <v>DR</v>
      </c>
      <c r="I351" t="str">
        <f>_xlfn.TEXTJOIN("/",TRUE,"MSV-163MS-"&amp;LD_01[[#This Row],[OBRA]],_xlfn.XLOOKUP(LD_01[[#This Row],[SIGLA]],'CLASSES DE PROJETOS'!$C$3:$C$37,'CLASSES DE PROJETOS'!$E$3:$E$37))</f>
        <v>MSV-163MS-515-NORTE/10.DR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351" s="6" t="str" cm="1">
        <f t="array" ref="K351">_xlfn.TEXTJOIN(", ",TRUE,_xlfn.UNIQUE(_xlfn._xlws.FILTER(ARQUIVOS_RECEBIDOS!$F$2:$F$5010,ARQUIVOS_RECEBIDOS!$E$2:$E$5010=LD_01[[#This Row],[DOCUMENTO]])))</f>
        <v>R00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45838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351" s="6" t="str">
        <f>LD_01[[#This Row],[PASTA]]&amp;"/"&amp;LD_01[[#This Row],[ARQUIVO]]</f>
        <v>MSV-163MS-515-NORTE/10.DR/MSV-163MS-515+630-ACE-EXE-DE-H2-002-R00.pdf</v>
      </c>
    </row>
    <row r="352" spans="1:16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4" t="s">
        <v>5987</v>
      </c>
      <c r="D352" s="14" t="s">
        <v>7543</v>
      </c>
      <c r="E352" s="6" t="s">
        <v>4313</v>
      </c>
      <c r="F352" s="8" t="s">
        <v>4076</v>
      </c>
      <c r="G352" s="8" t="s">
        <v>4142</v>
      </c>
      <c r="H352" s="6" t="str">
        <f>_xlfn.XLOOKUP(LD_01[[#This Row],[DISCIPLINA]],'CLASSES DE PROJETOS'!$F$3:$F$37,'CLASSES DE PROJETOS'!$C$3:$C$37)</f>
        <v>DR</v>
      </c>
      <c r="I352" t="str">
        <f>_xlfn.TEXTJOIN("/",TRUE,"MSV-163MS-"&amp;LD_01[[#This Row],[OBRA]],_xlfn.XLOOKUP(LD_01[[#This Row],[SIGLA]],'CLASSES DE PROJETOS'!$C$3:$C$37,'CLASSES DE PROJETOS'!$E$3:$E$37))</f>
        <v>MSV-163MS-515-SUL/10.DR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352" s="6" t="str" cm="1">
        <f t="array" ref="K352">_xlfn.TEXTJOIN(", ",TRUE,_xlfn.UNIQUE(_xlfn._xlws.FILTER(ARQUIVOS_RECEBIDOS!$F$2:$F$5010,ARQUIVOS_RECEBIDOS!$E$2:$E$5010=LD_01[[#This Row],[DOCUMENTO]])))</f>
        <v>R00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45838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352" s="6" t="str">
        <f>LD_01[[#This Row],[PASTA]]&amp;"/"&amp;LD_01[[#This Row],[ARQUIVO]]</f>
        <v>MSV-163MS-515-SUL/10.DR/MSV-163MS-515+630-ACE-EXE-DE-H2-101-R00.pdf</v>
      </c>
    </row>
    <row r="353" spans="1:16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4" t="s">
        <v>5987</v>
      </c>
      <c r="D353" s="14" t="s">
        <v>7543</v>
      </c>
      <c r="E353" s="6" t="s">
        <v>4313</v>
      </c>
      <c r="F353" s="8" t="s">
        <v>4974</v>
      </c>
      <c r="G353" s="8" t="s">
        <v>4142</v>
      </c>
      <c r="H353" s="6" t="str">
        <f>_xlfn.XLOOKUP(LD_01[[#This Row],[DISCIPLINA]],'CLASSES DE PROJETOS'!$F$3:$F$37,'CLASSES DE PROJETOS'!$C$3:$C$37)</f>
        <v>DR</v>
      </c>
      <c r="I353" t="str">
        <f>_xlfn.TEXTJOIN("/",TRUE,"MSV-163MS-"&amp;LD_01[[#This Row],[OBRA]],_xlfn.XLOOKUP(LD_01[[#This Row],[SIGLA]],'CLASSES DE PROJETOS'!$C$3:$C$37,'CLASSES DE PROJETOS'!$E$3:$E$37))</f>
        <v>MSV-163MS-515-SUL/10.DR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353" s="6" t="str" cm="1">
        <f t="array" ref="K353">_xlfn.TEXTJOIN(", ",TRUE,_xlfn.UNIQUE(_xlfn._xlws.FILTER(ARQUIVOS_RECEBIDOS!$F$2:$F$5010,ARQUIVOS_RECEBIDOS!$E$2:$E$5010=LD_01[[#This Row],[DOCUMENTO]])))</f>
        <v>R00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45838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353" s="6" t="str">
        <f>LD_01[[#This Row],[PASTA]]&amp;"/"&amp;LD_01[[#This Row],[ARQUIVO]]</f>
        <v>MSV-163MS-515-SUL/10.DR/MSV-163MS-515+630-ACE-EXE-DE-H2-102-R00.pdf</v>
      </c>
    </row>
    <row r="354" spans="1:16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4" t="s">
        <v>5987</v>
      </c>
      <c r="D354" s="14" t="s">
        <v>7543</v>
      </c>
      <c r="E354" s="6" t="s">
        <v>4312</v>
      </c>
      <c r="F354" s="8" t="s">
        <v>4979</v>
      </c>
      <c r="G354" s="8" t="s">
        <v>4143</v>
      </c>
      <c r="H354" s="6" t="str">
        <f>_xlfn.XLOOKUP(LD_01[[#This Row],[DISCIPLINA]],'CLASSES DE PROJETOS'!$F$3:$F$37,'CLASSES DE PROJETOS'!$C$3:$C$37)</f>
        <v>PV</v>
      </c>
      <c r="I354" t="str">
        <f>_xlfn.TEXTJOIN("/",TRUE,"MSV-163MS-"&amp;LD_01[[#This Row],[OBRA]],_xlfn.XLOOKUP(LD_01[[#This Row],[SIGLA]],'CLASSES DE PROJETOS'!$C$3:$C$37,'CLASSES DE PROJETOS'!$E$3:$E$37))</f>
        <v>MSV-163MS-515-NORTE/28.PV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354" s="6" t="str" cm="1">
        <f t="array" ref="K354">_xlfn.TEXTJOIN(", ",TRUE,_xlfn.UNIQUE(_xlfn._xlws.FILTER(ARQUIVOS_RECEBIDOS!$F$2:$F$5010,ARQUIVOS_RECEBIDOS!$E$2:$E$5010=LD_01[[#This Row],[DOCUMENTO]])))</f>
        <v>R01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45838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354" s="6" t="str">
        <f>LD_01[[#This Row],[PASTA]]&amp;"/"&amp;LD_01[[#This Row],[ARQUIVO]]</f>
        <v>MSV-163MS-515-NORTE/28.PV/MSV-163MS-515+630-ACE-EXE-DE-I2-001-R01.pdf</v>
      </c>
    </row>
    <row r="355" spans="1:16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4" t="s">
        <v>5987</v>
      </c>
      <c r="D355" s="14" t="s">
        <v>7543</v>
      </c>
      <c r="E355" s="6" t="s">
        <v>4312</v>
      </c>
      <c r="F355" s="8" t="s">
        <v>4980</v>
      </c>
      <c r="G355" s="8" t="s">
        <v>4143</v>
      </c>
      <c r="H355" s="6" t="str">
        <f>_xlfn.XLOOKUP(LD_01[[#This Row],[DISCIPLINA]],'CLASSES DE PROJETOS'!$F$3:$F$37,'CLASSES DE PROJETOS'!$C$3:$C$37)</f>
        <v>PV</v>
      </c>
      <c r="I355" t="str">
        <f>_xlfn.TEXTJOIN("/",TRUE,"MSV-163MS-"&amp;LD_01[[#This Row],[OBRA]],_xlfn.XLOOKUP(LD_01[[#This Row],[SIGLA]],'CLASSES DE PROJETOS'!$C$3:$C$37,'CLASSES DE PROJETOS'!$E$3:$E$37))</f>
        <v>MSV-163MS-515-NORTE/28.PV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355" s="6" t="str" cm="1">
        <f t="array" ref="K355">_xlfn.TEXTJOIN(", ",TRUE,_xlfn.UNIQUE(_xlfn._xlws.FILTER(ARQUIVOS_RECEBIDOS!$F$2:$F$5010,ARQUIVOS_RECEBIDOS!$E$2:$E$5010=LD_01[[#This Row],[DOCUMENTO]])))</f>
        <v>R02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45838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355" s="6" t="str">
        <f>LD_01[[#This Row],[PASTA]]&amp;"/"&amp;LD_01[[#This Row],[ARQUIVO]]</f>
        <v>MSV-163MS-515-NORTE/28.PV/MSV-163MS-515+630-ACE-EXE-DE-I2-002-R02.pdf</v>
      </c>
    </row>
    <row r="356" spans="1:16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4" t="s">
        <v>5987</v>
      </c>
      <c r="D356" s="14" t="s">
        <v>7543</v>
      </c>
      <c r="E356" s="6" t="s">
        <v>4313</v>
      </c>
      <c r="F356" s="8" t="s">
        <v>4076</v>
      </c>
      <c r="G356" s="8" t="s">
        <v>4143</v>
      </c>
      <c r="H356" s="6" t="str">
        <f>_xlfn.XLOOKUP(LD_01[[#This Row],[DISCIPLINA]],'CLASSES DE PROJETOS'!$F$3:$F$37,'CLASSES DE PROJETOS'!$C$3:$C$37)</f>
        <v>PV</v>
      </c>
      <c r="I356" t="str">
        <f>_xlfn.TEXTJOIN("/",TRUE,"MSV-163MS-"&amp;LD_01[[#This Row],[OBRA]],_xlfn.XLOOKUP(LD_01[[#This Row],[SIGLA]],'CLASSES DE PROJETOS'!$C$3:$C$37,'CLASSES DE PROJETOS'!$E$3:$E$37))</f>
        <v>MSV-163MS-515-SUL/28.PV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356" s="6" t="str" cm="1">
        <f t="array" ref="K356">_xlfn.TEXTJOIN(", ",TRUE,_xlfn.UNIQUE(_xlfn._xlws.FILTER(ARQUIVOS_RECEBIDOS!$F$2:$F$5010,ARQUIVOS_RECEBIDOS!$E$2:$E$5010=LD_01[[#This Row],[DOCUMENTO]])))</f>
        <v>R01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45838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356" s="6" t="str">
        <f>LD_01[[#This Row],[PASTA]]&amp;"/"&amp;LD_01[[#This Row],[ARQUIVO]]</f>
        <v>MSV-163MS-515-SUL/28.PV/MSV-163MS-515+630-ACE-EXE-DE-I2-101-R01.pdf</v>
      </c>
    </row>
    <row r="357" spans="1:16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4" t="s">
        <v>5987</v>
      </c>
      <c r="D357" s="14" t="s">
        <v>7543</v>
      </c>
      <c r="E357" s="6" t="s">
        <v>4313</v>
      </c>
      <c r="F357" s="8" t="s">
        <v>4980</v>
      </c>
      <c r="G357" s="8" t="s">
        <v>4143</v>
      </c>
      <c r="H357" s="6" t="str">
        <f>_xlfn.XLOOKUP(LD_01[[#This Row],[DISCIPLINA]],'CLASSES DE PROJETOS'!$F$3:$F$37,'CLASSES DE PROJETOS'!$C$3:$C$37)</f>
        <v>PV</v>
      </c>
      <c r="I357" t="str">
        <f>_xlfn.TEXTJOIN("/",TRUE,"MSV-163MS-"&amp;LD_01[[#This Row],[OBRA]],_xlfn.XLOOKUP(LD_01[[#This Row],[SIGLA]],'CLASSES DE PROJETOS'!$C$3:$C$37,'CLASSES DE PROJETOS'!$E$3:$E$37))</f>
        <v>MSV-163MS-515-SUL/28.PV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357" s="6" t="str" cm="1">
        <f t="array" ref="K357">_xlfn.TEXTJOIN(", ",TRUE,_xlfn.UNIQUE(_xlfn._xlws.FILTER(ARQUIVOS_RECEBIDOS!$F$2:$F$5010,ARQUIVOS_RECEBIDOS!$E$2:$E$5010=LD_01[[#This Row],[DOCUMENTO]])))</f>
        <v>R02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45838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357" s="6" t="str">
        <f>LD_01[[#This Row],[PASTA]]&amp;"/"&amp;LD_01[[#This Row],[ARQUIVO]]</f>
        <v>MSV-163MS-515-SUL/28.PV/MSV-163MS-515+630-ACE-EXE-DE-I2-102-R02.pdf</v>
      </c>
    </row>
    <row r="358" spans="1:16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4" t="s">
        <v>5987</v>
      </c>
      <c r="D358" s="14" t="s">
        <v>7543</v>
      </c>
      <c r="E358" s="6" t="s">
        <v>4312</v>
      </c>
      <c r="F358" s="8" t="s">
        <v>4087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t="str">
        <f>_xlfn.TEXTJOIN("/",TRUE,"MSV-163MS-"&amp;LD_01[[#This Row],[OBRA]],_xlfn.XLOOKUP(LD_01[[#This Row],[SIGLA]],'CLASSES DE PROJETOS'!$C$3:$C$37,'CLASSES DE PROJETOS'!$E$3:$E$37))</f>
        <v>MSV-163MS-515-NORTE/31.SI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358" s="6" t="str" cm="1">
        <f t="array" ref="K358">_xlfn.TEXTJOIN(", ",TRUE,_xlfn.UNIQUE(_xlfn._xlws.FILTER(ARQUIVOS_RECEBIDOS!$F$2:$F$5010,ARQUIVOS_RECEBIDOS!$E$2:$E$5010=LD_01[[#This Row],[DOCUMENTO]])))</f>
        <v>R02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45838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358" s="6" t="str">
        <f>LD_01[[#This Row],[PASTA]]&amp;"/"&amp;LD_01[[#This Row],[ARQUIVO]]</f>
        <v>MSV-163MS-515-NORTE/31.SI/MSV-163MS-515+630-ACE-EXE-DE-J1-001-R02.pdf</v>
      </c>
    </row>
    <row r="359" spans="1:16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4" t="s">
        <v>5987</v>
      </c>
      <c r="D359" s="14" t="s">
        <v>7543</v>
      </c>
      <c r="E359" s="6" t="s">
        <v>4312</v>
      </c>
      <c r="F359" s="8" t="s">
        <v>4979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t="str">
        <f>_xlfn.TEXTJOIN("/",TRUE,"MSV-163MS-"&amp;LD_01[[#This Row],[OBRA]],_xlfn.XLOOKUP(LD_01[[#This Row],[SIGLA]],'CLASSES DE PROJETOS'!$C$3:$C$37,'CLASSES DE PROJETOS'!$E$3:$E$37))</f>
        <v>MSV-163MS-515-NORTE/31.SI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359" s="6" t="str" cm="1">
        <f t="array" ref="K359">_xlfn.TEXTJOIN(", ",TRUE,_xlfn.UNIQUE(_xlfn._xlws.FILTER(ARQUIVOS_RECEBIDOS!$F$2:$F$5010,ARQUIVOS_RECEBIDOS!$E$2:$E$5010=LD_01[[#This Row],[DOCUMENTO]])))</f>
        <v>R00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45838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359" s="6" t="str">
        <f>LD_01[[#This Row],[PASTA]]&amp;"/"&amp;LD_01[[#This Row],[ARQUIVO]]</f>
        <v>MSV-163MS-515-NORTE/31.SI/MSV-163MS-515+630-ACE-EXE-DE-J1-002-R00.pdf</v>
      </c>
    </row>
    <row r="360" spans="1:16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4" t="s">
        <v>5987</v>
      </c>
      <c r="D360" s="14" t="s">
        <v>7543</v>
      </c>
      <c r="E360" s="6" t="s">
        <v>4312</v>
      </c>
      <c r="F360" s="8" t="s">
        <v>4979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t="str">
        <f>_xlfn.TEXTJOIN("/",TRUE,"MSV-163MS-"&amp;LD_01[[#This Row],[OBRA]],_xlfn.XLOOKUP(LD_01[[#This Row],[SIGLA]],'CLASSES DE PROJETOS'!$C$3:$C$37,'CLASSES DE PROJETOS'!$E$3:$E$37))</f>
        <v>MSV-163MS-515-NORTE/31.SI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360" s="6" t="str" cm="1">
        <f t="array" ref="K360">_xlfn.TEXTJOIN(", ",TRUE,_xlfn.UNIQUE(_xlfn._xlws.FILTER(ARQUIVOS_RECEBIDOS!$F$2:$F$5010,ARQUIVOS_RECEBIDOS!$E$2:$E$5010=LD_01[[#This Row],[DOCUMENTO]])))</f>
        <v>R00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45838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360" s="6" t="str">
        <f>LD_01[[#This Row],[PASTA]]&amp;"/"&amp;LD_01[[#This Row],[ARQUIVO]]</f>
        <v>MSV-163MS-515-NORTE/31.SI/MSV-163MS-515+630-ACE-EXE-DE-J1-003-R00.pdf</v>
      </c>
    </row>
    <row r="361" spans="1:16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4" t="s">
        <v>5987</v>
      </c>
      <c r="D361" s="14" t="s">
        <v>7543</v>
      </c>
      <c r="E361" s="6" t="s">
        <v>4312</v>
      </c>
      <c r="F361" s="8" t="s">
        <v>4983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t="str">
        <f>_xlfn.TEXTJOIN("/",TRUE,"MSV-163MS-"&amp;LD_01[[#This Row],[OBRA]],_xlfn.XLOOKUP(LD_01[[#This Row],[SIGLA]],'CLASSES DE PROJETOS'!$C$3:$C$37,'CLASSES DE PROJETOS'!$E$3:$E$37))</f>
        <v>MSV-163MS-515-NORTE/31.SI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361" s="6" t="str" cm="1">
        <f t="array" ref="K361">_xlfn.TEXTJOIN(", ",TRUE,_xlfn.UNIQUE(_xlfn._xlws.FILTER(ARQUIVOS_RECEBIDOS!$F$2:$F$5010,ARQUIVOS_RECEBIDOS!$E$2:$E$5010=LD_01[[#This Row],[DOCUMENTO]])))</f>
        <v>R00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45838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361" s="6" t="str">
        <f>LD_01[[#This Row],[PASTA]]&amp;"/"&amp;LD_01[[#This Row],[ARQUIVO]]</f>
        <v>MSV-163MS-515-NORTE/31.SI/MSV-163MS-515+630-ACE-EXE-DE-J1-004-R00.pdf</v>
      </c>
    </row>
    <row r="362" spans="1:16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4" t="s">
        <v>5987</v>
      </c>
      <c r="D362" s="14" t="s">
        <v>7543</v>
      </c>
      <c r="E362" s="6" t="s">
        <v>4313</v>
      </c>
      <c r="F362" s="8" t="s">
        <v>4087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t="str">
        <f>_xlfn.TEXTJOIN("/",TRUE,"MSV-163MS-"&amp;LD_01[[#This Row],[OBRA]],_xlfn.XLOOKUP(LD_01[[#This Row],[SIGLA]],'CLASSES DE PROJETOS'!$C$3:$C$37,'CLASSES DE PROJETOS'!$E$3:$E$37))</f>
        <v>MSV-163MS-515-SUL/31.SI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362" s="6" t="str" cm="1">
        <f t="array" ref="K362">_xlfn.TEXTJOIN(", ",TRUE,_xlfn.UNIQUE(_xlfn._xlws.FILTER(ARQUIVOS_RECEBIDOS!$F$2:$F$5010,ARQUIVOS_RECEBIDOS!$E$2:$E$5010=LD_01[[#This Row],[DOCUMENTO]])))</f>
        <v>R02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45838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362" s="6" t="str">
        <f>LD_01[[#This Row],[PASTA]]&amp;"/"&amp;LD_01[[#This Row],[ARQUIVO]]</f>
        <v>MSV-163MS-515-SUL/31.SI/MSV-163MS-515+630-ACE-EXE-DE-J1-101-R02.pdf</v>
      </c>
    </row>
    <row r="363" spans="1:16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4" t="s">
        <v>5987</v>
      </c>
      <c r="D363" s="14" t="s">
        <v>7543</v>
      </c>
      <c r="E363" s="6" t="s">
        <v>4313</v>
      </c>
      <c r="F363" s="8" t="s">
        <v>4985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t="str">
        <f>_xlfn.TEXTJOIN("/",TRUE,"MSV-163MS-"&amp;LD_01[[#This Row],[OBRA]],_xlfn.XLOOKUP(LD_01[[#This Row],[SIGLA]],'CLASSES DE PROJETOS'!$C$3:$C$37,'CLASSES DE PROJETOS'!$E$3:$E$37))</f>
        <v>MSV-163MS-515-SUL/31.SI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363" s="6" t="str" cm="1">
        <f t="array" ref="K363">_xlfn.TEXTJOIN(", ",TRUE,_xlfn.UNIQUE(_xlfn._xlws.FILTER(ARQUIVOS_RECEBIDOS!$F$2:$F$5010,ARQUIVOS_RECEBIDOS!$E$2:$E$5010=LD_01[[#This Row],[DOCUMENTO]])))</f>
        <v>R00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45838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363" s="6" t="str">
        <f>LD_01[[#This Row],[PASTA]]&amp;"/"&amp;LD_01[[#This Row],[ARQUIVO]]</f>
        <v>MSV-163MS-515-SUL/31.SI/MSV-163MS-515+630-ACE-EXE-DE-J1-102-R00.pdf</v>
      </c>
    </row>
    <row r="364" spans="1:16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4" t="s">
        <v>5987</v>
      </c>
      <c r="D364" s="14" t="s">
        <v>7543</v>
      </c>
      <c r="E364" s="6" t="s">
        <v>4313</v>
      </c>
      <c r="F364" s="8" t="s">
        <v>4986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t="str">
        <f>_xlfn.TEXTJOIN("/",TRUE,"MSV-163MS-"&amp;LD_01[[#This Row],[OBRA]],_xlfn.XLOOKUP(LD_01[[#This Row],[SIGLA]],'CLASSES DE PROJETOS'!$C$3:$C$37,'CLASSES DE PROJETOS'!$E$3:$E$37))</f>
        <v>MSV-163MS-515-SUL/31.SI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364" s="6" t="str" cm="1">
        <f t="array" ref="K364">_xlfn.TEXTJOIN(", ",TRUE,_xlfn.UNIQUE(_xlfn._xlws.FILTER(ARQUIVOS_RECEBIDOS!$F$2:$F$5010,ARQUIVOS_RECEBIDOS!$E$2:$E$5010=LD_01[[#This Row],[DOCUMENTO]])))</f>
        <v>R00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45838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364" s="6" t="str">
        <f>LD_01[[#This Row],[PASTA]]&amp;"/"&amp;LD_01[[#This Row],[ARQUIVO]]</f>
        <v>MSV-163MS-515-SUL/31.SI/MSV-163MS-515+630-ACE-EXE-DE-J1-103-R00.pdf</v>
      </c>
    </row>
    <row r="365" spans="1:16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4" t="s">
        <v>5987</v>
      </c>
      <c r="D365" s="14" t="s">
        <v>7543</v>
      </c>
      <c r="E365" s="6" t="s">
        <v>4313</v>
      </c>
      <c r="F365" s="8" t="s">
        <v>4987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t="str">
        <f>_xlfn.TEXTJOIN("/",TRUE,"MSV-163MS-"&amp;LD_01[[#This Row],[OBRA]],_xlfn.XLOOKUP(LD_01[[#This Row],[SIGLA]],'CLASSES DE PROJETOS'!$C$3:$C$37,'CLASSES DE PROJETOS'!$E$3:$E$37))</f>
        <v>MSV-163MS-515-SUL/31.SI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365" s="6" t="str" cm="1">
        <f t="array" ref="K365">_xlfn.TEXTJOIN(", ",TRUE,_xlfn.UNIQUE(_xlfn._xlws.FILTER(ARQUIVOS_RECEBIDOS!$F$2:$F$5010,ARQUIVOS_RECEBIDOS!$E$2:$E$5010=LD_01[[#This Row],[DOCUMENTO]])))</f>
        <v>R00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45838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365" s="6" t="str">
        <f>LD_01[[#This Row],[PASTA]]&amp;"/"&amp;LD_01[[#This Row],[ARQUIVO]]</f>
        <v>MSV-163MS-515-SUL/31.SI/MSV-163MS-515+630-ACE-EXE-DE-J1-104-R00.pdf</v>
      </c>
    </row>
    <row r="366" spans="1:16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4" t="s">
        <v>5987</v>
      </c>
      <c r="D366" s="14" t="s">
        <v>7543</v>
      </c>
      <c r="E366" s="6" t="s">
        <v>4312</v>
      </c>
      <c r="F366" s="8" t="s">
        <v>4087</v>
      </c>
      <c r="G366" s="8" t="s">
        <v>4333</v>
      </c>
      <c r="H366" s="6" t="str">
        <f>_xlfn.XLOOKUP(LD_01[[#This Row],[DISCIPLINA]],'CLASSES DE PROJETOS'!$F$3:$F$37,'CLASSES DE PROJETOS'!$C$3:$C$37)</f>
        <v>IN</v>
      </c>
      <c r="I366" t="str">
        <f>_xlfn.TEXTJOIN("/",TRUE,"MSV-163MS-"&amp;LD_01[[#This Row],[OBRA]],_xlfn.XLOOKUP(LD_01[[#This Row],[SIGLA]],'CLASSES DE PROJETOS'!$C$3:$C$37,'CLASSES DE PROJETOS'!$E$3:$E$37))</f>
        <v>MSV-163MS-515-NORTE/23.IN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366" s="6" t="str" cm="1">
        <f t="array" ref="K366">_xlfn.TEXTJOIN(", ",TRUE,_xlfn.UNIQUE(_xlfn._xlws.FILTER(ARQUIVOS_RECEBIDOS!$F$2:$F$5010,ARQUIVOS_RECEBIDOS!$E$2:$E$5010=LD_01[[#This Row],[DOCUMENTO]])))</f>
        <v>R01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45838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366" s="6" t="str">
        <f>LD_01[[#This Row],[PASTA]]&amp;"/"&amp;LD_01[[#This Row],[ARQUIVO]]</f>
        <v>MSV-163MS-515-NORTE/23.IN/MSV-163MS-515+630-ACE-EXE-DE-M1-001-R01.pdf</v>
      </c>
    </row>
    <row r="367" spans="1:16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4" t="s">
        <v>5987</v>
      </c>
      <c r="D367" s="14" t="s">
        <v>7543</v>
      </c>
      <c r="E367" s="6" t="s">
        <v>4313</v>
      </c>
      <c r="F367" s="8" t="s">
        <v>4979</v>
      </c>
      <c r="G367" s="8" t="s">
        <v>4333</v>
      </c>
      <c r="H367" s="6" t="str">
        <f>_xlfn.XLOOKUP(LD_01[[#This Row],[DISCIPLINA]],'CLASSES DE PROJETOS'!$F$3:$F$37,'CLASSES DE PROJETOS'!$C$3:$C$37)</f>
        <v>IN</v>
      </c>
      <c r="I367" t="str">
        <f>_xlfn.TEXTJOIN("/",TRUE,"MSV-163MS-"&amp;LD_01[[#This Row],[OBRA]],_xlfn.XLOOKUP(LD_01[[#This Row],[SIGLA]],'CLASSES DE PROJETOS'!$C$3:$C$37,'CLASSES DE PROJETOS'!$E$3:$E$37))</f>
        <v>MSV-163MS-515-SUL/23.IN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367" s="6" t="str" cm="1">
        <f t="array" ref="K367">_xlfn.TEXTJOIN(", ",TRUE,_xlfn.UNIQUE(_xlfn._xlws.FILTER(ARQUIVOS_RECEBIDOS!$F$2:$F$5010,ARQUIVOS_RECEBIDOS!$E$2:$E$5010=LD_01[[#This Row],[DOCUMENTO]])))</f>
        <v>R01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45838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367" s="6" t="str">
        <f>LD_01[[#This Row],[PASTA]]&amp;"/"&amp;LD_01[[#This Row],[ARQUIVO]]</f>
        <v>MSV-163MS-515-SUL/23.IN/MSV-163MS-515+630-ACE-EXE-DE-M1-101-R01.pdf</v>
      </c>
    </row>
    <row r="368" spans="1:16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4" t="s">
        <v>5987</v>
      </c>
      <c r="D368" s="14" t="s">
        <v>7543</v>
      </c>
      <c r="E368" s="6" t="s">
        <v>4312</v>
      </c>
      <c r="F368" s="8" t="s">
        <v>4087</v>
      </c>
      <c r="G368" s="8" t="s">
        <v>4334</v>
      </c>
      <c r="H368" s="6" t="str">
        <f>_xlfn.XLOOKUP(LD_01[[#This Row],[DISCIPLINA]],'CLASSES DE PROJETOS'!$F$3:$F$37,'CLASSES DE PROJETOS'!$C$3:$C$37)</f>
        <v>PA</v>
      </c>
      <c r="I368" t="str">
        <f>_xlfn.TEXTJOIN("/",TRUE,"MSV-163MS-"&amp;LD_01[[#This Row],[OBRA]],_xlfn.XLOOKUP(LD_01[[#This Row],[SIGLA]],'CLASSES DE PROJETOS'!$C$3:$C$37,'CLASSES DE PROJETOS'!$E$3:$E$37))</f>
        <v>MSV-163MS-515-NORTE/27.PA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368" s="6" t="str" cm="1">
        <f t="array" ref="K368">_xlfn.TEXTJOIN(", ",TRUE,_xlfn.UNIQUE(_xlfn._xlws.FILTER(ARQUIVOS_RECEBIDOS!$F$2:$F$5010,ARQUIVOS_RECEBIDOS!$E$2:$E$5010=LD_01[[#This Row],[DOCUMENTO]])))</f>
        <v>R01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45838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368" s="6" t="str">
        <f>LD_01[[#This Row],[PASTA]]&amp;"/"&amp;LD_01[[#This Row],[ARQUIVO]]</f>
        <v>MSV-163MS-515-NORTE/27.PA/MSV-163MS-515+630-ACE-EXE-DE-N2-001-R01.pdf</v>
      </c>
    </row>
    <row r="369" spans="1:16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4" t="s">
        <v>5987</v>
      </c>
      <c r="D369" s="14" t="s">
        <v>7543</v>
      </c>
      <c r="E369" s="6" t="s">
        <v>4313</v>
      </c>
      <c r="F369" s="8" t="s">
        <v>4087</v>
      </c>
      <c r="G369" s="8" t="s">
        <v>4334</v>
      </c>
      <c r="H369" s="6" t="str">
        <f>_xlfn.XLOOKUP(LD_01[[#This Row],[DISCIPLINA]],'CLASSES DE PROJETOS'!$F$3:$F$37,'CLASSES DE PROJETOS'!$C$3:$C$37)</f>
        <v>PA</v>
      </c>
      <c r="I369" t="str">
        <f>_xlfn.TEXTJOIN("/",TRUE,"MSV-163MS-"&amp;LD_01[[#This Row],[OBRA]],_xlfn.XLOOKUP(LD_01[[#This Row],[SIGLA]],'CLASSES DE PROJETOS'!$C$3:$C$37,'CLASSES DE PROJETOS'!$E$3:$E$37))</f>
        <v>MSV-163MS-515-SUL/27.PA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369" s="6" t="str" cm="1">
        <f t="array" ref="K369">_xlfn.TEXTJOIN(", ",TRUE,_xlfn.UNIQUE(_xlfn._xlws.FILTER(ARQUIVOS_RECEBIDOS!$F$2:$F$5010,ARQUIVOS_RECEBIDOS!$E$2:$E$5010=LD_01[[#This Row],[DOCUMENTO]])))</f>
        <v>R01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45838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369" s="6" t="str">
        <f>LD_01[[#This Row],[PASTA]]&amp;"/"&amp;LD_01[[#This Row],[ARQUIVO]]</f>
        <v>MSV-163MS-515-SUL/27.PA/MSV-163MS-515+630-ACE-EXE-DE-N2-101-R01.pdf</v>
      </c>
    </row>
    <row r="370" spans="1:16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4" t="s">
        <v>5987</v>
      </c>
      <c r="D370" s="14" t="s">
        <v>7543</v>
      </c>
      <c r="E370" s="6" t="s">
        <v>4312</v>
      </c>
      <c r="F370" s="8" t="s">
        <v>4087</v>
      </c>
      <c r="G370" s="8" t="s">
        <v>4144</v>
      </c>
      <c r="H370" s="6" t="str">
        <f>_xlfn.XLOOKUP(LD_01[[#This Row],[DISCIPLINA]],'CLASSES DE PROJETOS'!$F$3:$F$37,'CLASSES DE PROJETOS'!$C$3:$C$37)</f>
        <v>DV</v>
      </c>
      <c r="I370" t="str">
        <f>_xlfn.TEXTJOIN("/",TRUE,"MSV-163MS-"&amp;LD_01[[#This Row],[OBRA]],_xlfn.XLOOKUP(LD_01[[#This Row],[SIGLA]],'CLASSES DE PROJETOS'!$C$3:$C$37,'CLASSES DE PROJETOS'!$E$3:$E$37))</f>
        <v>MSV-163MS-515-NORTE/12.DV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370" s="6" t="str" cm="1">
        <f t="array" ref="K370">_xlfn.TEXTJOIN(", ",TRUE,_xlfn.UNIQUE(_xlfn._xlws.FILTER(ARQUIVOS_RECEBIDOS!$F$2:$F$5010,ARQUIVOS_RECEBIDOS!$E$2:$E$5010=LD_01[[#This Row],[DOCUMENTO]])))</f>
        <v>R01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45838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370" s="6" t="str">
        <f>LD_01[[#This Row],[PASTA]]&amp;"/"&amp;LD_01[[#This Row],[ARQUIVO]]</f>
        <v>MSV-163MS-515-NORTE/12.DV/MSV-163MS-515+630-ACE-EXE-DE-O2-001-R01.pdf</v>
      </c>
    </row>
    <row r="371" spans="1:16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4" t="s">
        <v>5987</v>
      </c>
      <c r="D371" s="14" t="s">
        <v>7543</v>
      </c>
      <c r="E371" s="6" t="s">
        <v>4312</v>
      </c>
      <c r="F371" s="8" t="s">
        <v>4087</v>
      </c>
      <c r="G371" s="8" t="s">
        <v>4144</v>
      </c>
      <c r="H371" s="6" t="str">
        <f>_xlfn.XLOOKUP(LD_01[[#This Row],[DISCIPLINA]],'CLASSES DE PROJETOS'!$F$3:$F$37,'CLASSES DE PROJETOS'!$C$3:$C$37)</f>
        <v>DV</v>
      </c>
      <c r="I371" t="str">
        <f>_xlfn.TEXTJOIN("/",TRUE,"MSV-163MS-"&amp;LD_01[[#This Row],[OBRA]],_xlfn.XLOOKUP(LD_01[[#This Row],[SIGLA]],'CLASSES DE PROJETOS'!$C$3:$C$37,'CLASSES DE PROJETOS'!$E$3:$E$37))</f>
        <v>MSV-163MS-515-NORTE/12.DV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371" s="6" t="str" cm="1">
        <f t="array" ref="K371">_xlfn.TEXTJOIN(", ",TRUE,_xlfn.UNIQUE(_xlfn._xlws.FILTER(ARQUIVOS_RECEBIDOS!$F$2:$F$5010,ARQUIVOS_RECEBIDOS!$E$2:$E$5010=LD_01[[#This Row],[DOCUMENTO]])))</f>
        <v>R00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45838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371" s="6" t="str">
        <f>LD_01[[#This Row],[PASTA]]&amp;"/"&amp;LD_01[[#This Row],[ARQUIVO]]</f>
        <v>MSV-163MS-515-NORTE/12.DV/MSV-163MS-515+630-ACE-EXE-DE-O2-002-R00.pdf</v>
      </c>
    </row>
    <row r="372" spans="1:16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4" t="s">
        <v>5987</v>
      </c>
      <c r="D372" s="14" t="s">
        <v>7543</v>
      </c>
      <c r="E372" s="6" t="s">
        <v>4313</v>
      </c>
      <c r="F372" s="8" t="s">
        <v>4087</v>
      </c>
      <c r="G372" s="8" t="s">
        <v>4144</v>
      </c>
      <c r="H372" s="6" t="str">
        <f>_xlfn.XLOOKUP(LD_01[[#This Row],[DISCIPLINA]],'CLASSES DE PROJETOS'!$F$3:$F$37,'CLASSES DE PROJETOS'!$C$3:$C$37)</f>
        <v>DV</v>
      </c>
      <c r="I372" t="str">
        <f>_xlfn.TEXTJOIN("/",TRUE,"MSV-163MS-"&amp;LD_01[[#This Row],[OBRA]],_xlfn.XLOOKUP(LD_01[[#This Row],[SIGLA]],'CLASSES DE PROJETOS'!$C$3:$C$37,'CLASSES DE PROJETOS'!$E$3:$E$37))</f>
        <v>MSV-163MS-515-SUL/12.DV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372" s="6" t="str" cm="1">
        <f t="array" ref="K372">_xlfn.TEXTJOIN(", ",TRUE,_xlfn.UNIQUE(_xlfn._xlws.FILTER(ARQUIVOS_RECEBIDOS!$F$2:$F$5010,ARQUIVOS_RECEBIDOS!$E$2:$E$5010=LD_01[[#This Row],[DOCUMENTO]])))</f>
        <v>R01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45838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372" s="6" t="str">
        <f>LD_01[[#This Row],[PASTA]]&amp;"/"&amp;LD_01[[#This Row],[ARQUIVO]]</f>
        <v>MSV-163MS-515-SUL/12.DV/MSV-163MS-515+630-ACE-EXE-DE-O2-101-R01.pdf</v>
      </c>
    </row>
    <row r="373" spans="1:16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4" t="s">
        <v>5987</v>
      </c>
      <c r="D373" s="14" t="s">
        <v>7543</v>
      </c>
      <c r="E373" s="6" t="s">
        <v>4313</v>
      </c>
      <c r="F373" s="8" t="s">
        <v>4089</v>
      </c>
      <c r="G373" s="8" t="s">
        <v>4144</v>
      </c>
      <c r="H373" s="6" t="str">
        <f>_xlfn.XLOOKUP(LD_01[[#This Row],[DISCIPLINA]],'CLASSES DE PROJETOS'!$F$3:$F$37,'CLASSES DE PROJETOS'!$C$3:$C$37)</f>
        <v>DV</v>
      </c>
      <c r="I373" t="str">
        <f>_xlfn.TEXTJOIN("/",TRUE,"MSV-163MS-"&amp;LD_01[[#This Row],[OBRA]],_xlfn.XLOOKUP(LD_01[[#This Row],[SIGLA]],'CLASSES DE PROJETOS'!$C$3:$C$37,'CLASSES DE PROJETOS'!$E$3:$E$37))</f>
        <v>MSV-163MS-515-SUL/12.DV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373" s="6" t="str" cm="1">
        <f t="array" ref="K373">_xlfn.TEXTJOIN(", ",TRUE,_xlfn.UNIQUE(_xlfn._xlws.FILTER(ARQUIVOS_RECEBIDOS!$F$2:$F$5010,ARQUIVOS_RECEBIDOS!$E$2:$E$5010=LD_01[[#This Row],[DOCUMENTO]])))</f>
        <v>R00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45838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373" s="6" t="str">
        <f>LD_01[[#This Row],[PASTA]]&amp;"/"&amp;LD_01[[#This Row],[ARQUIVO]]</f>
        <v>MSV-163MS-515-SUL/12.DV/MSV-163MS-515+630-ACE-EXE-DE-O2-102-R00.pdf</v>
      </c>
    </row>
    <row r="374" spans="1:16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4" t="s">
        <v>5987</v>
      </c>
      <c r="D374" s="14" t="s">
        <v>7543</v>
      </c>
      <c r="E374" s="6" t="s">
        <v>4312</v>
      </c>
      <c r="F374" s="8" t="s">
        <v>4323</v>
      </c>
      <c r="G374" s="8" t="s">
        <v>4330</v>
      </c>
      <c r="H374" s="6" t="str">
        <f>_xlfn.XLOOKUP(LD_01[[#This Row],[DISCIPLINA]],'CLASSES DE PROJETOS'!$F$3:$F$37,'CLASSES DE PROJETOS'!$C$3:$C$37)</f>
        <v>TE</v>
      </c>
      <c r="I374" t="str">
        <f>_xlfn.TEXTJOIN("/",TRUE,"MSV-163MS-"&amp;LD_01[[#This Row],[OBRA]],_xlfn.XLOOKUP(LD_01[[#This Row],[SIGLA]],'CLASSES DE PROJETOS'!$C$3:$C$37,'CLASSES DE PROJETOS'!$E$3:$E$37))</f>
        <v>MSV-163MS-515-NORTE/32.TE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374" s="6" t="str" cm="1">
        <f t="array" ref="K374">_xlfn.TEXTJOIN(", ",TRUE,_xlfn.UNIQUE(_xlfn._xlws.FILTER(ARQUIVOS_RECEBIDOS!$F$2:$F$5010,ARQUIVOS_RECEBIDOS!$E$2:$E$5010=LD_01[[#This Row],[DOCUMENTO]])))</f>
        <v>R02</v>
      </c>
      <c r="L374" s="6" t="str" cm="1">
        <f t="array" ref="L374">_xlfn.TEXTJOIN(",",TRUE,_xlfn._xlws.FILTER(ARQUIVOS[EXTENSÃO],(ARQUIVOS[DOCUMENTO]=LD_01[[#This Row],[DOCUMENTO]])*(ARQUIVOS[REVISÃO]=LD_01[[#This Row],[REVISÃO]])))</f>
        <v>pdf,zip</v>
      </c>
      <c r="M374" s="12" cm="1">
        <f t="array" ref="M374">_xlfn.UNIQUE(_xlfn._xlws.FILTER(ARQUIVOS[DATA RECEBIMENTO],(ARQUIVOS[DOCUMENTO]=LD_01[[#This Row],[DOCUMENTO]])*(ARQUIVOS[REVISÃO]=LD_01[[#This Row],[REVISÃO]])))</f>
        <v>45838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374" s="6" t="str">
        <f>LD_01[[#This Row],[PASTA]]&amp;"/"&amp;LD_01[[#This Row],[ARQUIVO]]</f>
        <v>MSV-163MS-515-NORTE/32.TE/MSV-163MS-515+630-ACE-EXE-MC-G1-001-R02.pdf</v>
      </c>
    </row>
    <row r="375" spans="1:16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4" t="s">
        <v>5987</v>
      </c>
      <c r="D375" s="14" t="s">
        <v>7543</v>
      </c>
      <c r="E375" s="6" t="s">
        <v>4313</v>
      </c>
      <c r="F375" s="8" t="s">
        <v>4323</v>
      </c>
      <c r="G375" s="8" t="s">
        <v>4330</v>
      </c>
      <c r="H375" s="6" t="str">
        <f>_xlfn.XLOOKUP(LD_01[[#This Row],[DISCIPLINA]],'CLASSES DE PROJETOS'!$F$3:$F$37,'CLASSES DE PROJETOS'!$C$3:$C$37)</f>
        <v>TE</v>
      </c>
      <c r="I375" t="str">
        <f>_xlfn.TEXTJOIN("/",TRUE,"MSV-163MS-"&amp;LD_01[[#This Row],[OBRA]],_xlfn.XLOOKUP(LD_01[[#This Row],[SIGLA]],'CLASSES DE PROJETOS'!$C$3:$C$37,'CLASSES DE PROJETOS'!$E$3:$E$37))</f>
        <v>MSV-163MS-515-SUL/32.TE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375" s="6" t="str" cm="1">
        <f t="array" ref="K375">_xlfn.TEXTJOIN(", ",TRUE,_xlfn.UNIQUE(_xlfn._xlws.FILTER(ARQUIVOS_RECEBIDOS!$F$2:$F$5010,ARQUIVOS_RECEBIDOS!$E$2:$E$5010=LD_01[[#This Row],[DOCUMENTO]])))</f>
        <v>R02</v>
      </c>
      <c r="L375" s="6" t="str" cm="1">
        <f t="array" ref="L375">_xlfn.TEXTJOIN(",",TRUE,_xlfn._xlws.FILTER(ARQUIVOS[EXTENSÃO],(ARQUIVOS[DOCUMENTO]=LD_01[[#This Row],[DOCUMENTO]])*(ARQUIVOS[REVISÃO]=LD_01[[#This Row],[REVISÃO]])))</f>
        <v>pdf,zip</v>
      </c>
      <c r="M375" s="12" cm="1">
        <f t="array" ref="M375">_xlfn.UNIQUE(_xlfn._xlws.FILTER(ARQUIVOS[DATA RECEBIMENTO],(ARQUIVOS[DOCUMENTO]=LD_01[[#This Row],[DOCUMENTO]])*(ARQUIVOS[REVISÃO]=LD_01[[#This Row],[REVISÃO]])))</f>
        <v>45838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375" s="6" t="str">
        <f>LD_01[[#This Row],[PASTA]]&amp;"/"&amp;LD_01[[#This Row],[ARQUIVO]]</f>
        <v>MSV-163MS-515-SUL/32.TE/MSV-163MS-515+630-ACE-EXE-MC-G1-101-R02.pdf</v>
      </c>
    </row>
    <row r="376" spans="1:16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4" t="s">
        <v>5987</v>
      </c>
      <c r="D376" s="14" t="s">
        <v>7543</v>
      </c>
      <c r="E376" s="6" t="s">
        <v>4312</v>
      </c>
      <c r="F376" s="8" t="s">
        <v>4975</v>
      </c>
      <c r="G376" s="8" t="s">
        <v>4142</v>
      </c>
      <c r="H376" s="6" t="str">
        <f>_xlfn.XLOOKUP(LD_01[[#This Row],[DISCIPLINA]],'CLASSES DE PROJETOS'!$F$3:$F$37,'CLASSES DE PROJETOS'!$C$3:$C$37)</f>
        <v>DR</v>
      </c>
      <c r="I376" t="str">
        <f>_xlfn.TEXTJOIN("/",TRUE,"MSV-163MS-"&amp;LD_01[[#This Row],[OBRA]],_xlfn.XLOOKUP(LD_01[[#This Row],[SIGLA]],'CLASSES DE PROJETOS'!$C$3:$C$37,'CLASSES DE PROJETOS'!$E$3:$E$37))</f>
        <v>MSV-163MS-515-NORTE/10.DR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376" s="6" t="str" cm="1">
        <f t="array" ref="K376">_xlfn.TEXTJOIN(", ",TRUE,_xlfn.UNIQUE(_xlfn._xlws.FILTER(ARQUIVOS_RECEBIDOS!$F$2:$F$5010,ARQUIVOS_RECEBIDOS!$E$2:$E$5010=LD_01[[#This Row],[DOCUMENTO]])))</f>
        <v>R01</v>
      </c>
      <c r="L376" s="6" t="str" cm="1">
        <f t="array" ref="L376">_xlfn.TEXTJOIN(",",TRUE,_xlfn._xlws.FILTER(ARQUIVOS[EXTENSÃO],(ARQUIVOS[DOCUMENTO]=LD_01[[#This Row],[DOCUMENTO]])*(ARQUIVOS[REVISÃO]=LD_01[[#This Row],[REVISÃO]])))</f>
        <v>pdf</v>
      </c>
      <c r="M376" s="12" cm="1">
        <f t="array" ref="M376">_xlfn.UNIQUE(_xlfn._xlws.FILTER(ARQUIVOS[DATA RECEBIMENTO],(ARQUIVOS[DOCUMENTO]=LD_01[[#This Row],[DOCUMENTO]])*(ARQUIVOS[REVISÃO]=LD_01[[#This Row],[REVISÃO]])))</f>
        <v>45838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376" s="6" t="str">
        <f>LD_01[[#This Row],[PASTA]]&amp;"/"&amp;LD_01[[#This Row],[ARQUIVO]]</f>
        <v>MSV-163MS-515-NORTE/10.DR/MSV-163MS-515+630-ACE-EXE-MC-H2-001-R01.pdf</v>
      </c>
    </row>
    <row r="377" spans="1:16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4" t="s">
        <v>5987</v>
      </c>
      <c r="D377" s="14" t="s">
        <v>7543</v>
      </c>
      <c r="E377" s="6" t="s">
        <v>4313</v>
      </c>
      <c r="F377" s="8" t="s">
        <v>4975</v>
      </c>
      <c r="G377" s="8" t="s">
        <v>4142</v>
      </c>
      <c r="H377" s="6" t="str">
        <f>_xlfn.XLOOKUP(LD_01[[#This Row],[DISCIPLINA]],'CLASSES DE PROJETOS'!$F$3:$F$37,'CLASSES DE PROJETOS'!$C$3:$C$37)</f>
        <v>DR</v>
      </c>
      <c r="I377" t="str">
        <f>_xlfn.TEXTJOIN("/",TRUE,"MSV-163MS-"&amp;LD_01[[#This Row],[OBRA]],_xlfn.XLOOKUP(LD_01[[#This Row],[SIGLA]],'CLASSES DE PROJETOS'!$C$3:$C$37,'CLASSES DE PROJETOS'!$E$3:$E$37))</f>
        <v>MSV-163MS-515-SUL/10.DR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377" s="6" t="str" cm="1">
        <f t="array" ref="K377">_xlfn.TEXTJOIN(", ",TRUE,_xlfn.UNIQUE(_xlfn._xlws.FILTER(ARQUIVOS_RECEBIDOS!$F$2:$F$5010,ARQUIVOS_RECEBIDOS!$E$2:$E$5010=LD_01[[#This Row],[DOCUMENTO]])))</f>
        <v>R01</v>
      </c>
      <c r="L377" s="6" t="str" cm="1">
        <f t="array" ref="L377">_xlfn.TEXTJOIN(",",TRUE,_xlfn._xlws.FILTER(ARQUIVOS[EXTENSÃO],(ARQUIVOS[DOCUMENTO]=LD_01[[#This Row],[DOCUMENTO]])*(ARQUIVOS[REVISÃO]=LD_01[[#This Row],[REVISÃO]])))</f>
        <v>pdf</v>
      </c>
      <c r="M377" s="12" cm="1">
        <f t="array" ref="M377">_xlfn.UNIQUE(_xlfn._xlws.FILTER(ARQUIVOS[DATA RECEBIMENTO],(ARQUIVOS[DOCUMENTO]=LD_01[[#This Row],[DOCUMENTO]])*(ARQUIVOS[REVISÃO]=LD_01[[#This Row],[REVISÃO]])))</f>
        <v>45838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377" s="6" t="str">
        <f>LD_01[[#This Row],[PASTA]]&amp;"/"&amp;LD_01[[#This Row],[ARQUIVO]]</f>
        <v>MSV-163MS-515-SUL/10.DR/MSV-163MS-515+630-ACE-EXE-MC-H2-101-R01.pdf</v>
      </c>
    </row>
    <row r="378" spans="1:16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4" t="s">
        <v>5987</v>
      </c>
      <c r="D378" s="14" t="s">
        <v>7543</v>
      </c>
      <c r="E378" s="6" t="s">
        <v>4312</v>
      </c>
      <c r="F378" s="8" t="s">
        <v>4976</v>
      </c>
      <c r="G378" s="8" t="s">
        <v>4142</v>
      </c>
      <c r="H378" s="6" t="str">
        <f>_xlfn.XLOOKUP(LD_01[[#This Row],[DISCIPLINA]],'CLASSES DE PROJETOS'!$F$3:$F$37,'CLASSES DE PROJETOS'!$C$3:$C$37)</f>
        <v>DR</v>
      </c>
      <c r="I378" t="str">
        <f>_xlfn.TEXTJOIN("/",TRUE,"MSV-163MS-"&amp;LD_01[[#This Row],[OBRA]],_xlfn.XLOOKUP(LD_01[[#This Row],[SIGLA]],'CLASSES DE PROJETOS'!$C$3:$C$37,'CLASSES DE PROJETOS'!$E$3:$E$37))</f>
        <v>MSV-163MS-515-NORTE/10.DR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378" s="6" t="str" cm="1">
        <f t="array" ref="K378">_xlfn.TEXTJOIN(", ",TRUE,_xlfn.UNIQUE(_xlfn._xlws.FILTER(ARQUIVOS_RECEBIDOS!$F$2:$F$5010,ARQUIVOS_RECEBIDOS!$E$2:$E$5010=LD_01[[#This Row],[DOCUMENTO]])))</f>
        <v>R01</v>
      </c>
      <c r="L378" s="6" t="str" cm="1">
        <f t="array" ref="L378">_xlfn.TEXTJOIN(",",TRUE,_xlfn._xlws.FILTER(ARQUIVOS[EXTENSÃO],(ARQUIVOS[DOCUMENTO]=LD_01[[#This Row],[DOCUMENTO]])*(ARQUIVOS[REVISÃO]=LD_01[[#This Row],[REVISÃO]])))</f>
        <v>pdf</v>
      </c>
      <c r="M378" s="12" cm="1">
        <f t="array" ref="M378">_xlfn.UNIQUE(_xlfn._xlws.FILTER(ARQUIVOS[DATA RECEBIMENTO],(ARQUIVOS[DOCUMENTO]=LD_01[[#This Row],[DOCUMENTO]])*(ARQUIVOS[REVISÃO]=LD_01[[#This Row],[REVISÃO]])))</f>
        <v>45838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378" s="6" t="str">
        <f>LD_01[[#This Row],[PASTA]]&amp;"/"&amp;LD_01[[#This Row],[ARQUIVO]]</f>
        <v>MSV-163MS-515-NORTE/10.DR/MSV-163MS-515+630-ACE-EXE-MD-H1-001-R01.pdf</v>
      </c>
    </row>
    <row r="379" spans="1:16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4" t="s">
        <v>5987</v>
      </c>
      <c r="D379" s="14" t="s">
        <v>7543</v>
      </c>
      <c r="E379" s="6" t="s">
        <v>4313</v>
      </c>
      <c r="F379" s="8" t="s">
        <v>4976</v>
      </c>
      <c r="G379" s="8" t="s">
        <v>4142</v>
      </c>
      <c r="H379" s="6" t="str">
        <f>_xlfn.XLOOKUP(LD_01[[#This Row],[DISCIPLINA]],'CLASSES DE PROJETOS'!$F$3:$F$37,'CLASSES DE PROJETOS'!$C$3:$C$37)</f>
        <v>DR</v>
      </c>
      <c r="I379" t="str">
        <f>_xlfn.TEXTJOIN("/",TRUE,"MSV-163MS-"&amp;LD_01[[#This Row],[OBRA]],_xlfn.XLOOKUP(LD_01[[#This Row],[SIGLA]],'CLASSES DE PROJETOS'!$C$3:$C$37,'CLASSES DE PROJETOS'!$E$3:$E$37))</f>
        <v>MSV-163MS-515-SUL/10.DR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379" s="6" t="str" cm="1">
        <f t="array" ref="K379">_xlfn.TEXTJOIN(", ",TRUE,_xlfn.UNIQUE(_xlfn._xlws.FILTER(ARQUIVOS_RECEBIDOS!$F$2:$F$5010,ARQUIVOS_RECEBIDOS!$E$2:$E$5010=LD_01[[#This Row],[DOCUMENTO]])))</f>
        <v>R01</v>
      </c>
      <c r="L379" s="6" t="str" cm="1">
        <f t="array" ref="L379">_xlfn.TEXTJOIN(",",TRUE,_xlfn._xlws.FILTER(ARQUIVOS[EXTENSÃO],(ARQUIVOS[DOCUMENTO]=LD_01[[#This Row],[DOCUMENTO]])*(ARQUIVOS[REVISÃO]=LD_01[[#This Row],[REVISÃO]])))</f>
        <v>pdf</v>
      </c>
      <c r="M379" s="12" cm="1">
        <f t="array" ref="M379">_xlfn.UNIQUE(_xlfn._xlws.FILTER(ARQUIVOS[DATA RECEBIMENTO],(ARQUIVOS[DOCUMENTO]=LD_01[[#This Row],[DOCUMENTO]])*(ARQUIVOS[REVISÃO]=LD_01[[#This Row],[REVISÃO]])))</f>
        <v>45838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379" s="6" t="str">
        <f>LD_01[[#This Row],[PASTA]]&amp;"/"&amp;LD_01[[#This Row],[ARQUIVO]]</f>
        <v>MSV-163MS-515-SUL/10.DR/MSV-163MS-515+630-ACE-EXE-MD-H1-101-R01.pdf</v>
      </c>
    </row>
    <row r="380" spans="1:16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4" t="s">
        <v>5987</v>
      </c>
      <c r="D380" s="14" t="s">
        <v>7543</v>
      </c>
      <c r="E380" s="6" t="s">
        <v>4312</v>
      </c>
      <c r="F380" s="8" t="s">
        <v>4981</v>
      </c>
      <c r="G380" s="8" t="s">
        <v>4143</v>
      </c>
      <c r="H380" s="6" t="str">
        <f>_xlfn.XLOOKUP(LD_01[[#This Row],[DISCIPLINA]],'CLASSES DE PROJETOS'!$F$3:$F$37,'CLASSES DE PROJETOS'!$C$3:$C$37)</f>
        <v>PV</v>
      </c>
      <c r="I380" t="str">
        <f>_xlfn.TEXTJOIN("/",TRUE,"MSV-163MS-"&amp;LD_01[[#This Row],[OBRA]],_xlfn.XLOOKUP(LD_01[[#This Row],[SIGLA]],'CLASSES DE PROJETOS'!$C$3:$C$37,'CLASSES DE PROJETOS'!$E$3:$E$37))</f>
        <v>MSV-163MS-515-NORTE/28.PV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380" s="6" t="str" cm="1">
        <f t="array" ref="K380">_xlfn.TEXTJOIN(", ",TRUE,_xlfn.UNIQUE(_xlfn._xlws.FILTER(ARQUIVOS_RECEBIDOS!$F$2:$F$5010,ARQUIVOS_RECEBIDOS!$E$2:$E$5010=LD_01[[#This Row],[DOCUMENTO]])))</f>
        <v>R01</v>
      </c>
      <c r="L380" s="6" t="str" cm="1">
        <f t="array" ref="L380">_xlfn.TEXTJOIN(",",TRUE,_xlfn._xlws.FILTER(ARQUIVOS[EXTENSÃO],(ARQUIVOS[DOCUMENTO]=LD_01[[#This Row],[DOCUMENTO]])*(ARQUIVOS[REVISÃO]=LD_01[[#This Row],[REVISÃO]])))</f>
        <v>pdf</v>
      </c>
      <c r="M380" s="12" cm="1">
        <f t="array" ref="M380">_xlfn.UNIQUE(_xlfn._xlws.FILTER(ARQUIVOS[DATA RECEBIMENTO],(ARQUIVOS[DOCUMENTO]=LD_01[[#This Row],[DOCUMENTO]])*(ARQUIVOS[REVISÃO]=LD_01[[#This Row],[REVISÃO]])))</f>
        <v>45838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380" s="6" t="str">
        <f>LD_01[[#This Row],[PASTA]]&amp;"/"&amp;LD_01[[#This Row],[ARQUIVO]]</f>
        <v>MSV-163MS-515-NORTE/28.PV/MSV-163MS-515+630-ACE-EXE-MD-I2-001-R01.pdf</v>
      </c>
    </row>
    <row r="381" spans="1:16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4" t="s">
        <v>5987</v>
      </c>
      <c r="D381" s="14" t="s">
        <v>7543</v>
      </c>
      <c r="E381" s="6" t="s">
        <v>4313</v>
      </c>
      <c r="F381" s="8" t="s">
        <v>4981</v>
      </c>
      <c r="G381" s="8" t="s">
        <v>4143</v>
      </c>
      <c r="H381" s="6" t="str">
        <f>_xlfn.XLOOKUP(LD_01[[#This Row],[DISCIPLINA]],'CLASSES DE PROJETOS'!$F$3:$F$37,'CLASSES DE PROJETOS'!$C$3:$C$37)</f>
        <v>PV</v>
      </c>
      <c r="I381" t="str">
        <f>_xlfn.TEXTJOIN("/",TRUE,"MSV-163MS-"&amp;LD_01[[#This Row],[OBRA]],_xlfn.XLOOKUP(LD_01[[#This Row],[SIGLA]],'CLASSES DE PROJETOS'!$C$3:$C$37,'CLASSES DE PROJETOS'!$E$3:$E$37))</f>
        <v>MSV-163MS-515-SUL/28.PV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381" s="6" t="str" cm="1">
        <f t="array" ref="K381">_xlfn.TEXTJOIN(", ",TRUE,_xlfn.UNIQUE(_xlfn._xlws.FILTER(ARQUIVOS_RECEBIDOS!$F$2:$F$5010,ARQUIVOS_RECEBIDOS!$E$2:$E$5010=LD_01[[#This Row],[DOCUMENTO]])))</f>
        <v>R01</v>
      </c>
      <c r="L381" s="6" t="str" cm="1">
        <f t="array" ref="L381">_xlfn.TEXTJOIN(",",TRUE,_xlfn._xlws.FILTER(ARQUIVOS[EXTENSÃO],(ARQUIVOS[DOCUMENTO]=LD_01[[#This Row],[DOCUMENTO]])*(ARQUIVOS[REVISÃO]=LD_01[[#This Row],[REVISÃO]])))</f>
        <v>pdf</v>
      </c>
      <c r="M381" s="12" cm="1">
        <f t="array" ref="M381">_xlfn.UNIQUE(_xlfn._xlws.FILTER(ARQUIVOS[DATA RECEBIMENTO],(ARQUIVOS[DOCUMENTO]=LD_01[[#This Row],[DOCUMENTO]])*(ARQUIVOS[REVISÃO]=LD_01[[#This Row],[REVISÃO]])))</f>
        <v>45838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381" s="6" t="str">
        <f>LD_01[[#This Row],[PASTA]]&amp;"/"&amp;LD_01[[#This Row],[ARQUIVO]]</f>
        <v>MSV-163MS-515-SUL/28.PV/MSV-163MS-515+630-ACE-EXE-MD-I2-101-R01.pdf</v>
      </c>
    </row>
    <row r="382" spans="1:16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4" t="s">
        <v>5987</v>
      </c>
      <c r="D382" s="14" t="s">
        <v>7543</v>
      </c>
      <c r="E382" s="6" t="s">
        <v>4312</v>
      </c>
      <c r="F382" s="8" t="s">
        <v>4245</v>
      </c>
      <c r="G382" s="8" t="s">
        <v>4331</v>
      </c>
      <c r="H382" s="6" t="str">
        <f>_xlfn.XLOOKUP(LD_01[[#This Row],[DISCIPLINA]],'CLASSES DE PROJETOS'!$F$3:$F$37,'CLASSES DE PROJETOS'!$C$3:$C$37)</f>
        <v>SI</v>
      </c>
      <c r="I382" t="str">
        <f>_xlfn.TEXTJOIN("/",TRUE,"MSV-163MS-"&amp;LD_01[[#This Row],[OBRA]],_xlfn.XLOOKUP(LD_01[[#This Row],[SIGLA]],'CLASSES DE PROJETOS'!$C$3:$C$37,'CLASSES DE PROJETOS'!$E$3:$E$37))</f>
        <v>MSV-163MS-515-NORTE/31.SI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382" s="6" t="str" cm="1">
        <f t="array" ref="K382">_xlfn.TEXTJOIN(", ",TRUE,_xlfn.UNIQUE(_xlfn._xlws.FILTER(ARQUIVOS_RECEBIDOS!$F$2:$F$5010,ARQUIVOS_RECEBIDOS!$E$2:$E$5010=LD_01[[#This Row],[DOCUMENTO]])))</f>
        <v>R00</v>
      </c>
      <c r="L382" s="6" t="str" cm="1">
        <f t="array" ref="L382">_xlfn.TEXTJOIN(",",TRUE,_xlfn._xlws.FILTER(ARQUIVOS[EXTENSÃO],(ARQUIVOS[DOCUMENTO]=LD_01[[#This Row],[DOCUMENTO]])*(ARQUIVOS[REVISÃO]=LD_01[[#This Row],[REVISÃO]])))</f>
        <v>pdf</v>
      </c>
      <c r="M382" s="12" cm="1">
        <f t="array" ref="M382">_xlfn.UNIQUE(_xlfn._xlws.FILTER(ARQUIVOS[DATA RECEBIMENTO],(ARQUIVOS[DOCUMENTO]=LD_01[[#This Row],[DOCUMENTO]])*(ARQUIVOS[REVISÃO]=LD_01[[#This Row],[REVISÃO]])))</f>
        <v>45895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382" s="6" t="str">
        <f>LD_01[[#This Row],[PASTA]]&amp;"/"&amp;LD_01[[#This Row],[ARQUIVO]]</f>
        <v>MSV-163MS-515-NORTE/31.SI/MSV-163MS-515+630-ACE-EXE-MD-J1-001-R00.pdf</v>
      </c>
    </row>
    <row r="383" spans="1:16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4" t="s">
        <v>5987</v>
      </c>
      <c r="D383" s="14" t="s">
        <v>7543</v>
      </c>
      <c r="E383" s="6" t="s">
        <v>4313</v>
      </c>
      <c r="F383" s="8" t="s">
        <v>4245</v>
      </c>
      <c r="G383" s="8" t="s">
        <v>4331</v>
      </c>
      <c r="H383" s="6" t="str">
        <f>_xlfn.XLOOKUP(LD_01[[#This Row],[DISCIPLINA]],'CLASSES DE PROJETOS'!$F$3:$F$37,'CLASSES DE PROJETOS'!$C$3:$C$37)</f>
        <v>SI</v>
      </c>
      <c r="I383" t="str">
        <f>_xlfn.TEXTJOIN("/",TRUE,"MSV-163MS-"&amp;LD_01[[#This Row],[OBRA]],_xlfn.XLOOKUP(LD_01[[#This Row],[SIGLA]],'CLASSES DE PROJETOS'!$C$3:$C$37,'CLASSES DE PROJETOS'!$E$3:$E$37))</f>
        <v>MSV-163MS-515-SUL/31.SI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383" s="6" t="str" cm="1">
        <f t="array" ref="K383">_xlfn.TEXTJOIN(", ",TRUE,_xlfn.UNIQUE(_xlfn._xlws.FILTER(ARQUIVOS_RECEBIDOS!$F$2:$F$5010,ARQUIVOS_RECEBIDOS!$E$2:$E$5010=LD_01[[#This Row],[DOCUMENTO]])))</f>
        <v>R00</v>
      </c>
      <c r="L383" s="6" t="str" cm="1">
        <f t="array" ref="L383">_xlfn.TEXTJOIN(",",TRUE,_xlfn._xlws.FILTER(ARQUIVOS[EXTENSÃO],(ARQUIVOS[DOCUMENTO]=LD_01[[#This Row],[DOCUMENTO]])*(ARQUIVOS[REVISÃO]=LD_01[[#This Row],[REVISÃO]])))</f>
        <v>pdf</v>
      </c>
      <c r="M383" s="12" cm="1">
        <f t="array" ref="M383">_xlfn.UNIQUE(_xlfn._xlws.FILTER(ARQUIVOS[DATA RECEBIMENTO],(ARQUIVOS[DOCUMENTO]=LD_01[[#This Row],[DOCUMENTO]])*(ARQUIVOS[REVISÃO]=LD_01[[#This Row],[REVISÃO]])))</f>
        <v>45895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383" s="6" t="str">
        <f>LD_01[[#This Row],[PASTA]]&amp;"/"&amp;LD_01[[#This Row],[ARQUIVO]]</f>
        <v>MSV-163MS-515-SUL/31.SI/MSV-163MS-515+630-ACE-EXE-MD-J1-101-R00.pdf</v>
      </c>
    </row>
    <row r="384" spans="1:16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4" t="s">
        <v>5987</v>
      </c>
      <c r="D384" s="14" t="s">
        <v>7543</v>
      </c>
      <c r="E384" s="6" t="s">
        <v>4312</v>
      </c>
      <c r="F384" s="8" t="s">
        <v>4169</v>
      </c>
      <c r="G384" s="8" t="s">
        <v>4334</v>
      </c>
      <c r="H384" s="6" t="str">
        <f>_xlfn.XLOOKUP(LD_01[[#This Row],[DISCIPLINA]],'CLASSES DE PROJETOS'!$F$3:$F$37,'CLASSES DE PROJETOS'!$C$3:$C$37)</f>
        <v>PA</v>
      </c>
      <c r="I384" t="str">
        <f>_xlfn.TEXTJOIN("/",TRUE,"MSV-163MS-"&amp;LD_01[[#This Row],[OBRA]],_xlfn.XLOOKUP(LD_01[[#This Row],[SIGLA]],'CLASSES DE PROJETOS'!$C$3:$C$37,'CLASSES DE PROJETOS'!$E$3:$E$37))</f>
        <v>MSV-163MS-515-NORTE/27.PA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384" s="6" t="str" cm="1">
        <f t="array" ref="K384">_xlfn.TEXTJOIN(", ",TRUE,_xlfn.UNIQUE(_xlfn._xlws.FILTER(ARQUIVOS_RECEBIDOS!$F$2:$F$5010,ARQUIVOS_RECEBIDOS!$E$2:$E$5010=LD_01[[#This Row],[DOCUMENTO]])))</f>
        <v>R00</v>
      </c>
      <c r="L384" s="6" t="str" cm="1">
        <f t="array" ref="L384">_xlfn.TEXTJOIN(",",TRUE,_xlfn._xlws.FILTER(ARQUIVOS[EXTENSÃO],(ARQUIVOS[DOCUMENTO]=LD_01[[#This Row],[DOCUMENTO]])*(ARQUIVOS[REVISÃO]=LD_01[[#This Row],[REVISÃO]])))</f>
        <v>pdf</v>
      </c>
      <c r="M384" s="12" cm="1">
        <f t="array" ref="M384">_xlfn.UNIQUE(_xlfn._xlws.FILTER(ARQUIVOS[DATA RECEBIMENTO],(ARQUIVOS[DOCUMENTO]=LD_01[[#This Row],[DOCUMENTO]])*(ARQUIVOS[REVISÃO]=LD_01[[#This Row],[REVISÃO]])))</f>
        <v>45838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384" s="6" t="str">
        <f>LD_01[[#This Row],[PASTA]]&amp;"/"&amp;LD_01[[#This Row],[ARQUIVO]]</f>
        <v>MSV-163MS-515-NORTE/27.PA/MSV-163MS-515+630-ACE-EXE-MD-N2-001-R00.pdf</v>
      </c>
    </row>
    <row r="385" spans="1:16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4" t="s">
        <v>5987</v>
      </c>
      <c r="D385" s="14" t="s">
        <v>7543</v>
      </c>
      <c r="E385" s="6" t="s">
        <v>4313</v>
      </c>
      <c r="F385" s="8" t="s">
        <v>4169</v>
      </c>
      <c r="G385" s="8" t="s">
        <v>4334</v>
      </c>
      <c r="H385" s="6" t="str">
        <f>_xlfn.XLOOKUP(LD_01[[#This Row],[DISCIPLINA]],'CLASSES DE PROJETOS'!$F$3:$F$37,'CLASSES DE PROJETOS'!$C$3:$C$37)</f>
        <v>PA</v>
      </c>
      <c r="I385" t="str">
        <f>_xlfn.TEXTJOIN("/",TRUE,"MSV-163MS-"&amp;LD_01[[#This Row],[OBRA]],_xlfn.XLOOKUP(LD_01[[#This Row],[SIGLA]],'CLASSES DE PROJETOS'!$C$3:$C$37,'CLASSES DE PROJETOS'!$E$3:$E$37))</f>
        <v>MSV-163MS-515-SUL/27.PA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385" s="6" t="str" cm="1">
        <f t="array" ref="K385">_xlfn.TEXTJOIN(", ",TRUE,_xlfn.UNIQUE(_xlfn._xlws.FILTER(ARQUIVOS_RECEBIDOS!$F$2:$F$5010,ARQUIVOS_RECEBIDOS!$E$2:$E$5010=LD_01[[#This Row],[DOCUMENTO]])))</f>
        <v>R00</v>
      </c>
      <c r="L385" s="6" t="str" cm="1">
        <f t="array" ref="L385">_xlfn.TEXTJOIN(",",TRUE,_xlfn._xlws.FILTER(ARQUIVOS[EXTENSÃO],(ARQUIVOS[DOCUMENTO]=LD_01[[#This Row],[DOCUMENTO]])*(ARQUIVOS[REVISÃO]=LD_01[[#This Row],[REVISÃO]])))</f>
        <v>pdf</v>
      </c>
      <c r="M385" s="12" cm="1">
        <f t="array" ref="M385">_xlfn.UNIQUE(_xlfn._xlws.FILTER(ARQUIVOS[DATA RECEBIMENTO],(ARQUIVOS[DOCUMENTO]=LD_01[[#This Row],[DOCUMENTO]])*(ARQUIVOS[REVISÃO]=LD_01[[#This Row],[REVISÃO]])))</f>
        <v>45838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385" s="6" t="str">
        <f>LD_01[[#This Row],[PASTA]]&amp;"/"&amp;LD_01[[#This Row],[ARQUIVO]]</f>
        <v>MSV-163MS-515-SUL/27.PA/MSV-163MS-515+630-ACE-EXE-MD-N2-101-R00.pdf</v>
      </c>
    </row>
    <row r="386" spans="1:16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4" t="s">
        <v>5987</v>
      </c>
      <c r="D386" s="14" t="s">
        <v>7543</v>
      </c>
      <c r="E386" s="6" t="s">
        <v>4312</v>
      </c>
      <c r="F386" s="8" t="s">
        <v>4167</v>
      </c>
      <c r="G386" s="8" t="s">
        <v>4144</v>
      </c>
      <c r="H386" s="6" t="str">
        <f>_xlfn.XLOOKUP(LD_01[[#This Row],[DISCIPLINA]],'CLASSES DE PROJETOS'!$F$3:$F$37,'CLASSES DE PROJETOS'!$C$3:$C$37)</f>
        <v>DV</v>
      </c>
      <c r="I386" t="str">
        <f>_xlfn.TEXTJOIN("/",TRUE,"MSV-163MS-"&amp;LD_01[[#This Row],[OBRA]],_xlfn.XLOOKUP(LD_01[[#This Row],[SIGLA]],'CLASSES DE PROJETOS'!$C$3:$C$37,'CLASSES DE PROJETOS'!$E$3:$E$37))</f>
        <v>MSV-163MS-515-NORTE/12.DV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386" s="6" t="str" cm="1">
        <f t="array" ref="K386">_xlfn.TEXTJOIN(", ",TRUE,_xlfn.UNIQUE(_xlfn._xlws.FILTER(ARQUIVOS_RECEBIDOS!$F$2:$F$5010,ARQUIVOS_RECEBIDOS!$E$2:$E$5010=LD_01[[#This Row],[DOCUMENTO]])))</f>
        <v>R00</v>
      </c>
      <c r="L386" s="6" t="str" cm="1">
        <f t="array" ref="L386">_xlfn.TEXTJOIN(",",TRUE,_xlfn._xlws.FILTER(ARQUIVOS[EXTENSÃO],(ARQUIVOS[DOCUMENTO]=LD_01[[#This Row],[DOCUMENTO]])*(ARQUIVOS[REVISÃO]=LD_01[[#This Row],[REVISÃO]])))</f>
        <v>pdf</v>
      </c>
      <c r="M386" s="12" cm="1">
        <f t="array" ref="M386">_xlfn.UNIQUE(_xlfn._xlws.FILTER(ARQUIVOS[DATA RECEBIMENTO],(ARQUIVOS[DOCUMENTO]=LD_01[[#This Row],[DOCUMENTO]])*(ARQUIVOS[REVISÃO]=LD_01[[#This Row],[REVISÃO]])))</f>
        <v>45838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386" s="6" t="str">
        <f>LD_01[[#This Row],[PASTA]]&amp;"/"&amp;LD_01[[#This Row],[ARQUIVO]]</f>
        <v>MSV-163MS-515-NORTE/12.DV/MSV-163MS-515+630-ACE-EXE-MD-O2-001-R00.pdf</v>
      </c>
    </row>
    <row r="387" spans="1:16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4" t="s">
        <v>5987</v>
      </c>
      <c r="D387" s="14" t="s">
        <v>7543</v>
      </c>
      <c r="E387" s="6" t="s">
        <v>4313</v>
      </c>
      <c r="F387" s="8" t="s">
        <v>4167</v>
      </c>
      <c r="G387" s="8" t="s">
        <v>4144</v>
      </c>
      <c r="H387" s="6" t="str">
        <f>_xlfn.XLOOKUP(LD_01[[#This Row],[DISCIPLINA]],'CLASSES DE PROJETOS'!$F$3:$F$37,'CLASSES DE PROJETOS'!$C$3:$C$37)</f>
        <v>DV</v>
      </c>
      <c r="I387" t="str">
        <f>_xlfn.TEXTJOIN("/",TRUE,"MSV-163MS-"&amp;LD_01[[#This Row],[OBRA]],_xlfn.XLOOKUP(LD_01[[#This Row],[SIGLA]],'CLASSES DE PROJETOS'!$C$3:$C$37,'CLASSES DE PROJETOS'!$E$3:$E$37))</f>
        <v>MSV-163MS-515-SUL/12.DV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387" s="6" t="str" cm="1">
        <f t="array" ref="K387">_xlfn.TEXTJOIN(", ",TRUE,_xlfn.UNIQUE(_xlfn._xlws.FILTER(ARQUIVOS_RECEBIDOS!$F$2:$F$5010,ARQUIVOS_RECEBIDOS!$E$2:$E$5010=LD_01[[#This Row],[DOCUMENTO]])))</f>
        <v>R00</v>
      </c>
      <c r="L387" s="6" t="str" cm="1">
        <f t="array" ref="L387">_xlfn.TEXTJOIN(",",TRUE,_xlfn._xlws.FILTER(ARQUIVOS[EXTENSÃO],(ARQUIVOS[DOCUMENTO]=LD_01[[#This Row],[DOCUMENTO]])*(ARQUIVOS[REVISÃO]=LD_01[[#This Row],[REVISÃO]])))</f>
        <v>pdf</v>
      </c>
      <c r="M387" s="12" cm="1">
        <f t="array" ref="M387">_xlfn.UNIQUE(_xlfn._xlws.FILTER(ARQUIVOS[DATA RECEBIMENTO],(ARQUIVOS[DOCUMENTO]=LD_01[[#This Row],[DOCUMENTO]])*(ARQUIVOS[REVISÃO]=LD_01[[#This Row],[REVISÃO]])))</f>
        <v>45838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387" s="6" t="str">
        <f>LD_01[[#This Row],[PASTA]]&amp;"/"&amp;LD_01[[#This Row],[ARQUIVO]]</f>
        <v>MSV-163MS-515-SUL/12.DV/MSV-163MS-515+630-ACE-EXE-MD-O2-101-R00.pdf</v>
      </c>
    </row>
    <row r="388" spans="1:16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4" t="s">
        <v>5987</v>
      </c>
      <c r="D388" s="14" t="s">
        <v>7543</v>
      </c>
      <c r="E388" s="6" t="s">
        <v>4312</v>
      </c>
      <c r="F388" s="8" t="s">
        <v>4982</v>
      </c>
      <c r="G388" s="8" t="s">
        <v>4143</v>
      </c>
      <c r="H388" s="6" t="str">
        <f>_xlfn.XLOOKUP(LD_01[[#This Row],[DISCIPLINA]],'CLASSES DE PROJETOS'!$F$3:$F$37,'CLASSES DE PROJETOS'!$C$3:$C$37)</f>
        <v>PV</v>
      </c>
      <c r="I388" t="str">
        <f>_xlfn.TEXTJOIN("/",TRUE,"MSV-163MS-"&amp;LD_01[[#This Row],[OBRA]],_xlfn.XLOOKUP(LD_01[[#This Row],[SIGLA]],'CLASSES DE PROJETOS'!$C$3:$C$37,'CLASSES DE PROJETOS'!$E$3:$E$37))</f>
        <v>MSV-163MS-515-NORTE/28.PV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388" s="6" t="str" cm="1">
        <f t="array" ref="K388">_xlfn.TEXTJOIN(", ",TRUE,_xlfn.UNIQUE(_xlfn._xlws.FILTER(ARQUIVOS_RECEBIDOS!$F$2:$F$5010,ARQUIVOS_RECEBIDOS!$E$2:$E$5010=LD_01[[#This Row],[DOCUMENTO]])))</f>
        <v>R01</v>
      </c>
      <c r="L388" s="6" t="str" cm="1">
        <f t="array" ref="L388">_xlfn.TEXTJOIN(",",TRUE,_xlfn._xlws.FILTER(ARQUIVOS[EXTENSÃO],(ARQUIVOS[DOCUMENTO]=LD_01[[#This Row],[DOCUMENTO]])*(ARQUIVOS[REVISÃO]=LD_01[[#This Row],[REVISÃO]])))</f>
        <v>pdf,zip</v>
      </c>
      <c r="M388" s="12" cm="1">
        <f t="array" ref="M388">_xlfn.UNIQUE(_xlfn._xlws.FILTER(ARQUIVOS[DATA RECEBIMENTO],(ARQUIVOS[DOCUMENTO]=LD_01[[#This Row],[DOCUMENTO]])*(ARQUIVOS[REVISÃO]=LD_01[[#This Row],[REVISÃO]])))</f>
        <v>45838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388" s="6" t="str">
        <f>LD_01[[#This Row],[PASTA]]&amp;"/"&amp;LD_01[[#This Row],[ARQUIVO]]</f>
        <v>MSV-163MS-515-NORTE/28.PV/MSV-163MS-515+630-ACE-EXE-NS-C3-001-R01.pdf</v>
      </c>
    </row>
    <row r="389" spans="1:16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4" t="s">
        <v>5987</v>
      </c>
      <c r="D389" s="14" t="s">
        <v>7543</v>
      </c>
      <c r="E389" s="6" t="s">
        <v>4313</v>
      </c>
      <c r="F389" s="8" t="s">
        <v>4982</v>
      </c>
      <c r="G389" s="8" t="s">
        <v>4143</v>
      </c>
      <c r="H389" s="6" t="str">
        <f>_xlfn.XLOOKUP(LD_01[[#This Row],[DISCIPLINA]],'CLASSES DE PROJETOS'!$F$3:$F$37,'CLASSES DE PROJETOS'!$C$3:$C$37)</f>
        <v>PV</v>
      </c>
      <c r="I389" t="str">
        <f>_xlfn.TEXTJOIN("/",TRUE,"MSV-163MS-"&amp;LD_01[[#This Row],[OBRA]],_xlfn.XLOOKUP(LD_01[[#This Row],[SIGLA]],'CLASSES DE PROJETOS'!$C$3:$C$37,'CLASSES DE PROJETOS'!$E$3:$E$37))</f>
        <v>MSV-163MS-515-SUL/28.PV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389" s="6" t="str" cm="1">
        <f t="array" ref="K389">_xlfn.TEXTJOIN(", ",TRUE,_xlfn.UNIQUE(_xlfn._xlws.FILTER(ARQUIVOS_RECEBIDOS!$F$2:$F$5010,ARQUIVOS_RECEBIDOS!$E$2:$E$5010=LD_01[[#This Row],[DOCUMENTO]])))</f>
        <v>R01</v>
      </c>
      <c r="L389" s="6" t="str" cm="1">
        <f t="array" ref="L389">_xlfn.TEXTJOIN(",",TRUE,_xlfn._xlws.FILTER(ARQUIVOS[EXTENSÃO],(ARQUIVOS[DOCUMENTO]=LD_01[[#This Row],[DOCUMENTO]])*(ARQUIVOS[REVISÃO]=LD_01[[#This Row],[REVISÃO]])))</f>
        <v>pdf,zip</v>
      </c>
      <c r="M389" s="12" cm="1">
        <f t="array" ref="M389">_xlfn.UNIQUE(_xlfn._xlws.FILTER(ARQUIVOS[DATA RECEBIMENTO],(ARQUIVOS[DOCUMENTO]=LD_01[[#This Row],[DOCUMENTO]])*(ARQUIVOS[REVISÃO]=LD_01[[#This Row],[REVISÃO]])))</f>
        <v>45838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389" s="6" t="str">
        <f>LD_01[[#This Row],[PASTA]]&amp;"/"&amp;LD_01[[#This Row],[ARQUIVO]]</f>
        <v>MSV-163MS-515-SUL/28.PV/MSV-163MS-515+630-ACE-EXE-NS-C3-101-R01.pdf</v>
      </c>
    </row>
    <row r="390" spans="1:16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4" t="s">
        <v>5987</v>
      </c>
      <c r="D390" s="14" t="s">
        <v>7543</v>
      </c>
      <c r="E390" s="6" t="s">
        <v>4312</v>
      </c>
      <c r="F390" s="8" t="s">
        <v>4165</v>
      </c>
      <c r="G390" s="8" t="s">
        <v>4163</v>
      </c>
      <c r="H390" s="6" t="str">
        <f>_xlfn.XLOOKUP(LD_01[[#This Row],[DISCIPLINA]],'CLASSES DE PROJETOS'!$F$3:$F$37,'CLASSES DE PROJETOS'!$C$3:$C$37)</f>
        <v>TO</v>
      </c>
      <c r="I390" t="str">
        <f>_xlfn.TEXTJOIN("/",TRUE,"MSV-163MS-"&amp;LD_01[[#This Row],[OBRA]],_xlfn.XLOOKUP(LD_01[[#This Row],[SIGLA]],'CLASSES DE PROJETOS'!$C$3:$C$37,'CLASSES DE PROJETOS'!$E$3:$E$37))</f>
        <v>MSV-163MS-515-NORTE/33.TO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390" s="6" t="str" cm="1">
        <f t="array" ref="K390">_xlfn.TEXTJOIN(", ",TRUE,_xlfn.UNIQUE(_xlfn._xlws.FILTER(ARQUIVOS_RECEBIDOS!$F$2:$F$5010,ARQUIVOS_RECEBIDOS!$E$2:$E$5010=LD_01[[#This Row],[DOCUMENTO]])))</f>
        <v>R00</v>
      </c>
      <c r="L390" s="6" t="str" cm="1">
        <f t="array" ref="L390">_xlfn.TEXTJOIN(",",TRUE,_xlfn._xlws.FILTER(ARQUIVOS[EXTENSÃO],(ARQUIVOS[DOCUMENTO]=LD_01[[#This Row],[DOCUMENTO]])*(ARQUIVOS[REVISÃO]=LD_01[[#This Row],[REVISÃO]])))</f>
        <v>pdf</v>
      </c>
      <c r="M390" s="12" cm="1">
        <f t="array" ref="M390">_xlfn.UNIQUE(_xlfn._xlws.FILTER(ARQUIVOS[DATA RECEBIMENTO],(ARQUIVOS[DOCUMENTO]=LD_01[[#This Row],[DOCUMENTO]])*(ARQUIVOS[REVISÃO]=LD_01[[#This Row],[REVISÃO]])))</f>
        <v>45838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390" s="6" t="str">
        <f>LD_01[[#This Row],[PASTA]]&amp;"/"&amp;LD_01[[#This Row],[ARQUIVO]]</f>
        <v>MSV-163MS-515-NORTE/33.TO/MSV-163MS-515+630-ACE-EXE-RT-C1-001-R00.pdf</v>
      </c>
    </row>
    <row r="391" spans="1:16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4" t="s">
        <v>5987</v>
      </c>
      <c r="D391" s="14" t="s">
        <v>7543</v>
      </c>
      <c r="E391" s="6" t="s">
        <v>4313</v>
      </c>
      <c r="F391" s="8" t="s">
        <v>4165</v>
      </c>
      <c r="G391" s="8" t="s">
        <v>4163</v>
      </c>
      <c r="H391" s="6" t="str">
        <f>_xlfn.XLOOKUP(LD_01[[#This Row],[DISCIPLINA]],'CLASSES DE PROJETOS'!$F$3:$F$37,'CLASSES DE PROJETOS'!$C$3:$C$37)</f>
        <v>TO</v>
      </c>
      <c r="I391" t="str">
        <f>_xlfn.TEXTJOIN("/",TRUE,"MSV-163MS-"&amp;LD_01[[#This Row],[OBRA]],_xlfn.XLOOKUP(LD_01[[#This Row],[SIGLA]],'CLASSES DE PROJETOS'!$C$3:$C$37,'CLASSES DE PROJETOS'!$E$3:$E$37))</f>
        <v>MSV-163MS-515-SUL/33.TO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391" s="6" t="str" cm="1">
        <f t="array" ref="K391">_xlfn.TEXTJOIN(", ",TRUE,_xlfn.UNIQUE(_xlfn._xlws.FILTER(ARQUIVOS_RECEBIDOS!$F$2:$F$5010,ARQUIVOS_RECEBIDOS!$E$2:$E$5010=LD_01[[#This Row],[DOCUMENTO]])))</f>
        <v>R00</v>
      </c>
      <c r="L391" s="6" t="str" cm="1">
        <f t="array" ref="L391">_xlfn.TEXTJOIN(",",TRUE,_xlfn._xlws.FILTER(ARQUIVOS[EXTENSÃO],(ARQUIVOS[DOCUMENTO]=LD_01[[#This Row],[DOCUMENTO]])*(ARQUIVOS[REVISÃO]=LD_01[[#This Row],[REVISÃO]])))</f>
        <v>pdf</v>
      </c>
      <c r="M391" s="12" cm="1">
        <f t="array" ref="M391">_xlfn.UNIQUE(_xlfn._xlws.FILTER(ARQUIVOS[DATA RECEBIMENTO],(ARQUIVOS[DOCUMENTO]=LD_01[[#This Row],[DOCUMENTO]])*(ARQUIVOS[REVISÃO]=LD_01[[#This Row],[REVISÃO]])))</f>
        <v>45838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391" s="6" t="str">
        <f>LD_01[[#This Row],[PASTA]]&amp;"/"&amp;LD_01[[#This Row],[ARQUIVO]]</f>
        <v>MSV-163MS-515-SUL/33.TO/MSV-163MS-515+630-ACE-EXE-RT-C1-101-R00.pdf</v>
      </c>
    </row>
    <row r="392" spans="1:16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4" t="s">
        <v>5987</v>
      </c>
      <c r="D392" s="14" t="s">
        <v>7543</v>
      </c>
      <c r="E392" s="6" t="s">
        <v>4312</v>
      </c>
      <c r="F392" s="8" t="s">
        <v>4076</v>
      </c>
      <c r="G392" s="8" t="s">
        <v>4332</v>
      </c>
      <c r="H392" s="6" t="str">
        <f>_xlfn.XLOOKUP(LD_01[[#This Row],[DISCIPLINA]],'CLASSES DE PROJETOS'!$F$3:$F$37,'CLASSES DE PROJETOS'!$C$3:$C$37)</f>
        <v>GG</v>
      </c>
      <c r="I392" t="str">
        <f>_xlfn.TEXTJOIN("/",TRUE,"MSV-163MS-"&amp;LD_01[[#This Row],[OBRA]],_xlfn.XLOOKUP(LD_01[[#This Row],[SIGLA]],'CLASSES DE PROJETOS'!$C$3:$C$37,'CLASSES DE PROJETOS'!$E$3:$E$37))</f>
        <v>MSV-163MS-515-NORTE/19.GG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392" s="6" t="str" cm="1">
        <f t="array" ref="K392">_xlfn.TEXTJOIN(", ",TRUE,_xlfn.UNIQUE(_xlfn._xlws.FILTER(ARQUIVOS_RECEBIDOS!$F$2:$F$5010,ARQUIVOS_RECEBIDOS!$E$2:$E$5010=LD_01[[#This Row],[DOCUMENTO]])))</f>
        <v>R01</v>
      </c>
      <c r="L392" s="6" t="str" cm="1">
        <f t="array" ref="L392">_xlfn.TEXTJOIN(",",TRUE,_xlfn._xlws.FILTER(ARQUIVOS[EXTENSÃO],(ARQUIVOS[DOCUMENTO]=LD_01[[#This Row],[DOCUMENTO]])*(ARQUIVOS[REVISÃO]=LD_01[[#This Row],[REVISÃO]])))</f>
        <v>pdf</v>
      </c>
      <c r="M392" s="12" cm="1">
        <f t="array" ref="M392">_xlfn.UNIQUE(_xlfn._xlws.FILTER(ARQUIVOS[DATA RECEBIMENTO],(ARQUIVOS[DOCUMENTO]=LD_01[[#This Row],[DOCUMENTO]])*(ARQUIVOS[REVISÃO]=LD_01[[#This Row],[REVISÃO]])))</f>
        <v>45838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392" s="6" t="str">
        <f>LD_01[[#This Row],[PASTA]]&amp;"/"&amp;LD_01[[#This Row],[ARQUIVO]]</f>
        <v>MSV-163MS-515-NORTE/19.GG/MSV-163MS-515+630-ACE-EXE-RT-D3-001-R01.pdf</v>
      </c>
    </row>
    <row r="393" spans="1:16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4" t="s">
        <v>5987</v>
      </c>
      <c r="D393" s="14" t="s">
        <v>7543</v>
      </c>
      <c r="E393" s="6" t="s">
        <v>4312</v>
      </c>
      <c r="F393" s="8" t="s">
        <v>4103</v>
      </c>
      <c r="G393" s="8" t="s">
        <v>4332</v>
      </c>
      <c r="H393" s="6" t="str">
        <f>_xlfn.XLOOKUP(LD_01[[#This Row],[DISCIPLINA]],'CLASSES DE PROJETOS'!$F$3:$F$37,'CLASSES DE PROJETOS'!$C$3:$C$37)</f>
        <v>GG</v>
      </c>
      <c r="I393" t="str">
        <f>_xlfn.TEXTJOIN("/",TRUE,"MSV-163MS-"&amp;LD_01[[#This Row],[OBRA]],_xlfn.XLOOKUP(LD_01[[#This Row],[SIGLA]],'CLASSES DE PROJETOS'!$C$3:$C$37,'CLASSES DE PROJETOS'!$E$3:$E$37))</f>
        <v>MSV-163MS-515-NORTE/19.GG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393" s="6" t="str" cm="1">
        <f t="array" ref="K393">_xlfn.TEXTJOIN(", ",TRUE,_xlfn.UNIQUE(_xlfn._xlws.FILTER(ARQUIVOS_RECEBIDOS!$F$2:$F$5010,ARQUIVOS_RECEBIDOS!$E$2:$E$5010=LD_01[[#This Row],[DOCUMENTO]])))</f>
        <v>R00</v>
      </c>
      <c r="L393" s="6" t="str" cm="1">
        <f t="array" ref="L393">_xlfn.TEXTJOIN(",",TRUE,_xlfn._xlws.FILTER(ARQUIVOS[EXTENSÃO],(ARQUIVOS[DOCUMENTO]=LD_01[[#This Row],[DOCUMENTO]])*(ARQUIVOS[REVISÃO]=LD_01[[#This Row],[REVISÃO]])))</f>
        <v>pdf</v>
      </c>
      <c r="M393" s="12" cm="1">
        <f t="array" ref="M393">_xlfn.UNIQUE(_xlfn._xlws.FILTER(ARQUIVOS[DATA RECEBIMENTO],(ARQUIVOS[DOCUMENTO]=LD_01[[#This Row],[DOCUMENTO]])*(ARQUIVOS[REVISÃO]=LD_01[[#This Row],[REVISÃO]])))</f>
        <v>45838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393" s="6" t="str">
        <f>LD_01[[#This Row],[PASTA]]&amp;"/"&amp;LD_01[[#This Row],[ARQUIVO]]</f>
        <v>MSV-163MS-515-NORTE/19.GG/MSV-163MS-515+630-ACE-EXE-RT-D3-002-R00.pdf</v>
      </c>
    </row>
    <row r="394" spans="1:16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4" t="s">
        <v>5987</v>
      </c>
      <c r="D394" s="14" t="s">
        <v>7543</v>
      </c>
      <c r="E394" s="6" t="s">
        <v>4313</v>
      </c>
      <c r="F394" s="8" t="s">
        <v>4092</v>
      </c>
      <c r="G394" s="8" t="s">
        <v>4332</v>
      </c>
      <c r="H394" s="6" t="str">
        <f>_xlfn.XLOOKUP(LD_01[[#This Row],[DISCIPLINA]],'CLASSES DE PROJETOS'!$F$3:$F$37,'CLASSES DE PROJETOS'!$C$3:$C$37)</f>
        <v>GG</v>
      </c>
      <c r="I394" t="str">
        <f>_xlfn.TEXTJOIN("/",TRUE,"MSV-163MS-"&amp;LD_01[[#This Row],[OBRA]],_xlfn.XLOOKUP(LD_01[[#This Row],[SIGLA]],'CLASSES DE PROJETOS'!$C$3:$C$37,'CLASSES DE PROJETOS'!$E$3:$E$37))</f>
        <v>MSV-163MS-515-SUL/19.GG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394" s="6" t="str" cm="1">
        <f t="array" ref="K394">_xlfn.TEXTJOIN(", ",TRUE,_xlfn.UNIQUE(_xlfn._xlws.FILTER(ARQUIVOS_RECEBIDOS!$F$2:$F$5010,ARQUIVOS_RECEBIDOS!$E$2:$E$5010=LD_01[[#This Row],[DOCUMENTO]])))</f>
        <v>R01</v>
      </c>
      <c r="L394" s="6" t="str" cm="1">
        <f t="array" ref="L394">_xlfn.TEXTJOIN(",",TRUE,_xlfn._xlws.FILTER(ARQUIVOS[EXTENSÃO],(ARQUIVOS[DOCUMENTO]=LD_01[[#This Row],[DOCUMENTO]])*(ARQUIVOS[REVISÃO]=LD_01[[#This Row],[REVISÃO]])))</f>
        <v>pdf</v>
      </c>
      <c r="M394" s="12" cm="1">
        <f t="array" ref="M394">_xlfn.UNIQUE(_xlfn._xlws.FILTER(ARQUIVOS[DATA RECEBIMENTO],(ARQUIVOS[DOCUMENTO]=LD_01[[#This Row],[DOCUMENTO]])*(ARQUIVOS[REVISÃO]=LD_01[[#This Row],[REVISÃO]])))</f>
        <v>45838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394" s="6" t="str">
        <f>LD_01[[#This Row],[PASTA]]&amp;"/"&amp;LD_01[[#This Row],[ARQUIVO]]</f>
        <v>MSV-163MS-515-SUL/19.GG/MSV-163MS-515+630-ACE-EXE-RT-D3-101-R01.pdf</v>
      </c>
    </row>
    <row r="395" spans="1:16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4" t="s">
        <v>5987</v>
      </c>
      <c r="D395" s="14" t="s">
        <v>7543</v>
      </c>
      <c r="E395" s="6" t="s">
        <v>4313</v>
      </c>
      <c r="F395" s="8" t="s">
        <v>4103</v>
      </c>
      <c r="G395" s="8" t="s">
        <v>4332</v>
      </c>
      <c r="H395" s="6" t="str">
        <f>_xlfn.XLOOKUP(LD_01[[#This Row],[DISCIPLINA]],'CLASSES DE PROJETOS'!$F$3:$F$37,'CLASSES DE PROJETOS'!$C$3:$C$37)</f>
        <v>GG</v>
      </c>
      <c r="I395" t="str">
        <f>_xlfn.TEXTJOIN("/",TRUE,"MSV-163MS-"&amp;LD_01[[#This Row],[OBRA]],_xlfn.XLOOKUP(LD_01[[#This Row],[SIGLA]],'CLASSES DE PROJETOS'!$C$3:$C$37,'CLASSES DE PROJETOS'!$E$3:$E$37))</f>
        <v>MSV-163MS-515-SUL/19.GG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395" s="6" t="str" cm="1">
        <f t="array" ref="K395">_xlfn.TEXTJOIN(", ",TRUE,_xlfn.UNIQUE(_xlfn._xlws.FILTER(ARQUIVOS_RECEBIDOS!$F$2:$F$5010,ARQUIVOS_RECEBIDOS!$E$2:$E$5010=LD_01[[#This Row],[DOCUMENTO]])))</f>
        <v>R00</v>
      </c>
      <c r="L395" s="6" t="str" cm="1">
        <f t="array" ref="L395">_xlfn.TEXTJOIN(",",TRUE,_xlfn._xlws.FILTER(ARQUIVOS[EXTENSÃO],(ARQUIVOS[DOCUMENTO]=LD_01[[#This Row],[DOCUMENTO]])*(ARQUIVOS[REVISÃO]=LD_01[[#This Row],[REVISÃO]])))</f>
        <v>pdf</v>
      </c>
      <c r="M395" s="12" cm="1">
        <f t="array" ref="M395">_xlfn.UNIQUE(_xlfn._xlws.FILTER(ARQUIVOS[DATA RECEBIMENTO],(ARQUIVOS[DOCUMENTO]=LD_01[[#This Row],[DOCUMENTO]])*(ARQUIVOS[REVISÃO]=LD_01[[#This Row],[REVISÃO]])))</f>
        <v>45838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395" s="6" t="str">
        <f>LD_01[[#This Row],[PASTA]]&amp;"/"&amp;LD_01[[#This Row],[ARQUIVO]]</f>
        <v>MSV-163MS-515-SUL/19.GG/MSV-163MS-515+630-ACE-EXE-RT-D3-102-R00.pdf</v>
      </c>
    </row>
    <row r="396" spans="1:16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4" t="s">
        <v>5987</v>
      </c>
      <c r="D396" s="14" t="s">
        <v>7543</v>
      </c>
      <c r="E396" s="6" t="s">
        <v>4312</v>
      </c>
      <c r="F396" s="8" t="s">
        <v>4304</v>
      </c>
      <c r="G396" s="8" t="s">
        <v>4335</v>
      </c>
      <c r="H396" s="6" t="str">
        <f>_xlfn.XLOOKUP(LD_01[[#This Row],[DISCIPLINA]],'CLASSES DE PROJETOS'!$F$3:$F$37,'CLASSES DE PROJETOS'!$C$3:$C$37)</f>
        <v>TR</v>
      </c>
      <c r="I396" t="str">
        <f>_xlfn.TEXTJOIN("/",TRUE,"MSV-163MS-"&amp;LD_01[[#This Row],[OBRA]],_xlfn.XLOOKUP(LD_01[[#This Row],[SIGLA]],'CLASSES DE PROJETOS'!$C$3:$C$37,'CLASSES DE PROJETOS'!$E$3:$E$37))</f>
        <v>MSV-163MS-515-NORTE/34.TR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396" s="6" t="str" cm="1">
        <f t="array" ref="K396">_xlfn.TEXTJOIN(", ",TRUE,_xlfn.UNIQUE(_xlfn._xlws.FILTER(ARQUIVOS_RECEBIDOS!$F$2:$F$5010,ARQUIVOS_RECEBIDOS!$E$2:$E$5010=LD_01[[#This Row],[DOCUMENTO]])))</f>
        <v>R00</v>
      </c>
      <c r="L396" s="6" t="str" cm="1">
        <f t="array" ref="L396">_xlfn.TEXTJOIN(",",TRUE,_xlfn._xlws.FILTER(ARQUIVOS[EXTENSÃO],(ARQUIVOS[DOCUMENTO]=LD_01[[#This Row],[DOCUMENTO]])*(ARQUIVOS[REVISÃO]=LD_01[[#This Row],[REVISÃO]])))</f>
        <v>pdf</v>
      </c>
      <c r="M396" s="12" cm="1">
        <f t="array" ref="M396">_xlfn.UNIQUE(_xlfn._xlws.FILTER(ARQUIVOS[DATA RECEBIMENTO],(ARQUIVOS[DOCUMENTO]=LD_01[[#This Row],[DOCUMENTO]])*(ARQUIVOS[REVISÃO]=LD_01[[#This Row],[REVISÃO]])))</f>
        <v>45838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396" s="6" t="str">
        <f>LD_01[[#This Row],[PASTA]]&amp;"/"&amp;LD_01[[#This Row],[ARQUIVO]]</f>
        <v>MSV-163MS-515-NORTE/34.TR/MSV-163MS-515+630-ACE-EXE-RT-E1-001-R00.pdf</v>
      </c>
    </row>
    <row r="397" spans="1:16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4" t="s">
        <v>5987</v>
      </c>
      <c r="D397" s="14" t="s">
        <v>7543</v>
      </c>
      <c r="E397" s="6" t="s">
        <v>4313</v>
      </c>
      <c r="F397" s="8" t="s">
        <v>4304</v>
      </c>
      <c r="G397" s="8" t="s">
        <v>4335</v>
      </c>
      <c r="H397" s="6" t="str">
        <f>_xlfn.XLOOKUP(LD_01[[#This Row],[DISCIPLINA]],'CLASSES DE PROJETOS'!$F$3:$F$37,'CLASSES DE PROJETOS'!$C$3:$C$37)</f>
        <v>TR</v>
      </c>
      <c r="I397" t="str">
        <f>_xlfn.TEXTJOIN("/",TRUE,"MSV-163MS-"&amp;LD_01[[#This Row],[OBRA]],_xlfn.XLOOKUP(LD_01[[#This Row],[SIGLA]],'CLASSES DE PROJETOS'!$C$3:$C$37,'CLASSES DE PROJETOS'!$E$3:$E$37))</f>
        <v>MSV-163MS-515-SUL/34.TR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397" s="6" t="str" cm="1">
        <f t="array" ref="K397">_xlfn.TEXTJOIN(", ",TRUE,_xlfn.UNIQUE(_xlfn._xlws.FILTER(ARQUIVOS_RECEBIDOS!$F$2:$F$5010,ARQUIVOS_RECEBIDOS!$E$2:$E$5010=LD_01[[#This Row],[DOCUMENTO]])))</f>
        <v>R00</v>
      </c>
      <c r="L397" s="6" t="str" cm="1">
        <f t="array" ref="L397">_xlfn.TEXTJOIN(",",TRUE,_xlfn._xlws.FILTER(ARQUIVOS[EXTENSÃO],(ARQUIVOS[DOCUMENTO]=LD_01[[#This Row],[DOCUMENTO]])*(ARQUIVOS[REVISÃO]=LD_01[[#This Row],[REVISÃO]])))</f>
        <v>pdf</v>
      </c>
      <c r="M397" s="12" cm="1">
        <f t="array" ref="M397">_xlfn.UNIQUE(_xlfn._xlws.FILTER(ARQUIVOS[DATA RECEBIMENTO],(ARQUIVOS[DOCUMENTO]=LD_01[[#This Row],[DOCUMENTO]])*(ARQUIVOS[REVISÃO]=LD_01[[#This Row],[REVISÃO]])))</f>
        <v>45838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397" s="6" t="str">
        <f>LD_01[[#This Row],[PASTA]]&amp;"/"&amp;LD_01[[#This Row],[ARQUIVO]]</f>
        <v>MSV-163MS-515-SUL/34.TR/MSV-163MS-515+630-ACE-EXE-RT-E1-101-R00.pdf</v>
      </c>
    </row>
    <row r="398" spans="1:16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4" t="s">
        <v>5987</v>
      </c>
      <c r="D398" s="14" t="s">
        <v>7543</v>
      </c>
      <c r="E398" s="6" t="s">
        <v>4312</v>
      </c>
      <c r="F398" s="8" t="s">
        <v>4978</v>
      </c>
      <c r="G398" s="8" t="s">
        <v>4141</v>
      </c>
      <c r="H398" s="6" t="str">
        <f>_xlfn.XLOOKUP(LD_01[[#This Row],[DISCIPLINA]],'CLASSES DE PROJETOS'!$F$3:$F$37,'CLASSES DE PROJETOS'!$C$3:$C$37)</f>
        <v>GE</v>
      </c>
      <c r="I398" t="str">
        <f>_xlfn.TEXTJOIN("/",TRUE,"MSV-163MS-"&amp;LD_01[[#This Row],[OBRA]],_xlfn.XLOOKUP(LD_01[[#This Row],[SIGLA]],'CLASSES DE PROJETOS'!$C$3:$C$37,'CLASSES DE PROJETOS'!$E$3:$E$37))</f>
        <v>MSV-163MS-515-NORTE/18.GE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398" s="6" t="str" cm="1">
        <f t="array" ref="K398">_xlfn.TEXTJOIN(", ",TRUE,_xlfn.UNIQUE(_xlfn._xlws.FILTER(ARQUIVOS_RECEBIDOS!$F$2:$F$5010,ARQUIVOS_RECEBIDOS!$E$2:$E$5010=LD_01[[#This Row],[DOCUMENTO]])))</f>
        <v>R00</v>
      </c>
      <c r="L398" s="6" t="str" cm="1">
        <f t="array" ref="L398">_xlfn.TEXTJOIN(",",TRUE,_xlfn._xlws.FILTER(ARQUIVOS[EXTENSÃO],(ARQUIVOS[DOCUMENTO]=LD_01[[#This Row],[DOCUMENTO]])*(ARQUIVOS[REVISÃO]=LD_01[[#This Row],[REVISÃO]])))</f>
        <v>pdf</v>
      </c>
      <c r="M398" s="12" cm="1">
        <f t="array" ref="M398">_xlfn.UNIQUE(_xlfn._xlws.FILTER(ARQUIVOS[DATA RECEBIMENTO],(ARQUIVOS[DOCUMENTO]=LD_01[[#This Row],[DOCUMENTO]])*(ARQUIVOS[REVISÃO]=LD_01[[#This Row],[REVISÃO]])))</f>
        <v>45838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398" s="6" t="str">
        <f>LD_01[[#This Row],[PASTA]]&amp;"/"&amp;LD_01[[#This Row],[ARQUIVO]]</f>
        <v>MSV-163MS-515-NORTE/18.GE/MSV-163MS-515+630-ACE-EXE-RT-F1-001-R00.pdf</v>
      </c>
    </row>
    <row r="399" spans="1:16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4" t="s">
        <v>5987</v>
      </c>
      <c r="D399" s="14" t="s">
        <v>7543</v>
      </c>
      <c r="E399" s="6" t="s">
        <v>4313</v>
      </c>
      <c r="F399" s="8" t="s">
        <v>4978</v>
      </c>
      <c r="G399" s="8" t="s">
        <v>4141</v>
      </c>
      <c r="H399" s="6" t="str">
        <f>_xlfn.XLOOKUP(LD_01[[#This Row],[DISCIPLINA]],'CLASSES DE PROJETOS'!$F$3:$F$37,'CLASSES DE PROJETOS'!$C$3:$C$37)</f>
        <v>GE</v>
      </c>
      <c r="I399" t="str">
        <f>_xlfn.TEXTJOIN("/",TRUE,"MSV-163MS-"&amp;LD_01[[#This Row],[OBRA]],_xlfn.XLOOKUP(LD_01[[#This Row],[SIGLA]],'CLASSES DE PROJETOS'!$C$3:$C$37,'CLASSES DE PROJETOS'!$E$3:$E$37))</f>
        <v>MSV-163MS-515-SUL/18.GE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399" s="6" t="str" cm="1">
        <f t="array" ref="K399">_xlfn.TEXTJOIN(", ",TRUE,_xlfn.UNIQUE(_xlfn._xlws.FILTER(ARQUIVOS_RECEBIDOS!$F$2:$F$5010,ARQUIVOS_RECEBIDOS!$E$2:$E$5010=LD_01[[#This Row],[DOCUMENTO]])))</f>
        <v>R00</v>
      </c>
      <c r="L399" s="6" t="str" cm="1">
        <f t="array" ref="L399">_xlfn.TEXTJOIN(",",TRUE,_xlfn._xlws.FILTER(ARQUIVOS[EXTENSÃO],(ARQUIVOS[DOCUMENTO]=LD_01[[#This Row],[DOCUMENTO]])*(ARQUIVOS[REVISÃO]=LD_01[[#This Row],[REVISÃO]])))</f>
        <v>pdf</v>
      </c>
      <c r="M399" s="12" cm="1">
        <f t="array" ref="M399">_xlfn.UNIQUE(_xlfn._xlws.FILTER(ARQUIVOS[DATA RECEBIMENTO],(ARQUIVOS[DOCUMENTO]=LD_01[[#This Row],[DOCUMENTO]])*(ARQUIVOS[REVISÃO]=LD_01[[#This Row],[REVISÃO]])))</f>
        <v>45838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399" s="6" t="str">
        <f>LD_01[[#This Row],[PASTA]]&amp;"/"&amp;LD_01[[#This Row],[ARQUIVO]]</f>
        <v>MSV-163MS-515-SUL/18.GE/MSV-163MS-515+630-ACE-EXE-RT-F1-101-R00.pdf</v>
      </c>
    </row>
    <row r="400" spans="1:16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4" t="s">
        <v>5987</v>
      </c>
      <c r="D400" s="14" t="s">
        <v>7543</v>
      </c>
      <c r="E400" s="6" t="s">
        <v>4312</v>
      </c>
      <c r="F400" s="8" t="s">
        <v>4166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t="str">
        <f>_xlfn.TEXTJOIN("/",TRUE,"MSV-163MS-"&amp;LD_01[[#This Row],[OBRA]],_xlfn.XLOOKUP(LD_01[[#This Row],[SIGLA]],'CLASSES DE PROJETOS'!$C$3:$C$37,'CLASSES DE PROJETOS'!$E$3:$E$37))</f>
        <v>MSV-163MS-515-NORTE/23.IN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400" s="6" t="str" cm="1">
        <f t="array" ref="K400">_xlfn.TEXTJOIN(", ",TRUE,_xlfn.UNIQUE(_xlfn._xlws.FILTER(ARQUIVOS_RECEBIDOS!$F$2:$F$5010,ARQUIVOS_RECEBIDOS!$E$2:$E$5010=LD_01[[#This Row],[DOCUMENTO]])))</f>
        <v>R00</v>
      </c>
      <c r="L400" s="6" t="str" cm="1">
        <f t="array" ref="L400">_xlfn.TEXTJOIN(",",TRUE,_xlfn._xlws.FILTER(ARQUIVOS[EXTENSÃO],(ARQUIVOS[DOCUMENTO]=LD_01[[#This Row],[DOCUMENTO]])*(ARQUIVOS[REVISÃO]=LD_01[[#This Row],[REVISÃO]])))</f>
        <v>pdf</v>
      </c>
      <c r="M400" s="12" cm="1">
        <f t="array" ref="M400">_xlfn.UNIQUE(_xlfn._xlws.FILTER(ARQUIVOS[DATA RECEBIMENTO],(ARQUIVOS[DOCUMENTO]=LD_01[[#This Row],[DOCUMENTO]])*(ARQUIVOS[REVISÃO]=LD_01[[#This Row],[REVISÃO]])))</f>
        <v>45838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400" s="6" t="str">
        <f>LD_01[[#This Row],[PASTA]]&amp;"/"&amp;LD_01[[#This Row],[ARQUIVO]]</f>
        <v>MSV-163MS-515-NORTE/23.IN/MSV-163MS-515+630-ACE-EXE-RT-M1-001-R00.pdf</v>
      </c>
    </row>
    <row r="401" spans="1:16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4" t="s">
        <v>5987</v>
      </c>
      <c r="D401" s="14" t="s">
        <v>7543</v>
      </c>
      <c r="E401" s="6" t="s">
        <v>4313</v>
      </c>
      <c r="F401" s="8" t="s">
        <v>4166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t="str">
        <f>_xlfn.TEXTJOIN("/",TRUE,"MSV-163MS-"&amp;LD_01[[#This Row],[OBRA]],_xlfn.XLOOKUP(LD_01[[#This Row],[SIGLA]],'CLASSES DE PROJETOS'!$C$3:$C$37,'CLASSES DE PROJETOS'!$E$3:$E$37))</f>
        <v>MSV-163MS-515-SUL/23.IN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401" s="6" t="str" cm="1">
        <f t="array" ref="K401">_xlfn.TEXTJOIN(", ",TRUE,_xlfn.UNIQUE(_xlfn._xlws.FILTER(ARQUIVOS_RECEBIDOS!$F$2:$F$5010,ARQUIVOS_RECEBIDOS!$E$2:$E$5010=LD_01[[#This Row],[DOCUMENTO]])))</f>
        <v>R00</v>
      </c>
      <c r="L401" s="6" t="str" cm="1">
        <f t="array" ref="L401">_xlfn.TEXTJOIN(",",TRUE,_xlfn._xlws.FILTER(ARQUIVOS[EXTENSÃO],(ARQUIVOS[DOCUMENTO]=LD_01[[#This Row],[DOCUMENTO]])*(ARQUIVOS[REVISÃO]=LD_01[[#This Row],[REVISÃO]])))</f>
        <v>pdf</v>
      </c>
      <c r="M401" s="12" cm="1">
        <f t="array" ref="M401">_xlfn.UNIQUE(_xlfn._xlws.FILTER(ARQUIVOS[DATA RECEBIMENTO],(ARQUIVOS[DOCUMENTO]=LD_01[[#This Row],[DOCUMENTO]])*(ARQUIVOS[REVISÃO]=LD_01[[#This Row],[REVISÃO]])))</f>
        <v>45838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401" s="6" t="str">
        <f>LD_01[[#This Row],[PASTA]]&amp;"/"&amp;LD_01[[#This Row],[ARQUIVO]]</f>
        <v>MSV-163MS-515-SUL/23.IN/MSV-163MS-515+630-ACE-EXE-RT-M1-101-R00.pdf</v>
      </c>
    </row>
    <row r="402" spans="1:16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4" t="s">
        <v>5987</v>
      </c>
      <c r="D402" s="14" t="s">
        <v>7543</v>
      </c>
      <c r="E402" s="6" t="s">
        <v>4314</v>
      </c>
      <c r="F402" s="8" t="s">
        <v>4164</v>
      </c>
      <c r="G402" s="8" t="s">
        <v>4163</v>
      </c>
      <c r="H402" s="6" t="str">
        <f>_xlfn.XLOOKUP(LD_01[[#This Row],[DISCIPLINA]],'CLASSES DE PROJETOS'!$F$3:$F$37,'CLASSES DE PROJETOS'!$C$3:$C$37)</f>
        <v>TO</v>
      </c>
      <c r="I402" t="str">
        <f>_xlfn.TEXTJOIN("/",TRUE,"MSV-163MS-"&amp;LD_01[[#This Row],[OBRA]],_xlfn.XLOOKUP(LD_01[[#This Row],[SIGLA]],'CLASSES DE PROJETOS'!$C$3:$C$37,'CLASSES DE PROJETOS'!$E$3:$E$37))</f>
        <v>MSV-163MS-520-NORTE/33.TO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402" s="6" t="str" cm="1">
        <f t="array" ref="K402">_xlfn.TEXTJOIN(", ",TRUE,_xlfn.UNIQUE(_xlfn._xlws.FILTER(ARQUIVOS_RECEBIDOS!$F$2:$F$5010,ARQUIVOS_RECEBIDOS!$E$2:$E$5010=LD_01[[#This Row],[DOCUMENTO]])))</f>
        <v>R00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45838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402" s="6" t="str">
        <f>LD_01[[#This Row],[PASTA]]&amp;"/"&amp;LD_01[[#This Row],[ARQUIVO]]</f>
        <v>MSV-163MS-520-NORTE/33.TO/MSV-163MS-520+670-ACE-EXE-DE-C1-001-R00.pdf</v>
      </c>
    </row>
    <row r="403" spans="1:16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4" t="s">
        <v>5987</v>
      </c>
      <c r="D403" s="14" t="s">
        <v>7543</v>
      </c>
      <c r="E403" s="6" t="s">
        <v>4314</v>
      </c>
      <c r="F403" s="8" t="s">
        <v>4980</v>
      </c>
      <c r="G403" s="8" t="s">
        <v>4332</v>
      </c>
      <c r="H403" s="6" t="str">
        <f>_xlfn.XLOOKUP(LD_01[[#This Row],[DISCIPLINA]],'CLASSES DE PROJETOS'!$F$3:$F$37,'CLASSES DE PROJETOS'!$C$3:$C$37)</f>
        <v>GG</v>
      </c>
      <c r="I403" t="str">
        <f>_xlfn.TEXTJOIN("/",TRUE,"MSV-163MS-"&amp;LD_01[[#This Row],[OBRA]],_xlfn.XLOOKUP(LD_01[[#This Row],[SIGLA]],'CLASSES DE PROJETOS'!$C$3:$C$37,'CLASSES DE PROJETOS'!$E$3:$E$37))</f>
        <v>MSV-163MS-520-NORTE/19.GG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403" s="6" t="str" cm="1">
        <f t="array" ref="K403">_xlfn.TEXTJOIN(", ",TRUE,_xlfn.UNIQUE(_xlfn._xlws.FILTER(ARQUIVOS_RECEBIDOS!$F$2:$F$5010,ARQUIVOS_RECEBIDOS!$E$2:$E$5010=LD_01[[#This Row],[DOCUMENTO]])))</f>
        <v>R01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45838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403" s="6" t="str">
        <f>LD_01[[#This Row],[PASTA]]&amp;"/"&amp;LD_01[[#This Row],[ARQUIVO]]</f>
        <v>MSV-163MS-520-NORTE/19.GG/MSV-163MS-520+670-ACE-EXE-DE-D3-001-R01.pdf</v>
      </c>
    </row>
    <row r="404" spans="1:16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4" t="s">
        <v>5987</v>
      </c>
      <c r="D404" s="14" t="s">
        <v>7543</v>
      </c>
      <c r="E404" s="6" t="s">
        <v>4314</v>
      </c>
      <c r="F404" s="8" t="s">
        <v>4980</v>
      </c>
      <c r="G404" s="8" t="s">
        <v>4141</v>
      </c>
      <c r="H404" s="6" t="str">
        <f>_xlfn.XLOOKUP(LD_01[[#This Row],[DISCIPLINA]],'CLASSES DE PROJETOS'!$F$3:$F$37,'CLASSES DE PROJETOS'!$C$3:$C$37)</f>
        <v>GE</v>
      </c>
      <c r="I404" t="str">
        <f>_xlfn.TEXTJOIN("/",TRUE,"MSV-163MS-"&amp;LD_01[[#This Row],[OBRA]],_xlfn.XLOOKUP(LD_01[[#This Row],[SIGLA]],'CLASSES DE PROJETOS'!$C$3:$C$37,'CLASSES DE PROJETOS'!$E$3:$E$37))</f>
        <v>MSV-163MS-520-NORTE/18.GE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404" s="6" t="str" cm="1">
        <f t="array" ref="K404">_xlfn.TEXTJOIN(", ",TRUE,_xlfn.UNIQUE(_xlfn._xlws.FILTER(ARQUIVOS_RECEBIDOS!$F$2:$F$5010,ARQUIVOS_RECEBIDOS!$E$2:$E$5010=LD_01[[#This Row],[DOCUMENTO]])))</f>
        <v>R02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45838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404" s="6" t="str">
        <f>LD_01[[#This Row],[PASTA]]&amp;"/"&amp;LD_01[[#This Row],[ARQUIVO]]</f>
        <v>MSV-163MS-520-NORTE/18.GE/MSV-163MS-520+670-ACE-EXE-DE-F1-001-R02.pdf</v>
      </c>
    </row>
    <row r="405" spans="1:16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4" t="s">
        <v>5987</v>
      </c>
      <c r="D405" s="14" t="s">
        <v>7543</v>
      </c>
      <c r="E405" s="6" t="s">
        <v>4314</v>
      </c>
      <c r="F405" s="8" t="s">
        <v>4984</v>
      </c>
      <c r="G405" s="8" t="s">
        <v>4330</v>
      </c>
      <c r="H405" s="6" t="str">
        <f>_xlfn.XLOOKUP(LD_01[[#This Row],[DISCIPLINA]],'CLASSES DE PROJETOS'!$F$3:$F$37,'CLASSES DE PROJETOS'!$C$3:$C$37)</f>
        <v>TE</v>
      </c>
      <c r="I405" t="str">
        <f>_xlfn.TEXTJOIN("/",TRUE,"MSV-163MS-"&amp;LD_01[[#This Row],[OBRA]],_xlfn.XLOOKUP(LD_01[[#This Row],[SIGLA]],'CLASSES DE PROJETOS'!$C$3:$C$37,'CLASSES DE PROJETOS'!$E$3:$E$37))</f>
        <v>MSV-163MS-520-NORTE/32.TE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405" s="6" t="str" cm="1">
        <f t="array" ref="K405">_xlfn.TEXTJOIN(", ",TRUE,_xlfn.UNIQUE(_xlfn._xlws.FILTER(ARQUIVOS_RECEBIDOS!$F$2:$F$5010,ARQUIVOS_RECEBIDOS!$E$2:$E$5010=LD_01[[#This Row],[DOCUMENTO]])))</f>
        <v>R03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45838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405" s="6" t="str">
        <f>LD_01[[#This Row],[PASTA]]&amp;"/"&amp;LD_01[[#This Row],[ARQUIVO]]</f>
        <v>MSV-163MS-520-NORTE/32.TE/MSV-163MS-520+670-ACE-EXE-DE-G1-001-R03.pdf</v>
      </c>
    </row>
    <row r="406" spans="1:16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4" t="s">
        <v>5987</v>
      </c>
      <c r="D406" s="14" t="s">
        <v>7543</v>
      </c>
      <c r="E406" s="6" t="s">
        <v>4314</v>
      </c>
      <c r="F406" s="8" t="s">
        <v>4984</v>
      </c>
      <c r="G406" s="8" t="s">
        <v>4330</v>
      </c>
      <c r="H406" s="6" t="str">
        <f>_xlfn.XLOOKUP(LD_01[[#This Row],[DISCIPLINA]],'CLASSES DE PROJETOS'!$F$3:$F$37,'CLASSES DE PROJETOS'!$C$3:$C$37)</f>
        <v>TE</v>
      </c>
      <c r="I406" t="str">
        <f>_xlfn.TEXTJOIN("/",TRUE,"MSV-163MS-"&amp;LD_01[[#This Row],[OBRA]],_xlfn.XLOOKUP(LD_01[[#This Row],[SIGLA]],'CLASSES DE PROJETOS'!$C$3:$C$37,'CLASSES DE PROJETOS'!$E$3:$E$37))</f>
        <v>MSV-163MS-520-NORTE/32.TE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406" s="6" t="str" cm="1">
        <f t="array" ref="K406">_xlfn.TEXTJOIN(", ",TRUE,_xlfn.UNIQUE(_xlfn._xlws.FILTER(ARQUIVOS_RECEBIDOS!$F$2:$F$5010,ARQUIVOS_RECEBIDOS!$E$2:$E$5010=LD_01[[#This Row],[DOCUMENTO]])))</f>
        <v>R01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45838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406" s="6" t="str">
        <f>LD_01[[#This Row],[PASTA]]&amp;"/"&amp;LD_01[[#This Row],[ARQUIVO]]</f>
        <v>MSV-163MS-520-NORTE/32.TE/MSV-163MS-520+670-ACE-EXE-DE-G1-002-R01.pdf</v>
      </c>
    </row>
    <row r="407" spans="1:16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4" t="s">
        <v>5987</v>
      </c>
      <c r="D407" s="14" t="s">
        <v>7543</v>
      </c>
      <c r="E407" s="6" t="s">
        <v>4314</v>
      </c>
      <c r="F407" s="8" t="s">
        <v>4980</v>
      </c>
      <c r="G407" s="8" t="s">
        <v>4330</v>
      </c>
      <c r="H407" s="6" t="str">
        <f>_xlfn.XLOOKUP(LD_01[[#This Row],[DISCIPLINA]],'CLASSES DE PROJETOS'!$F$3:$F$37,'CLASSES DE PROJETOS'!$C$3:$C$37)</f>
        <v>TE</v>
      </c>
      <c r="I407" t="str">
        <f>_xlfn.TEXTJOIN("/",TRUE,"MSV-163MS-"&amp;LD_01[[#This Row],[OBRA]],_xlfn.XLOOKUP(LD_01[[#This Row],[SIGLA]],'CLASSES DE PROJETOS'!$C$3:$C$37,'CLASSES DE PROJETOS'!$E$3:$E$37))</f>
        <v>MSV-163MS-520-NORTE/32.TE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407" s="6" t="str" cm="1">
        <f t="array" ref="K407">_xlfn.TEXTJOIN(", ",TRUE,_xlfn.UNIQUE(_xlfn._xlws.FILTER(ARQUIVOS_RECEBIDOS!$F$2:$F$5010,ARQUIVOS_RECEBIDOS!$E$2:$E$5010=LD_01[[#This Row],[DOCUMENTO]])))</f>
        <v>R02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45838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407" s="6" t="str">
        <f>LD_01[[#This Row],[PASTA]]&amp;"/"&amp;LD_01[[#This Row],[ARQUIVO]]</f>
        <v>MSV-163MS-520-NORTE/32.TE/MSV-163MS-520+670-ACE-EXE-DE-G1-101-R02.pdf</v>
      </c>
    </row>
    <row r="408" spans="1:16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4" t="s">
        <v>5987</v>
      </c>
      <c r="D408" s="14" t="s">
        <v>7543</v>
      </c>
      <c r="E408" s="6" t="s">
        <v>4314</v>
      </c>
      <c r="F408" s="8" t="s">
        <v>4076</v>
      </c>
      <c r="G408" s="8" t="s">
        <v>4142</v>
      </c>
      <c r="H408" s="6" t="str">
        <f>_xlfn.XLOOKUP(LD_01[[#This Row],[DISCIPLINA]],'CLASSES DE PROJETOS'!$F$3:$F$37,'CLASSES DE PROJETOS'!$C$3:$C$37)</f>
        <v>DR</v>
      </c>
      <c r="I408" t="str">
        <f>_xlfn.TEXTJOIN("/",TRUE,"MSV-163MS-"&amp;LD_01[[#This Row],[OBRA]],_xlfn.XLOOKUP(LD_01[[#This Row],[SIGLA]],'CLASSES DE PROJETOS'!$C$3:$C$37,'CLASSES DE PROJETOS'!$E$3:$E$37))</f>
        <v>MSV-163MS-520-NORTE/10.DR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408" s="6" t="str" cm="1">
        <f t="array" ref="K408">_xlfn.TEXTJOIN(", ",TRUE,_xlfn.UNIQUE(_xlfn._xlws.FILTER(ARQUIVOS_RECEBIDOS!$F$2:$F$5010,ARQUIVOS_RECEBIDOS!$E$2:$E$5010=LD_01[[#This Row],[DOCUMENTO]])))</f>
        <v>R00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45838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408" s="6" t="str">
        <f>LD_01[[#This Row],[PASTA]]&amp;"/"&amp;LD_01[[#This Row],[ARQUIVO]]</f>
        <v>MSV-163MS-520-NORTE/10.DR/MSV-163MS-520+670-ACE-EXE-DE-H2-001-R00.pdf</v>
      </c>
    </row>
    <row r="409" spans="1:16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4" t="s">
        <v>5987</v>
      </c>
      <c r="D409" s="14" t="s">
        <v>7543</v>
      </c>
      <c r="E409" s="6" t="s">
        <v>4314</v>
      </c>
      <c r="F409" s="8" t="s">
        <v>4078</v>
      </c>
      <c r="G409" s="8" t="s">
        <v>4142</v>
      </c>
      <c r="H409" s="6" t="str">
        <f>_xlfn.XLOOKUP(LD_01[[#This Row],[DISCIPLINA]],'CLASSES DE PROJETOS'!$F$3:$F$37,'CLASSES DE PROJETOS'!$C$3:$C$37)</f>
        <v>DR</v>
      </c>
      <c r="I409" t="str">
        <f>_xlfn.TEXTJOIN("/",TRUE,"MSV-163MS-"&amp;LD_01[[#This Row],[OBRA]],_xlfn.XLOOKUP(LD_01[[#This Row],[SIGLA]],'CLASSES DE PROJETOS'!$C$3:$C$37,'CLASSES DE PROJETOS'!$E$3:$E$37))</f>
        <v>MSV-163MS-520-NORTE/10.DR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409" s="6" t="str" cm="1">
        <f t="array" ref="K409">_xlfn.TEXTJOIN(", ",TRUE,_xlfn.UNIQUE(_xlfn._xlws.FILTER(ARQUIVOS_RECEBIDOS!$F$2:$F$5010,ARQUIVOS_RECEBIDOS!$E$2:$E$5010=LD_01[[#This Row],[DOCUMENTO]])))</f>
        <v>R01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45838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409" s="6" t="str">
        <f>LD_01[[#This Row],[PASTA]]&amp;"/"&amp;LD_01[[#This Row],[ARQUIVO]]</f>
        <v>MSV-163MS-520-NORTE/10.DR/MSV-163MS-520+670-ACE-EXE-DE-H2-002-R01.pdf</v>
      </c>
    </row>
    <row r="410" spans="1:16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4" t="s">
        <v>5987</v>
      </c>
      <c r="D410" s="14" t="s">
        <v>7543</v>
      </c>
      <c r="E410" s="6" t="s">
        <v>4314</v>
      </c>
      <c r="F410" s="8" t="s">
        <v>4988</v>
      </c>
      <c r="G410" s="8" t="s">
        <v>4142</v>
      </c>
      <c r="H410" s="6" t="str">
        <f>_xlfn.XLOOKUP(LD_01[[#This Row],[DISCIPLINA]],'CLASSES DE PROJETOS'!$F$3:$F$37,'CLASSES DE PROJETOS'!$C$3:$C$37)</f>
        <v>DR</v>
      </c>
      <c r="I410" t="str">
        <f>_xlfn.TEXTJOIN("/",TRUE,"MSV-163MS-"&amp;LD_01[[#This Row],[OBRA]],_xlfn.XLOOKUP(LD_01[[#This Row],[SIGLA]],'CLASSES DE PROJETOS'!$C$3:$C$37,'CLASSES DE PROJETOS'!$E$3:$E$37))</f>
        <v>MSV-163MS-520-NORTE/10.DR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410" s="6" t="str" cm="1">
        <f t="array" ref="K410">_xlfn.TEXTJOIN(", ",TRUE,_xlfn.UNIQUE(_xlfn._xlws.FILTER(ARQUIVOS_RECEBIDOS!$F$2:$F$5010,ARQUIVOS_RECEBIDOS!$E$2:$E$5010=LD_01[[#This Row],[DOCUMENTO]])))</f>
        <v>R00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45838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410" s="6" t="str">
        <f>LD_01[[#This Row],[PASTA]]&amp;"/"&amp;LD_01[[#This Row],[ARQUIVO]]</f>
        <v>MSV-163MS-520-NORTE/10.DR/MSV-163MS-520+670-ACE-EXE-DE-H2-101-R00.pdf</v>
      </c>
    </row>
    <row r="411" spans="1:16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4" t="s">
        <v>5987</v>
      </c>
      <c r="D411" s="14" t="s">
        <v>7543</v>
      </c>
      <c r="E411" s="6" t="s">
        <v>4314</v>
      </c>
      <c r="F411" s="8" t="s">
        <v>4980</v>
      </c>
      <c r="G411" s="8" t="s">
        <v>4143</v>
      </c>
      <c r="H411" s="6" t="str">
        <f>_xlfn.XLOOKUP(LD_01[[#This Row],[DISCIPLINA]],'CLASSES DE PROJETOS'!$F$3:$F$37,'CLASSES DE PROJETOS'!$C$3:$C$37)</f>
        <v>PV</v>
      </c>
      <c r="I411" t="str">
        <f>_xlfn.TEXTJOIN("/",TRUE,"MSV-163MS-"&amp;LD_01[[#This Row],[OBRA]],_xlfn.XLOOKUP(LD_01[[#This Row],[SIGLA]],'CLASSES DE PROJETOS'!$C$3:$C$37,'CLASSES DE PROJETOS'!$E$3:$E$37))</f>
        <v>MSV-163MS-520-NORTE/28.PV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411" s="6" t="str" cm="1">
        <f t="array" ref="K411">_xlfn.TEXTJOIN(", ",TRUE,_xlfn.UNIQUE(_xlfn._xlws.FILTER(ARQUIVOS_RECEBIDOS!$F$2:$F$5010,ARQUIVOS_RECEBIDOS!$E$2:$E$5010=LD_01[[#This Row],[DOCUMENTO]])))</f>
        <v>R01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45838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411" s="6" t="str">
        <f>LD_01[[#This Row],[PASTA]]&amp;"/"&amp;LD_01[[#This Row],[ARQUIVO]]</f>
        <v>MSV-163MS-520-NORTE/28.PV/MSV-163MS-520+670-ACE-EXE-DE-I2-001-R01.pdf</v>
      </c>
    </row>
    <row r="412" spans="1:16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4" t="s">
        <v>5987</v>
      </c>
      <c r="D412" s="14" t="s">
        <v>7543</v>
      </c>
      <c r="E412" s="6" t="s">
        <v>4314</v>
      </c>
      <c r="F412" s="8" t="s">
        <v>4990</v>
      </c>
      <c r="G412" s="8" t="s">
        <v>4143</v>
      </c>
      <c r="H412" s="6" t="str">
        <f>_xlfn.XLOOKUP(LD_01[[#This Row],[DISCIPLINA]],'CLASSES DE PROJETOS'!$F$3:$F$37,'CLASSES DE PROJETOS'!$C$3:$C$37)</f>
        <v>PV</v>
      </c>
      <c r="I412" t="str">
        <f>_xlfn.TEXTJOIN("/",TRUE,"MSV-163MS-"&amp;LD_01[[#This Row],[OBRA]],_xlfn.XLOOKUP(LD_01[[#This Row],[SIGLA]],'CLASSES DE PROJETOS'!$C$3:$C$37,'CLASSES DE PROJETOS'!$E$3:$E$37))</f>
        <v>MSV-163MS-520-NORTE/28.PV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412" s="6" t="str" cm="1">
        <f t="array" ref="K412">_xlfn.TEXTJOIN(", ",TRUE,_xlfn.UNIQUE(_xlfn._xlws.FILTER(ARQUIVOS_RECEBIDOS!$F$2:$F$5010,ARQUIVOS_RECEBIDOS!$E$2:$E$5010=LD_01[[#This Row],[DOCUMENTO]])))</f>
        <v>R02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45838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412" s="6" t="str">
        <f>LD_01[[#This Row],[PASTA]]&amp;"/"&amp;LD_01[[#This Row],[ARQUIVO]]</f>
        <v>MSV-163MS-520-NORTE/28.PV/MSV-163MS-520+670-ACE-EXE-DE-I2-002-R02.pdf</v>
      </c>
    </row>
    <row r="413" spans="1:16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4" t="s">
        <v>5987</v>
      </c>
      <c r="D413" s="14" t="s">
        <v>7543</v>
      </c>
      <c r="E413" s="6" t="s">
        <v>4314</v>
      </c>
      <c r="F413" s="8" t="s">
        <v>4991</v>
      </c>
      <c r="G413" s="8" t="s">
        <v>4143</v>
      </c>
      <c r="H413" s="6" t="str">
        <f>_xlfn.XLOOKUP(LD_01[[#This Row],[DISCIPLINA]],'CLASSES DE PROJETOS'!$F$3:$F$37,'CLASSES DE PROJETOS'!$C$3:$C$37)</f>
        <v>PV</v>
      </c>
      <c r="I413" t="str">
        <f>_xlfn.TEXTJOIN("/",TRUE,"MSV-163MS-"&amp;LD_01[[#This Row],[OBRA]],_xlfn.XLOOKUP(LD_01[[#This Row],[SIGLA]],'CLASSES DE PROJETOS'!$C$3:$C$37,'CLASSES DE PROJETOS'!$E$3:$E$37))</f>
        <v>MSV-163MS-520-NORTE/28.PV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413" s="6" t="str" cm="1">
        <f t="array" ref="K413">_xlfn.TEXTJOIN(", ",TRUE,_xlfn.UNIQUE(_xlfn._xlws.FILTER(ARQUIVOS_RECEBIDOS!$F$2:$F$5010,ARQUIVOS_RECEBIDOS!$E$2:$E$5010=LD_01[[#This Row],[DOCUMENTO]])))</f>
        <v>R02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45838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413" s="6" t="str">
        <f>LD_01[[#This Row],[PASTA]]&amp;"/"&amp;LD_01[[#This Row],[ARQUIVO]]</f>
        <v>MSV-163MS-520-NORTE/28.PV/MSV-163MS-520+670-ACE-EXE-DE-I2-003-R02.pdf</v>
      </c>
    </row>
    <row r="414" spans="1:16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4" t="s">
        <v>5987</v>
      </c>
      <c r="D414" s="14" t="s">
        <v>7543</v>
      </c>
      <c r="E414" s="6" t="s">
        <v>4314</v>
      </c>
      <c r="F414" s="8" t="s">
        <v>4087</v>
      </c>
      <c r="G414" s="8" t="s">
        <v>4331</v>
      </c>
      <c r="H414" s="6" t="str">
        <f>_xlfn.XLOOKUP(LD_01[[#This Row],[DISCIPLINA]],'CLASSES DE PROJETOS'!$F$3:$F$37,'CLASSES DE PROJETOS'!$C$3:$C$37)</f>
        <v>SI</v>
      </c>
      <c r="I414" t="str">
        <f>_xlfn.TEXTJOIN("/",TRUE,"MSV-163MS-"&amp;LD_01[[#This Row],[OBRA]],_xlfn.XLOOKUP(LD_01[[#This Row],[SIGLA]],'CLASSES DE PROJETOS'!$C$3:$C$37,'CLASSES DE PROJETOS'!$E$3:$E$37))</f>
        <v>MSV-163MS-520-NORTE/31.SI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414" s="6" t="str" cm="1">
        <f t="array" ref="K414">_xlfn.TEXTJOIN(", ",TRUE,_xlfn.UNIQUE(_xlfn._xlws.FILTER(ARQUIVOS_RECEBIDOS!$F$2:$F$5010,ARQUIVOS_RECEBIDOS!$E$2:$E$5010=LD_01[[#This Row],[DOCUMENTO]])))</f>
        <v>R02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45838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414" s="6" t="str">
        <f>LD_01[[#This Row],[PASTA]]&amp;"/"&amp;LD_01[[#This Row],[ARQUIVO]]</f>
        <v>MSV-163MS-520-NORTE/31.SI/MSV-163MS-520+670-ACE-EXE-DE-J1-001-R02.pdf</v>
      </c>
    </row>
    <row r="415" spans="1:16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4" t="s">
        <v>5987</v>
      </c>
      <c r="D415" s="14" t="s">
        <v>7543</v>
      </c>
      <c r="E415" s="6" t="s">
        <v>4314</v>
      </c>
      <c r="F415" s="8" t="s">
        <v>4985</v>
      </c>
      <c r="G415" s="8" t="s">
        <v>4331</v>
      </c>
      <c r="H415" s="6" t="str">
        <f>_xlfn.XLOOKUP(LD_01[[#This Row],[DISCIPLINA]],'CLASSES DE PROJETOS'!$F$3:$F$37,'CLASSES DE PROJETOS'!$C$3:$C$37)</f>
        <v>SI</v>
      </c>
      <c r="I415" t="str">
        <f>_xlfn.TEXTJOIN("/",TRUE,"MSV-163MS-"&amp;LD_01[[#This Row],[OBRA]],_xlfn.XLOOKUP(LD_01[[#This Row],[SIGLA]],'CLASSES DE PROJETOS'!$C$3:$C$37,'CLASSES DE PROJETOS'!$E$3:$E$37))</f>
        <v>MSV-163MS-520-NORTE/31.SI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415" s="6" t="str" cm="1">
        <f t="array" ref="K415">_xlfn.TEXTJOIN(", ",TRUE,_xlfn.UNIQUE(_xlfn._xlws.FILTER(ARQUIVOS_RECEBIDOS!$F$2:$F$5010,ARQUIVOS_RECEBIDOS!$E$2:$E$5010=LD_01[[#This Row],[DOCUMENTO]])))</f>
        <v>R00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45838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415" s="6" t="str">
        <f>LD_01[[#This Row],[PASTA]]&amp;"/"&amp;LD_01[[#This Row],[ARQUIVO]]</f>
        <v>MSV-163MS-520-NORTE/31.SI/MSV-163MS-520+670-ACE-EXE-DE-J1-002-R00.pdf</v>
      </c>
    </row>
    <row r="416" spans="1:16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4" t="s">
        <v>5987</v>
      </c>
      <c r="D416" s="14" t="s">
        <v>7543</v>
      </c>
      <c r="E416" s="6" t="s">
        <v>4314</v>
      </c>
      <c r="F416" s="8" t="s">
        <v>4986</v>
      </c>
      <c r="G416" s="8" t="s">
        <v>4331</v>
      </c>
      <c r="H416" s="6" t="str">
        <f>_xlfn.XLOOKUP(LD_01[[#This Row],[DISCIPLINA]],'CLASSES DE PROJETOS'!$F$3:$F$37,'CLASSES DE PROJETOS'!$C$3:$C$37)</f>
        <v>SI</v>
      </c>
      <c r="I416" t="str">
        <f>_xlfn.TEXTJOIN("/",TRUE,"MSV-163MS-"&amp;LD_01[[#This Row],[OBRA]],_xlfn.XLOOKUP(LD_01[[#This Row],[SIGLA]],'CLASSES DE PROJETOS'!$C$3:$C$37,'CLASSES DE PROJETOS'!$E$3:$E$37))</f>
        <v>MSV-163MS-520-NORTE/31.SI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416" s="6" t="str" cm="1">
        <f t="array" ref="K416">_xlfn.TEXTJOIN(", ",TRUE,_xlfn.UNIQUE(_xlfn._xlws.FILTER(ARQUIVOS_RECEBIDOS!$F$2:$F$5010,ARQUIVOS_RECEBIDOS!$E$2:$E$5010=LD_01[[#This Row],[DOCUMENTO]])))</f>
        <v>R00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45838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416" s="6" t="str">
        <f>LD_01[[#This Row],[PASTA]]&amp;"/"&amp;LD_01[[#This Row],[ARQUIVO]]</f>
        <v>MSV-163MS-520-NORTE/31.SI/MSV-163MS-520+670-ACE-EXE-DE-J1-003-R00.pdf</v>
      </c>
    </row>
    <row r="417" spans="1:16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4" t="s">
        <v>5987</v>
      </c>
      <c r="D417" s="14" t="s">
        <v>7543</v>
      </c>
      <c r="E417" s="6" t="s">
        <v>4314</v>
      </c>
      <c r="F417" s="8" t="s">
        <v>4987</v>
      </c>
      <c r="G417" s="8" t="s">
        <v>4331</v>
      </c>
      <c r="H417" s="6" t="str">
        <f>_xlfn.XLOOKUP(LD_01[[#This Row],[DISCIPLINA]],'CLASSES DE PROJETOS'!$F$3:$F$37,'CLASSES DE PROJETOS'!$C$3:$C$37)</f>
        <v>SI</v>
      </c>
      <c r="I417" t="str">
        <f>_xlfn.TEXTJOIN("/",TRUE,"MSV-163MS-"&amp;LD_01[[#This Row],[OBRA]],_xlfn.XLOOKUP(LD_01[[#This Row],[SIGLA]],'CLASSES DE PROJETOS'!$C$3:$C$37,'CLASSES DE PROJETOS'!$E$3:$E$37))</f>
        <v>MSV-163MS-520-NORTE/31.SI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417" s="6" t="str" cm="1">
        <f t="array" ref="K417">_xlfn.TEXTJOIN(", ",TRUE,_xlfn.UNIQUE(_xlfn._xlws.FILTER(ARQUIVOS_RECEBIDOS!$F$2:$F$5010,ARQUIVOS_RECEBIDOS!$E$2:$E$5010=LD_01[[#This Row],[DOCUMENTO]])))</f>
        <v>R00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45838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417" s="6" t="str">
        <f>LD_01[[#This Row],[PASTA]]&amp;"/"&amp;LD_01[[#This Row],[ARQUIVO]]</f>
        <v>MSV-163MS-520-NORTE/31.SI/MSV-163MS-520+670-ACE-EXE-DE-J1-004-R00.pdf</v>
      </c>
    </row>
    <row r="418" spans="1:16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4" t="s">
        <v>5987</v>
      </c>
      <c r="D418" s="14" t="s">
        <v>7543</v>
      </c>
      <c r="E418" s="6" t="s">
        <v>4314</v>
      </c>
      <c r="F418" s="8" t="s">
        <v>4087</v>
      </c>
      <c r="G418" s="8" t="s">
        <v>4333</v>
      </c>
      <c r="H418" s="6" t="str">
        <f>_xlfn.XLOOKUP(LD_01[[#This Row],[DISCIPLINA]],'CLASSES DE PROJETOS'!$F$3:$F$37,'CLASSES DE PROJETOS'!$C$3:$C$37)</f>
        <v>IN</v>
      </c>
      <c r="I418" t="str">
        <f>_xlfn.TEXTJOIN("/",TRUE,"MSV-163MS-"&amp;LD_01[[#This Row],[OBRA]],_xlfn.XLOOKUP(LD_01[[#This Row],[SIGLA]],'CLASSES DE PROJETOS'!$C$3:$C$37,'CLASSES DE PROJETOS'!$E$3:$E$37))</f>
        <v>MSV-163MS-520-NORTE/23.IN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418" s="6" t="str" cm="1">
        <f t="array" ref="K418">_xlfn.TEXTJOIN(", ",TRUE,_xlfn.UNIQUE(_xlfn._xlws.FILTER(ARQUIVOS_RECEBIDOS!$F$2:$F$5010,ARQUIVOS_RECEBIDOS!$E$2:$E$5010=LD_01[[#This Row],[DOCUMENTO]])))</f>
        <v>R01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45838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418" s="6" t="str">
        <f>LD_01[[#This Row],[PASTA]]&amp;"/"&amp;LD_01[[#This Row],[ARQUIVO]]</f>
        <v>MSV-163MS-520-NORTE/23.IN/MSV-163MS-520+670-ACE-EXE-DE-M1-001-R01.pdf</v>
      </c>
    </row>
    <row r="419" spans="1:16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4" t="s">
        <v>5987</v>
      </c>
      <c r="D419" s="14" t="s">
        <v>7543</v>
      </c>
      <c r="E419" s="6" t="s">
        <v>4314</v>
      </c>
      <c r="F419" s="8" t="s">
        <v>4087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t="str">
        <f>_xlfn.TEXTJOIN("/",TRUE,"MSV-163MS-"&amp;LD_01[[#This Row],[OBRA]],_xlfn.XLOOKUP(LD_01[[#This Row],[SIGLA]],'CLASSES DE PROJETOS'!$C$3:$C$37,'CLASSES DE PROJETOS'!$E$3:$E$37))</f>
        <v>MSV-163MS-520-NORTE/27.PA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419" s="6" t="str" cm="1">
        <f t="array" ref="K419">_xlfn.TEXTJOIN(", ",TRUE,_xlfn.UNIQUE(_xlfn._xlws.FILTER(ARQUIVOS_RECEBIDOS!$F$2:$F$5010,ARQUIVOS_RECEBIDOS!$E$2:$E$5010=LD_01[[#This Row],[DOCUMENTO]])))</f>
        <v>R01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45838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419" s="6" t="str">
        <f>LD_01[[#This Row],[PASTA]]&amp;"/"&amp;LD_01[[#This Row],[ARQUIVO]]</f>
        <v>MSV-163MS-520-NORTE/27.PA/MSV-163MS-520+670-ACE-EXE-DE-N2-001-R01.pdf</v>
      </c>
    </row>
    <row r="420" spans="1:16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4" t="s">
        <v>5987</v>
      </c>
      <c r="D420" s="14" t="s">
        <v>7543</v>
      </c>
      <c r="E420" s="6" t="s">
        <v>4314</v>
      </c>
      <c r="F420" s="8" t="s">
        <v>4087</v>
      </c>
      <c r="G420" s="8" t="s">
        <v>4144</v>
      </c>
      <c r="H420" s="6" t="str">
        <f>_xlfn.XLOOKUP(LD_01[[#This Row],[DISCIPLINA]],'CLASSES DE PROJETOS'!$F$3:$F$37,'CLASSES DE PROJETOS'!$C$3:$C$37)</f>
        <v>DV</v>
      </c>
      <c r="I420" t="str">
        <f>_xlfn.TEXTJOIN("/",TRUE,"MSV-163MS-"&amp;LD_01[[#This Row],[OBRA]],_xlfn.XLOOKUP(LD_01[[#This Row],[SIGLA]],'CLASSES DE PROJETOS'!$C$3:$C$37,'CLASSES DE PROJETOS'!$E$3:$E$37))</f>
        <v>MSV-163MS-520-NORTE/12.DV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420" s="6" t="str" cm="1">
        <f t="array" ref="K420">_xlfn.TEXTJOIN(", ",TRUE,_xlfn.UNIQUE(_xlfn._xlws.FILTER(ARQUIVOS_RECEBIDOS!$F$2:$F$5010,ARQUIVOS_RECEBIDOS!$E$2:$E$5010=LD_01[[#This Row],[DOCUMENTO]])))</f>
        <v>R01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45838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420" s="6" t="str">
        <f>LD_01[[#This Row],[PASTA]]&amp;"/"&amp;LD_01[[#This Row],[ARQUIVO]]</f>
        <v>MSV-163MS-520-NORTE/12.DV/MSV-163MS-520+670-ACE-EXE-DE-O2-001-R01.pdf</v>
      </c>
    </row>
    <row r="421" spans="1:16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4" t="s">
        <v>5987</v>
      </c>
      <c r="D421" s="14" t="s">
        <v>7543</v>
      </c>
      <c r="E421" s="6" t="s">
        <v>4314</v>
      </c>
      <c r="F421" s="8" t="s">
        <v>4089</v>
      </c>
      <c r="G421" s="8" t="s">
        <v>4144</v>
      </c>
      <c r="H421" s="6" t="str">
        <f>_xlfn.XLOOKUP(LD_01[[#This Row],[DISCIPLINA]],'CLASSES DE PROJETOS'!$F$3:$F$37,'CLASSES DE PROJETOS'!$C$3:$C$37)</f>
        <v>DV</v>
      </c>
      <c r="I421" t="str">
        <f>_xlfn.TEXTJOIN("/",TRUE,"MSV-163MS-"&amp;LD_01[[#This Row],[OBRA]],_xlfn.XLOOKUP(LD_01[[#This Row],[SIGLA]],'CLASSES DE PROJETOS'!$C$3:$C$37,'CLASSES DE PROJETOS'!$E$3:$E$37))</f>
        <v>MSV-163MS-520-NORTE/12.DV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421" s="6" t="str" cm="1">
        <f t="array" ref="K421">_xlfn.TEXTJOIN(", ",TRUE,_xlfn.UNIQUE(_xlfn._xlws.FILTER(ARQUIVOS_RECEBIDOS!$F$2:$F$5010,ARQUIVOS_RECEBIDOS!$E$2:$E$5010=LD_01[[#This Row],[DOCUMENTO]])))</f>
        <v>R00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45838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421" s="6" t="str">
        <f>LD_01[[#This Row],[PASTA]]&amp;"/"&amp;LD_01[[#This Row],[ARQUIVO]]</f>
        <v>MSV-163MS-520-NORTE/12.DV/MSV-163MS-520+670-ACE-EXE-DE-O2-002-R00.pdf</v>
      </c>
    </row>
    <row r="422" spans="1:16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4" t="s">
        <v>5987</v>
      </c>
      <c r="D422" s="14" t="s">
        <v>7543</v>
      </c>
      <c r="E422" s="6" t="s">
        <v>4314</v>
      </c>
      <c r="F422" s="8" t="s">
        <v>4323</v>
      </c>
      <c r="G422" s="8" t="s">
        <v>4330</v>
      </c>
      <c r="H422" s="6" t="str">
        <f>_xlfn.XLOOKUP(LD_01[[#This Row],[DISCIPLINA]],'CLASSES DE PROJETOS'!$F$3:$F$37,'CLASSES DE PROJETOS'!$C$3:$C$37)</f>
        <v>TE</v>
      </c>
      <c r="I422" t="str">
        <f>_xlfn.TEXTJOIN("/",TRUE,"MSV-163MS-"&amp;LD_01[[#This Row],[OBRA]],_xlfn.XLOOKUP(LD_01[[#This Row],[SIGLA]],'CLASSES DE PROJETOS'!$C$3:$C$37,'CLASSES DE PROJETOS'!$E$3:$E$37))</f>
        <v>MSV-163MS-520-NORTE/32.TE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422" s="6" t="str" cm="1">
        <f t="array" ref="K422">_xlfn.TEXTJOIN(", ",TRUE,_xlfn.UNIQUE(_xlfn._xlws.FILTER(ARQUIVOS_RECEBIDOS!$F$2:$F$5010,ARQUIVOS_RECEBIDOS!$E$2:$E$5010=LD_01[[#This Row],[DOCUMENTO]])))</f>
        <v>R03</v>
      </c>
      <c r="L422" s="6" t="str" cm="1">
        <f t="array" ref="L422">_xlfn.TEXTJOIN(",",TRUE,_xlfn._xlws.FILTER(ARQUIVOS[EXTENSÃO],(ARQUIVOS[DOCUMENTO]=LD_01[[#This Row],[DOCUMENTO]])*(ARQUIVOS[REVISÃO]=LD_01[[#This Row],[REVISÃO]])))</f>
        <v>pdf,zip</v>
      </c>
      <c r="M422" s="12" cm="1">
        <f t="array" ref="M422">_xlfn.UNIQUE(_xlfn._xlws.FILTER(ARQUIVOS[DATA RECEBIMENTO],(ARQUIVOS[DOCUMENTO]=LD_01[[#This Row],[DOCUMENTO]])*(ARQUIVOS[REVISÃO]=LD_01[[#This Row],[REVISÃO]])))</f>
        <v>45838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422" s="6" t="str">
        <f>LD_01[[#This Row],[PASTA]]&amp;"/"&amp;LD_01[[#This Row],[ARQUIVO]]</f>
        <v>MSV-163MS-520-NORTE/32.TE/MSV-163MS-520+670-ACE-EXE-MC-G1-001-R03.pdf</v>
      </c>
    </row>
    <row r="423" spans="1:16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4" t="s">
        <v>5987</v>
      </c>
      <c r="D423" s="14" t="s">
        <v>7543</v>
      </c>
      <c r="E423" s="6" t="s">
        <v>4314</v>
      </c>
      <c r="F423" s="8" t="s">
        <v>4975</v>
      </c>
      <c r="G423" s="8" t="s">
        <v>4142</v>
      </c>
      <c r="H423" s="6" t="str">
        <f>_xlfn.XLOOKUP(LD_01[[#This Row],[DISCIPLINA]],'CLASSES DE PROJETOS'!$F$3:$F$37,'CLASSES DE PROJETOS'!$C$3:$C$37)</f>
        <v>DR</v>
      </c>
      <c r="I423" t="str">
        <f>_xlfn.TEXTJOIN("/",TRUE,"MSV-163MS-"&amp;LD_01[[#This Row],[OBRA]],_xlfn.XLOOKUP(LD_01[[#This Row],[SIGLA]],'CLASSES DE PROJETOS'!$C$3:$C$37,'CLASSES DE PROJETOS'!$E$3:$E$37))</f>
        <v>MSV-163MS-520-NORTE/10.DR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423" s="6" t="str" cm="1">
        <f t="array" ref="K423">_xlfn.TEXTJOIN(", ",TRUE,_xlfn.UNIQUE(_xlfn._xlws.FILTER(ARQUIVOS_RECEBIDOS!$F$2:$F$5010,ARQUIVOS_RECEBIDOS!$E$2:$E$5010=LD_01[[#This Row],[DOCUMENTO]])))</f>
        <v>R01</v>
      </c>
      <c r="L423" s="6" t="str" cm="1">
        <f t="array" ref="L423">_xlfn.TEXTJOIN(",",TRUE,_xlfn._xlws.FILTER(ARQUIVOS[EXTENSÃO],(ARQUIVOS[DOCUMENTO]=LD_01[[#This Row],[DOCUMENTO]])*(ARQUIVOS[REVISÃO]=LD_01[[#This Row],[REVISÃO]])))</f>
        <v>pdf</v>
      </c>
      <c r="M423" s="12" cm="1">
        <f t="array" ref="M423">_xlfn.UNIQUE(_xlfn._xlws.FILTER(ARQUIVOS[DATA RECEBIMENTO],(ARQUIVOS[DOCUMENTO]=LD_01[[#This Row],[DOCUMENTO]])*(ARQUIVOS[REVISÃO]=LD_01[[#This Row],[REVISÃO]])))</f>
        <v>45838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423" s="6" t="str">
        <f>LD_01[[#This Row],[PASTA]]&amp;"/"&amp;LD_01[[#This Row],[ARQUIVO]]</f>
        <v>MSV-163MS-520-NORTE/10.DR/MSV-163MS-520+670-ACE-EXE-MC-H2-001-R01.pdf</v>
      </c>
    </row>
    <row r="424" spans="1:16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4" t="s">
        <v>5987</v>
      </c>
      <c r="D424" s="14" t="s">
        <v>7543</v>
      </c>
      <c r="E424" s="6" t="s">
        <v>4314</v>
      </c>
      <c r="F424" s="8" t="s">
        <v>4976</v>
      </c>
      <c r="G424" s="8" t="s">
        <v>4142</v>
      </c>
      <c r="H424" s="6" t="str">
        <f>_xlfn.XLOOKUP(LD_01[[#This Row],[DISCIPLINA]],'CLASSES DE PROJETOS'!$F$3:$F$37,'CLASSES DE PROJETOS'!$C$3:$C$37)</f>
        <v>DR</v>
      </c>
      <c r="I424" t="str">
        <f>_xlfn.TEXTJOIN("/",TRUE,"MSV-163MS-"&amp;LD_01[[#This Row],[OBRA]],_xlfn.XLOOKUP(LD_01[[#This Row],[SIGLA]],'CLASSES DE PROJETOS'!$C$3:$C$37,'CLASSES DE PROJETOS'!$E$3:$E$37))</f>
        <v>MSV-163MS-520-NORTE/10.DR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424" s="6" t="str" cm="1">
        <f t="array" ref="K424">_xlfn.TEXTJOIN(", ",TRUE,_xlfn.UNIQUE(_xlfn._xlws.FILTER(ARQUIVOS_RECEBIDOS!$F$2:$F$5010,ARQUIVOS_RECEBIDOS!$E$2:$E$5010=LD_01[[#This Row],[DOCUMENTO]])))</f>
        <v>R01</v>
      </c>
      <c r="L424" s="6" t="str" cm="1">
        <f t="array" ref="L424">_xlfn.TEXTJOIN(",",TRUE,_xlfn._xlws.FILTER(ARQUIVOS[EXTENSÃO],(ARQUIVOS[DOCUMENTO]=LD_01[[#This Row],[DOCUMENTO]])*(ARQUIVOS[REVISÃO]=LD_01[[#This Row],[REVISÃO]])))</f>
        <v>pdf</v>
      </c>
      <c r="M424" s="12" cm="1">
        <f t="array" ref="M424">_xlfn.UNIQUE(_xlfn._xlws.FILTER(ARQUIVOS[DATA RECEBIMENTO],(ARQUIVOS[DOCUMENTO]=LD_01[[#This Row],[DOCUMENTO]])*(ARQUIVOS[REVISÃO]=LD_01[[#This Row],[REVISÃO]])))</f>
        <v>45838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424" s="6" t="str">
        <f>LD_01[[#This Row],[PASTA]]&amp;"/"&amp;LD_01[[#This Row],[ARQUIVO]]</f>
        <v>MSV-163MS-520-NORTE/10.DR/MSV-163MS-520+670-ACE-EXE-MD-H1-001-R01.pdf</v>
      </c>
    </row>
    <row r="425" spans="1:16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4" t="s">
        <v>5987</v>
      </c>
      <c r="D425" s="14" t="s">
        <v>7543</v>
      </c>
      <c r="E425" s="6" t="s">
        <v>4314</v>
      </c>
      <c r="F425" s="8" t="s">
        <v>4981</v>
      </c>
      <c r="G425" s="8" t="s">
        <v>4143</v>
      </c>
      <c r="H425" s="6" t="str">
        <f>_xlfn.XLOOKUP(LD_01[[#This Row],[DISCIPLINA]],'CLASSES DE PROJETOS'!$F$3:$F$37,'CLASSES DE PROJETOS'!$C$3:$C$37)</f>
        <v>PV</v>
      </c>
      <c r="I425" t="str">
        <f>_xlfn.TEXTJOIN("/",TRUE,"MSV-163MS-"&amp;LD_01[[#This Row],[OBRA]],_xlfn.XLOOKUP(LD_01[[#This Row],[SIGLA]],'CLASSES DE PROJETOS'!$C$3:$C$37,'CLASSES DE PROJETOS'!$E$3:$E$37))</f>
        <v>MSV-163MS-520-NORTE/28.PV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425" s="6" t="str" cm="1">
        <f t="array" ref="K425">_xlfn.TEXTJOIN(", ",TRUE,_xlfn.UNIQUE(_xlfn._xlws.FILTER(ARQUIVOS_RECEBIDOS!$F$2:$F$5010,ARQUIVOS_RECEBIDOS!$E$2:$E$5010=LD_01[[#This Row],[DOCUMENTO]])))</f>
        <v>R04</v>
      </c>
      <c r="L425" s="6" t="str" cm="1">
        <f t="array" ref="L425">_xlfn.TEXTJOIN(",",TRUE,_xlfn._xlws.FILTER(ARQUIVOS[EXTENSÃO],(ARQUIVOS[DOCUMENTO]=LD_01[[#This Row],[DOCUMENTO]])*(ARQUIVOS[REVISÃO]=LD_01[[#This Row],[REVISÃO]])))</f>
        <v>pdf</v>
      </c>
      <c r="M425" s="12" cm="1">
        <f t="array" ref="M425">_xlfn.UNIQUE(_xlfn._xlws.FILTER(ARQUIVOS[DATA RECEBIMENTO],(ARQUIVOS[DOCUMENTO]=LD_01[[#This Row],[DOCUMENTO]])*(ARQUIVOS[REVISÃO]=LD_01[[#This Row],[REVISÃO]])))</f>
        <v>45838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425" s="6" t="str">
        <f>LD_01[[#This Row],[PASTA]]&amp;"/"&amp;LD_01[[#This Row],[ARQUIVO]]</f>
        <v>MSV-163MS-520-NORTE/28.PV/MSV-163MS-520+670-ACE-EXE-MD-I2-001-R04.pdf</v>
      </c>
    </row>
    <row r="426" spans="1:16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4" t="s">
        <v>5987</v>
      </c>
      <c r="D426" s="14" t="s">
        <v>7543</v>
      </c>
      <c r="E426" s="6" t="s">
        <v>4314</v>
      </c>
      <c r="F426" s="8" t="s">
        <v>4245</v>
      </c>
      <c r="G426" s="8" t="s">
        <v>4331</v>
      </c>
      <c r="H426" s="6" t="str">
        <f>_xlfn.XLOOKUP(LD_01[[#This Row],[DISCIPLINA]],'CLASSES DE PROJETOS'!$F$3:$F$37,'CLASSES DE PROJETOS'!$C$3:$C$37)</f>
        <v>SI</v>
      </c>
      <c r="I426" t="str">
        <f>_xlfn.TEXTJOIN("/",TRUE,"MSV-163MS-"&amp;LD_01[[#This Row],[OBRA]],_xlfn.XLOOKUP(LD_01[[#This Row],[SIGLA]],'CLASSES DE PROJETOS'!$C$3:$C$37,'CLASSES DE PROJETOS'!$E$3:$E$37))</f>
        <v>MSV-163MS-520-NORTE/31.SI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426" s="6" t="str" cm="1">
        <f t="array" ref="K426">_xlfn.TEXTJOIN(", ",TRUE,_xlfn.UNIQUE(_xlfn._xlws.FILTER(ARQUIVOS_RECEBIDOS!$F$2:$F$5010,ARQUIVOS_RECEBIDOS!$E$2:$E$5010=LD_01[[#This Row],[DOCUMENTO]])))</f>
        <v>R00</v>
      </c>
      <c r="L426" s="6" t="str" cm="1">
        <f t="array" ref="L426">_xlfn.TEXTJOIN(",",TRUE,_xlfn._xlws.FILTER(ARQUIVOS[EXTENSÃO],(ARQUIVOS[DOCUMENTO]=LD_01[[#This Row],[DOCUMENTO]])*(ARQUIVOS[REVISÃO]=LD_01[[#This Row],[REVISÃO]])))</f>
        <v>pdf</v>
      </c>
      <c r="M426" s="12" cm="1">
        <f t="array" ref="M426">_xlfn.UNIQUE(_xlfn._xlws.FILTER(ARQUIVOS[DATA RECEBIMENTO],(ARQUIVOS[DOCUMENTO]=LD_01[[#This Row],[DOCUMENTO]])*(ARQUIVOS[REVISÃO]=LD_01[[#This Row],[REVISÃO]])))</f>
        <v>45895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426" s="6" t="str">
        <f>LD_01[[#This Row],[PASTA]]&amp;"/"&amp;LD_01[[#This Row],[ARQUIVO]]</f>
        <v>MSV-163MS-520-NORTE/31.SI/MSV-163MS-520+670-ACE-EXE-MD-J1-001-R00.pdf</v>
      </c>
    </row>
    <row r="427" spans="1:16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4" t="s">
        <v>5987</v>
      </c>
      <c r="D427" s="14" t="s">
        <v>7543</v>
      </c>
      <c r="E427" s="6" t="s">
        <v>4314</v>
      </c>
      <c r="F427" s="8" t="s">
        <v>4989</v>
      </c>
      <c r="G427" s="8" t="s">
        <v>4334</v>
      </c>
      <c r="H427" s="6" t="str">
        <f>_xlfn.XLOOKUP(LD_01[[#This Row],[DISCIPLINA]],'CLASSES DE PROJETOS'!$F$3:$F$37,'CLASSES DE PROJETOS'!$C$3:$C$37)</f>
        <v>PA</v>
      </c>
      <c r="I427" t="str">
        <f>_xlfn.TEXTJOIN("/",TRUE,"MSV-163MS-"&amp;LD_01[[#This Row],[OBRA]],_xlfn.XLOOKUP(LD_01[[#This Row],[SIGLA]],'CLASSES DE PROJETOS'!$C$3:$C$37,'CLASSES DE PROJETOS'!$E$3:$E$37))</f>
        <v>MSV-163MS-520-NORTE/27.PA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427" s="6" t="str" cm="1">
        <f t="array" ref="K427">_xlfn.TEXTJOIN(", ",TRUE,_xlfn.UNIQUE(_xlfn._xlws.FILTER(ARQUIVOS_RECEBIDOS!$F$2:$F$5010,ARQUIVOS_RECEBIDOS!$E$2:$E$5010=LD_01[[#This Row],[DOCUMENTO]])))</f>
        <v>R00</v>
      </c>
      <c r="L427" s="6" t="str" cm="1">
        <f t="array" ref="L427">_xlfn.TEXTJOIN(",",TRUE,_xlfn._xlws.FILTER(ARQUIVOS[EXTENSÃO],(ARQUIVOS[DOCUMENTO]=LD_01[[#This Row],[DOCUMENTO]])*(ARQUIVOS[REVISÃO]=LD_01[[#This Row],[REVISÃO]])))</f>
        <v>pdf</v>
      </c>
      <c r="M427" s="12" cm="1">
        <f t="array" ref="M427">_xlfn.UNIQUE(_xlfn._xlws.FILTER(ARQUIVOS[DATA RECEBIMENTO],(ARQUIVOS[DOCUMENTO]=LD_01[[#This Row],[DOCUMENTO]])*(ARQUIVOS[REVISÃO]=LD_01[[#This Row],[REVISÃO]])))</f>
        <v>45838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427" s="6" t="str">
        <f>LD_01[[#This Row],[PASTA]]&amp;"/"&amp;LD_01[[#This Row],[ARQUIVO]]</f>
        <v>MSV-163MS-520-NORTE/27.PA/MSV-163MS-520+670-ACE-EXE-MD-N2-001-R00.pdf</v>
      </c>
    </row>
    <row r="428" spans="1:16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4" t="s">
        <v>5987</v>
      </c>
      <c r="D428" s="14" t="s">
        <v>7543</v>
      </c>
      <c r="E428" s="6" t="s">
        <v>4314</v>
      </c>
      <c r="F428" s="8" t="s">
        <v>4167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t="str">
        <f>_xlfn.TEXTJOIN("/",TRUE,"MSV-163MS-"&amp;LD_01[[#This Row],[OBRA]],_xlfn.XLOOKUP(LD_01[[#This Row],[SIGLA]],'CLASSES DE PROJETOS'!$C$3:$C$37,'CLASSES DE PROJETOS'!$E$3:$E$37))</f>
        <v>MSV-163MS-520-NORTE/12.DV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428" s="6" t="str" cm="1">
        <f t="array" ref="K428">_xlfn.TEXTJOIN(", ",TRUE,_xlfn.UNIQUE(_xlfn._xlws.FILTER(ARQUIVOS_RECEBIDOS!$F$2:$F$5010,ARQUIVOS_RECEBIDOS!$E$2:$E$5010=LD_01[[#This Row],[DOCUMENTO]])))</f>
        <v>R00</v>
      </c>
      <c r="L428" s="6" t="str" cm="1">
        <f t="array" ref="L428">_xlfn.TEXTJOIN(",",TRUE,_xlfn._xlws.FILTER(ARQUIVOS[EXTENSÃO],(ARQUIVOS[DOCUMENTO]=LD_01[[#This Row],[DOCUMENTO]])*(ARQUIVOS[REVISÃO]=LD_01[[#This Row],[REVISÃO]])))</f>
        <v>pdf</v>
      </c>
      <c r="M428" s="12" cm="1">
        <f t="array" ref="M428">_xlfn.UNIQUE(_xlfn._xlws.FILTER(ARQUIVOS[DATA RECEBIMENTO],(ARQUIVOS[DOCUMENTO]=LD_01[[#This Row],[DOCUMENTO]])*(ARQUIVOS[REVISÃO]=LD_01[[#This Row],[REVISÃO]])))</f>
        <v>45838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428" s="6" t="str">
        <f>LD_01[[#This Row],[PASTA]]&amp;"/"&amp;LD_01[[#This Row],[ARQUIVO]]</f>
        <v>MSV-163MS-520-NORTE/12.DV/MSV-163MS-520+670-ACE-EXE-MD-O2-001-R00.pdf</v>
      </c>
    </row>
    <row r="429" spans="1:16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4" t="s">
        <v>5987</v>
      </c>
      <c r="D429" s="14" t="s">
        <v>7543</v>
      </c>
      <c r="E429" s="6" t="s">
        <v>4314</v>
      </c>
      <c r="F429" s="8" t="s">
        <v>4982</v>
      </c>
      <c r="G429" s="8" t="s">
        <v>4143</v>
      </c>
      <c r="H429" s="6" t="str">
        <f>_xlfn.XLOOKUP(LD_01[[#This Row],[DISCIPLINA]],'CLASSES DE PROJETOS'!$F$3:$F$37,'CLASSES DE PROJETOS'!$C$3:$C$37)</f>
        <v>PV</v>
      </c>
      <c r="I429" t="str">
        <f>_xlfn.TEXTJOIN("/",TRUE,"MSV-163MS-"&amp;LD_01[[#This Row],[OBRA]],_xlfn.XLOOKUP(LD_01[[#This Row],[SIGLA]],'CLASSES DE PROJETOS'!$C$3:$C$37,'CLASSES DE PROJETOS'!$E$3:$E$37))</f>
        <v>MSV-163MS-520-NORTE/28.PV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429" s="6" t="str" cm="1">
        <f t="array" ref="K429">_xlfn.TEXTJOIN(", ",TRUE,_xlfn.UNIQUE(_xlfn._xlws.FILTER(ARQUIVOS_RECEBIDOS!$F$2:$F$5010,ARQUIVOS_RECEBIDOS!$E$2:$E$5010=LD_01[[#This Row],[DOCUMENTO]])))</f>
        <v>R01</v>
      </c>
      <c r="L429" s="6" t="str" cm="1">
        <f t="array" ref="L429">_xlfn.TEXTJOIN(",",TRUE,_xlfn._xlws.FILTER(ARQUIVOS[EXTENSÃO],(ARQUIVOS[DOCUMENTO]=LD_01[[#This Row],[DOCUMENTO]])*(ARQUIVOS[REVISÃO]=LD_01[[#This Row],[REVISÃO]])))</f>
        <v>pdf,zip</v>
      </c>
      <c r="M429" s="12" cm="1">
        <f t="array" ref="M429">_xlfn.UNIQUE(_xlfn._xlws.FILTER(ARQUIVOS[DATA RECEBIMENTO],(ARQUIVOS[DOCUMENTO]=LD_01[[#This Row],[DOCUMENTO]])*(ARQUIVOS[REVISÃO]=LD_01[[#This Row],[REVISÃO]])))</f>
        <v>45838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429" s="6" t="str">
        <f>LD_01[[#This Row],[PASTA]]&amp;"/"&amp;LD_01[[#This Row],[ARQUIVO]]</f>
        <v>MSV-163MS-520-NORTE/28.PV/MSV-163MS-520+670-ACE-EXE-NS-C3-001-R01.pdf</v>
      </c>
    </row>
    <row r="430" spans="1:16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4" t="s">
        <v>5987</v>
      </c>
      <c r="D430" s="14" t="s">
        <v>7543</v>
      </c>
      <c r="E430" s="6" t="s">
        <v>4314</v>
      </c>
      <c r="F430" s="8" t="s">
        <v>4165</v>
      </c>
      <c r="G430" s="8" t="s">
        <v>4163</v>
      </c>
      <c r="H430" s="6" t="str">
        <f>_xlfn.XLOOKUP(LD_01[[#This Row],[DISCIPLINA]],'CLASSES DE PROJETOS'!$F$3:$F$37,'CLASSES DE PROJETOS'!$C$3:$C$37)</f>
        <v>TO</v>
      </c>
      <c r="I430" t="str">
        <f>_xlfn.TEXTJOIN("/",TRUE,"MSV-163MS-"&amp;LD_01[[#This Row],[OBRA]],_xlfn.XLOOKUP(LD_01[[#This Row],[SIGLA]],'CLASSES DE PROJETOS'!$C$3:$C$37,'CLASSES DE PROJETOS'!$E$3:$E$37))</f>
        <v>MSV-163MS-520-NORTE/33.TO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430" s="6" t="str" cm="1">
        <f t="array" ref="K430">_xlfn.TEXTJOIN(", ",TRUE,_xlfn.UNIQUE(_xlfn._xlws.FILTER(ARQUIVOS_RECEBIDOS!$F$2:$F$5010,ARQUIVOS_RECEBIDOS!$E$2:$E$5010=LD_01[[#This Row],[DOCUMENTO]])))</f>
        <v>R00</v>
      </c>
      <c r="L430" s="6" t="str" cm="1">
        <f t="array" ref="L430">_xlfn.TEXTJOIN(",",TRUE,_xlfn._xlws.FILTER(ARQUIVOS[EXTENSÃO],(ARQUIVOS[DOCUMENTO]=LD_01[[#This Row],[DOCUMENTO]])*(ARQUIVOS[REVISÃO]=LD_01[[#This Row],[REVISÃO]])))</f>
        <v>pdf</v>
      </c>
      <c r="M430" s="12" cm="1">
        <f t="array" ref="M430">_xlfn.UNIQUE(_xlfn._xlws.FILTER(ARQUIVOS[DATA RECEBIMENTO],(ARQUIVOS[DOCUMENTO]=LD_01[[#This Row],[DOCUMENTO]])*(ARQUIVOS[REVISÃO]=LD_01[[#This Row],[REVISÃO]])))</f>
        <v>45838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430" s="6" t="str">
        <f>LD_01[[#This Row],[PASTA]]&amp;"/"&amp;LD_01[[#This Row],[ARQUIVO]]</f>
        <v>MSV-163MS-520-NORTE/33.TO/MSV-163MS-520+670-ACE-EXE-RT-C1-001-R00.pdf</v>
      </c>
    </row>
    <row r="431" spans="1:16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4" t="s">
        <v>5987</v>
      </c>
      <c r="D431" s="14" t="s">
        <v>7543</v>
      </c>
      <c r="E431" s="6" t="s">
        <v>4314</v>
      </c>
      <c r="F431" s="8" t="s">
        <v>4092</v>
      </c>
      <c r="G431" s="8" t="s">
        <v>4332</v>
      </c>
      <c r="H431" s="6" t="str">
        <f>_xlfn.XLOOKUP(LD_01[[#This Row],[DISCIPLINA]],'CLASSES DE PROJETOS'!$F$3:$F$37,'CLASSES DE PROJETOS'!$C$3:$C$37)</f>
        <v>GG</v>
      </c>
      <c r="I431" t="str">
        <f>_xlfn.TEXTJOIN("/",TRUE,"MSV-163MS-"&amp;LD_01[[#This Row],[OBRA]],_xlfn.XLOOKUP(LD_01[[#This Row],[SIGLA]],'CLASSES DE PROJETOS'!$C$3:$C$37,'CLASSES DE PROJETOS'!$E$3:$E$37))</f>
        <v>MSV-163MS-520-NORTE/19.GG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431" s="6" t="str" cm="1">
        <f t="array" ref="K431">_xlfn.TEXTJOIN(", ",TRUE,_xlfn.UNIQUE(_xlfn._xlws.FILTER(ARQUIVOS_RECEBIDOS!$F$2:$F$5010,ARQUIVOS_RECEBIDOS!$E$2:$E$5010=LD_01[[#This Row],[DOCUMENTO]])))</f>
        <v>R01</v>
      </c>
      <c r="L431" s="6" t="str" cm="1">
        <f t="array" ref="L431">_xlfn.TEXTJOIN(",",TRUE,_xlfn._xlws.FILTER(ARQUIVOS[EXTENSÃO],(ARQUIVOS[DOCUMENTO]=LD_01[[#This Row],[DOCUMENTO]])*(ARQUIVOS[REVISÃO]=LD_01[[#This Row],[REVISÃO]])))</f>
        <v>pdf</v>
      </c>
      <c r="M431" s="12" cm="1">
        <f t="array" ref="M431">_xlfn.UNIQUE(_xlfn._xlws.FILTER(ARQUIVOS[DATA RECEBIMENTO],(ARQUIVOS[DOCUMENTO]=LD_01[[#This Row],[DOCUMENTO]])*(ARQUIVOS[REVISÃO]=LD_01[[#This Row],[REVISÃO]])))</f>
        <v>45838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431" s="6" t="str">
        <f>LD_01[[#This Row],[PASTA]]&amp;"/"&amp;LD_01[[#This Row],[ARQUIVO]]</f>
        <v>MSV-163MS-520-NORTE/19.GG/MSV-163MS-520+670-ACE-EXE-RT-D3-001-R01.pdf</v>
      </c>
    </row>
    <row r="432" spans="1:16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4" t="s">
        <v>5987</v>
      </c>
      <c r="D432" s="14" t="s">
        <v>7543</v>
      </c>
      <c r="E432" s="6" t="s">
        <v>4314</v>
      </c>
      <c r="F432" s="8" t="s">
        <v>4103</v>
      </c>
      <c r="G432" s="8" t="s">
        <v>4332</v>
      </c>
      <c r="H432" s="6" t="str">
        <f>_xlfn.XLOOKUP(LD_01[[#This Row],[DISCIPLINA]],'CLASSES DE PROJETOS'!$F$3:$F$37,'CLASSES DE PROJETOS'!$C$3:$C$37)</f>
        <v>GG</v>
      </c>
      <c r="I432" t="str">
        <f>_xlfn.TEXTJOIN("/",TRUE,"MSV-163MS-"&amp;LD_01[[#This Row],[OBRA]],_xlfn.XLOOKUP(LD_01[[#This Row],[SIGLA]],'CLASSES DE PROJETOS'!$C$3:$C$37,'CLASSES DE PROJETOS'!$E$3:$E$37))</f>
        <v>MSV-163MS-520-NORTE/19.GG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432" s="6" t="str" cm="1">
        <f t="array" ref="K432">_xlfn.TEXTJOIN(", ",TRUE,_xlfn.UNIQUE(_xlfn._xlws.FILTER(ARQUIVOS_RECEBIDOS!$F$2:$F$5010,ARQUIVOS_RECEBIDOS!$E$2:$E$5010=LD_01[[#This Row],[DOCUMENTO]])))</f>
        <v>R00</v>
      </c>
      <c r="L432" s="6" t="str" cm="1">
        <f t="array" ref="L432">_xlfn.TEXTJOIN(",",TRUE,_xlfn._xlws.FILTER(ARQUIVOS[EXTENSÃO],(ARQUIVOS[DOCUMENTO]=LD_01[[#This Row],[DOCUMENTO]])*(ARQUIVOS[REVISÃO]=LD_01[[#This Row],[REVISÃO]])))</f>
        <v>pdf</v>
      </c>
      <c r="M432" s="12" cm="1">
        <f t="array" ref="M432">_xlfn.UNIQUE(_xlfn._xlws.FILTER(ARQUIVOS[DATA RECEBIMENTO],(ARQUIVOS[DOCUMENTO]=LD_01[[#This Row],[DOCUMENTO]])*(ARQUIVOS[REVISÃO]=LD_01[[#This Row],[REVISÃO]])))</f>
        <v>45838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432" s="6" t="str">
        <f>LD_01[[#This Row],[PASTA]]&amp;"/"&amp;LD_01[[#This Row],[ARQUIVO]]</f>
        <v>MSV-163MS-520-NORTE/19.GG/MSV-163MS-520+670-ACE-EXE-RT-D3-101-R00.pdf</v>
      </c>
    </row>
    <row r="433" spans="1:16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4" t="s">
        <v>5987</v>
      </c>
      <c r="D433" s="14" t="s">
        <v>7543</v>
      </c>
      <c r="E433" s="6" t="s">
        <v>4314</v>
      </c>
      <c r="F433" s="8" t="s">
        <v>4304</v>
      </c>
      <c r="G433" s="8" t="s">
        <v>4335</v>
      </c>
      <c r="H433" s="6" t="str">
        <f>_xlfn.XLOOKUP(LD_01[[#This Row],[DISCIPLINA]],'CLASSES DE PROJETOS'!$F$3:$F$37,'CLASSES DE PROJETOS'!$C$3:$C$37)</f>
        <v>TR</v>
      </c>
      <c r="I433" t="str">
        <f>_xlfn.TEXTJOIN("/",TRUE,"MSV-163MS-"&amp;LD_01[[#This Row],[OBRA]],_xlfn.XLOOKUP(LD_01[[#This Row],[SIGLA]],'CLASSES DE PROJETOS'!$C$3:$C$37,'CLASSES DE PROJETOS'!$E$3:$E$37))</f>
        <v>MSV-163MS-520-NORTE/34.TR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433" s="6" t="str" cm="1">
        <f t="array" ref="K433">_xlfn.TEXTJOIN(", ",TRUE,_xlfn.UNIQUE(_xlfn._xlws.FILTER(ARQUIVOS_RECEBIDOS!$F$2:$F$5010,ARQUIVOS_RECEBIDOS!$E$2:$E$5010=LD_01[[#This Row],[DOCUMENTO]])))</f>
        <v>R00</v>
      </c>
      <c r="L433" s="6" t="str" cm="1">
        <f t="array" ref="L433">_xlfn.TEXTJOIN(",",TRUE,_xlfn._xlws.FILTER(ARQUIVOS[EXTENSÃO],(ARQUIVOS[DOCUMENTO]=LD_01[[#This Row],[DOCUMENTO]])*(ARQUIVOS[REVISÃO]=LD_01[[#This Row],[REVISÃO]])))</f>
        <v>pdf</v>
      </c>
      <c r="M433" s="12" cm="1">
        <f t="array" ref="M433">_xlfn.UNIQUE(_xlfn._xlws.FILTER(ARQUIVOS[DATA RECEBIMENTO],(ARQUIVOS[DOCUMENTO]=LD_01[[#This Row],[DOCUMENTO]])*(ARQUIVOS[REVISÃO]=LD_01[[#This Row],[REVISÃO]])))</f>
        <v>45838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433" s="6" t="str">
        <f>LD_01[[#This Row],[PASTA]]&amp;"/"&amp;LD_01[[#This Row],[ARQUIVO]]</f>
        <v>MSV-163MS-520-NORTE/34.TR/MSV-163MS-520+670-ACE-EXE-RT-E1-001-R00.pdf</v>
      </c>
    </row>
    <row r="434" spans="1:16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4" t="s">
        <v>5987</v>
      </c>
      <c r="D434" s="14" t="s">
        <v>7543</v>
      </c>
      <c r="E434" s="6" t="s">
        <v>4314</v>
      </c>
      <c r="F434" s="8" t="s">
        <v>4978</v>
      </c>
      <c r="G434" s="8" t="s">
        <v>4141</v>
      </c>
      <c r="H434" s="6" t="str">
        <f>_xlfn.XLOOKUP(LD_01[[#This Row],[DISCIPLINA]],'CLASSES DE PROJETOS'!$F$3:$F$37,'CLASSES DE PROJETOS'!$C$3:$C$37)</f>
        <v>GE</v>
      </c>
      <c r="I434" t="str">
        <f>_xlfn.TEXTJOIN("/",TRUE,"MSV-163MS-"&amp;LD_01[[#This Row],[OBRA]],_xlfn.XLOOKUP(LD_01[[#This Row],[SIGLA]],'CLASSES DE PROJETOS'!$C$3:$C$37,'CLASSES DE PROJETOS'!$E$3:$E$37))</f>
        <v>MSV-163MS-520-NORTE/18.GE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434" s="6" t="str" cm="1">
        <f t="array" ref="K434">_xlfn.TEXTJOIN(", ",TRUE,_xlfn.UNIQUE(_xlfn._xlws.FILTER(ARQUIVOS_RECEBIDOS!$F$2:$F$5010,ARQUIVOS_RECEBIDOS!$E$2:$E$5010=LD_01[[#This Row],[DOCUMENTO]])))</f>
        <v>R00</v>
      </c>
      <c r="L434" s="6" t="str" cm="1">
        <f t="array" ref="L434">_xlfn.TEXTJOIN(",",TRUE,_xlfn._xlws.FILTER(ARQUIVOS[EXTENSÃO],(ARQUIVOS[DOCUMENTO]=LD_01[[#This Row],[DOCUMENTO]])*(ARQUIVOS[REVISÃO]=LD_01[[#This Row],[REVISÃO]])))</f>
        <v>pdf</v>
      </c>
      <c r="M434" s="12" cm="1">
        <f t="array" ref="M434">_xlfn.UNIQUE(_xlfn._xlws.FILTER(ARQUIVOS[DATA RECEBIMENTO],(ARQUIVOS[DOCUMENTO]=LD_01[[#This Row],[DOCUMENTO]])*(ARQUIVOS[REVISÃO]=LD_01[[#This Row],[REVISÃO]])))</f>
        <v>45838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434" s="6" t="str">
        <f>LD_01[[#This Row],[PASTA]]&amp;"/"&amp;LD_01[[#This Row],[ARQUIVO]]</f>
        <v>MSV-163MS-520-NORTE/18.GE/MSV-163MS-520+670-ACE-EXE-RT-F1-001-R00.pdf</v>
      </c>
    </row>
    <row r="435" spans="1:16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4" t="s">
        <v>5987</v>
      </c>
      <c r="D435" s="14" t="s">
        <v>7543</v>
      </c>
      <c r="E435" s="6" t="s">
        <v>4314</v>
      </c>
      <c r="F435" s="8" t="s">
        <v>4166</v>
      </c>
      <c r="G435" s="8" t="s">
        <v>4333</v>
      </c>
      <c r="H435" s="6" t="str">
        <f>_xlfn.XLOOKUP(LD_01[[#This Row],[DISCIPLINA]],'CLASSES DE PROJETOS'!$F$3:$F$37,'CLASSES DE PROJETOS'!$C$3:$C$37)</f>
        <v>IN</v>
      </c>
      <c r="I435" t="str">
        <f>_xlfn.TEXTJOIN("/",TRUE,"MSV-163MS-"&amp;LD_01[[#This Row],[OBRA]],_xlfn.XLOOKUP(LD_01[[#This Row],[SIGLA]],'CLASSES DE PROJETOS'!$C$3:$C$37,'CLASSES DE PROJETOS'!$E$3:$E$37))</f>
        <v>MSV-163MS-520-NORTE/23.IN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435" s="6" t="str" cm="1">
        <f t="array" ref="K435">_xlfn.TEXTJOIN(", ",TRUE,_xlfn.UNIQUE(_xlfn._xlws.FILTER(ARQUIVOS_RECEBIDOS!$F$2:$F$5010,ARQUIVOS_RECEBIDOS!$E$2:$E$5010=LD_01[[#This Row],[DOCUMENTO]])))</f>
        <v>R00</v>
      </c>
      <c r="L435" s="6" t="str" cm="1">
        <f t="array" ref="L435">_xlfn.TEXTJOIN(",",TRUE,_xlfn._xlws.FILTER(ARQUIVOS[EXTENSÃO],(ARQUIVOS[DOCUMENTO]=LD_01[[#This Row],[DOCUMENTO]])*(ARQUIVOS[REVISÃO]=LD_01[[#This Row],[REVISÃO]])))</f>
        <v>pdf</v>
      </c>
      <c r="M435" s="12" cm="1">
        <f t="array" ref="M435">_xlfn.UNIQUE(_xlfn._xlws.FILTER(ARQUIVOS[DATA RECEBIMENTO],(ARQUIVOS[DOCUMENTO]=LD_01[[#This Row],[DOCUMENTO]])*(ARQUIVOS[REVISÃO]=LD_01[[#This Row],[REVISÃO]])))</f>
        <v>45838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435" s="6" t="str">
        <f>LD_01[[#This Row],[PASTA]]&amp;"/"&amp;LD_01[[#This Row],[ARQUIVO]]</f>
        <v>MSV-163MS-520-NORTE/23.IN/MSV-163MS-520+670-ACE-EXE-RT-M1-001-R00.pdf</v>
      </c>
    </row>
    <row r="436" spans="1:16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4" t="s">
        <v>5987</v>
      </c>
      <c r="D436" s="14" t="s">
        <v>7543</v>
      </c>
      <c r="E436" s="6" t="s">
        <v>4316</v>
      </c>
      <c r="F436" s="8" t="s">
        <v>4164</v>
      </c>
      <c r="G436" s="8" t="s">
        <v>4163</v>
      </c>
      <c r="H436" s="6" t="str">
        <f>_xlfn.XLOOKUP(LD_01[[#This Row],[DISCIPLINA]],'CLASSES DE PROJETOS'!$F$3:$F$37,'CLASSES DE PROJETOS'!$C$3:$C$37)</f>
        <v>TO</v>
      </c>
      <c r="I436" t="str">
        <f>_xlfn.TEXTJOIN("/",TRUE,"MSV-163MS-"&amp;LD_01[[#This Row],[OBRA]],_xlfn.XLOOKUP(LD_01[[#This Row],[SIGLA]],'CLASSES DE PROJETOS'!$C$3:$C$37,'CLASSES DE PROJETOS'!$E$3:$E$37))</f>
        <v>MSV-163MS-521-NORTE/33.TO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436" s="6" t="str" cm="1">
        <f t="array" ref="K436">_xlfn.TEXTJOIN(", ",TRUE,_xlfn.UNIQUE(_xlfn._xlws.FILTER(ARQUIVOS_RECEBIDOS!$F$2:$F$5010,ARQUIVOS_RECEBIDOS!$E$2:$E$5010=LD_01[[#This Row],[DOCUMENTO]])))</f>
        <v>R00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45838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436" s="6" t="str">
        <f>LD_01[[#This Row],[PASTA]]&amp;"/"&amp;LD_01[[#This Row],[ARQUIVO]]</f>
        <v>MSV-163MS-521-NORTE/33.TO/MSV-163MS-521+950-ACE-EXE-DE-C1-001-R00.pdf</v>
      </c>
    </row>
    <row r="437" spans="1:16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4" t="s">
        <v>5987</v>
      </c>
      <c r="D437" s="14" t="s">
        <v>7543</v>
      </c>
      <c r="E437" s="6" t="s">
        <v>4316</v>
      </c>
      <c r="F437" s="8" t="s">
        <v>4076</v>
      </c>
      <c r="G437" s="8" t="s">
        <v>4332</v>
      </c>
      <c r="H437" s="6" t="str">
        <f>_xlfn.XLOOKUP(LD_01[[#This Row],[DISCIPLINA]],'CLASSES DE PROJETOS'!$F$3:$F$37,'CLASSES DE PROJETOS'!$C$3:$C$37)</f>
        <v>GG</v>
      </c>
      <c r="I437" t="str">
        <f>_xlfn.TEXTJOIN("/",TRUE,"MSV-163MS-"&amp;LD_01[[#This Row],[OBRA]],_xlfn.XLOOKUP(LD_01[[#This Row],[SIGLA]],'CLASSES DE PROJETOS'!$C$3:$C$37,'CLASSES DE PROJETOS'!$E$3:$E$37))</f>
        <v>MSV-163MS-521-NORTE/19.GG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437" s="6" t="str" cm="1">
        <f t="array" ref="K437">_xlfn.TEXTJOIN(", ",TRUE,_xlfn.UNIQUE(_xlfn._xlws.FILTER(ARQUIVOS_RECEBIDOS!$F$2:$F$5010,ARQUIVOS_RECEBIDOS!$E$2:$E$5010=LD_01[[#This Row],[DOCUMENTO]])))</f>
        <v>R01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45838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437" s="6" t="str">
        <f>LD_01[[#This Row],[PASTA]]&amp;"/"&amp;LD_01[[#This Row],[ARQUIVO]]</f>
        <v>MSV-163MS-521-NORTE/19.GG/MSV-163MS-521+950-ACE-EXE-DE-D3-001-R01.pdf</v>
      </c>
    </row>
    <row r="438" spans="1:16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4" t="s">
        <v>5987</v>
      </c>
      <c r="D438" s="14" t="s">
        <v>7543</v>
      </c>
      <c r="E438" s="6" t="s">
        <v>4316</v>
      </c>
      <c r="F438" s="8" t="s">
        <v>4980</v>
      </c>
      <c r="G438" s="8" t="s">
        <v>4141</v>
      </c>
      <c r="H438" s="6" t="str">
        <f>_xlfn.XLOOKUP(LD_01[[#This Row],[DISCIPLINA]],'CLASSES DE PROJETOS'!$F$3:$F$37,'CLASSES DE PROJETOS'!$C$3:$C$37)</f>
        <v>GE</v>
      </c>
      <c r="I438" t="str">
        <f>_xlfn.TEXTJOIN("/",TRUE,"MSV-163MS-"&amp;LD_01[[#This Row],[OBRA]],_xlfn.XLOOKUP(LD_01[[#This Row],[SIGLA]],'CLASSES DE PROJETOS'!$C$3:$C$37,'CLASSES DE PROJETOS'!$E$3:$E$37))</f>
        <v>MSV-163MS-521-NORTE/18.GE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438" s="6" t="str" cm="1">
        <f t="array" ref="K438">_xlfn.TEXTJOIN(", ",TRUE,_xlfn.UNIQUE(_xlfn._xlws.FILTER(ARQUIVOS_RECEBIDOS!$F$2:$F$5010,ARQUIVOS_RECEBIDOS!$E$2:$E$5010=LD_01[[#This Row],[DOCUMENTO]])))</f>
        <v>R01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45838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438" s="6" t="str">
        <f>LD_01[[#This Row],[PASTA]]&amp;"/"&amp;LD_01[[#This Row],[ARQUIVO]]</f>
        <v>MSV-163MS-521-NORTE/18.GE/MSV-163MS-521+950-ACE-EXE-DE-F1-001-R01.pdf</v>
      </c>
    </row>
    <row r="439" spans="1:16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4" t="s">
        <v>5987</v>
      </c>
      <c r="D439" s="14" t="s">
        <v>7543</v>
      </c>
      <c r="E439" s="6" t="s">
        <v>4316</v>
      </c>
      <c r="F439" s="8" t="s">
        <v>4076</v>
      </c>
      <c r="G439" s="8" t="s">
        <v>4142</v>
      </c>
      <c r="H439" s="6" t="str">
        <f>_xlfn.XLOOKUP(LD_01[[#This Row],[DISCIPLINA]],'CLASSES DE PROJETOS'!$F$3:$F$37,'CLASSES DE PROJETOS'!$C$3:$C$37)</f>
        <v>DR</v>
      </c>
      <c r="I439" t="str">
        <f>_xlfn.TEXTJOIN("/",TRUE,"MSV-163MS-"&amp;LD_01[[#This Row],[OBRA]],_xlfn.XLOOKUP(LD_01[[#This Row],[SIGLA]],'CLASSES DE PROJETOS'!$C$3:$C$37,'CLASSES DE PROJETOS'!$E$3:$E$37))</f>
        <v>MSV-163MS-521-NORTE/10.DR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439" s="6" t="str" cm="1">
        <f t="array" ref="K439">_xlfn.TEXTJOIN(", ",TRUE,_xlfn.UNIQUE(_xlfn._xlws.FILTER(ARQUIVOS_RECEBIDOS!$F$2:$F$5010,ARQUIVOS_RECEBIDOS!$E$2:$E$5010=LD_01[[#This Row],[DOCUMENTO]])))</f>
        <v>R01, R02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45931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439" s="6" t="str">
        <f>LD_01[[#This Row],[PASTA]]&amp;"/"&amp;LD_01[[#This Row],[ARQUIVO]]</f>
        <v>MSV-163MS-521-NORTE/10.DR/MSV-163MS-521+950-ACE-EXE-DE-H2-001-R02.pdf</v>
      </c>
    </row>
    <row r="440" spans="1:16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4" t="s">
        <v>5987</v>
      </c>
      <c r="D440" s="14" t="s">
        <v>7543</v>
      </c>
      <c r="E440" s="6" t="s">
        <v>4316</v>
      </c>
      <c r="F440" s="8" t="s">
        <v>4078</v>
      </c>
      <c r="G440" s="8" t="s">
        <v>4142</v>
      </c>
      <c r="H440" s="6" t="str">
        <f>_xlfn.XLOOKUP(LD_01[[#This Row],[DISCIPLINA]],'CLASSES DE PROJETOS'!$F$3:$F$37,'CLASSES DE PROJETOS'!$C$3:$C$37)</f>
        <v>DR</v>
      </c>
      <c r="I440" t="str">
        <f>_xlfn.TEXTJOIN("/",TRUE,"MSV-163MS-"&amp;LD_01[[#This Row],[OBRA]],_xlfn.XLOOKUP(LD_01[[#This Row],[SIGLA]],'CLASSES DE PROJETOS'!$C$3:$C$37,'CLASSES DE PROJETOS'!$E$3:$E$37))</f>
        <v>MSV-163MS-521-NORTE/10.DR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440" s="6" t="str" cm="1">
        <f t="array" ref="K440">_xlfn.TEXTJOIN(", ",TRUE,_xlfn.UNIQUE(_xlfn._xlws.FILTER(ARQUIVOS_RECEBIDOS!$F$2:$F$5010,ARQUIVOS_RECEBIDOS!$E$2:$E$5010=LD_01[[#This Row],[DOCUMENTO]])))</f>
        <v>R00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45838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440" s="6" t="str">
        <f>LD_01[[#This Row],[PASTA]]&amp;"/"&amp;LD_01[[#This Row],[ARQUIVO]]</f>
        <v>MSV-163MS-521-NORTE/10.DR/MSV-163MS-521+950-ACE-EXE-DE-H2-002-R00.pdf</v>
      </c>
    </row>
    <row r="441" spans="1:16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4" t="s">
        <v>5987</v>
      </c>
      <c r="D441" s="14" t="s">
        <v>7543</v>
      </c>
      <c r="E441" s="6" t="s">
        <v>4316</v>
      </c>
      <c r="F441" s="8" t="s">
        <v>4980</v>
      </c>
      <c r="G441" s="8" t="s">
        <v>4143</v>
      </c>
      <c r="H441" s="6" t="str">
        <f>_xlfn.XLOOKUP(LD_01[[#This Row],[DISCIPLINA]],'CLASSES DE PROJETOS'!$F$3:$F$37,'CLASSES DE PROJETOS'!$C$3:$C$37)</f>
        <v>PV</v>
      </c>
      <c r="I441" t="str">
        <f>_xlfn.TEXTJOIN("/",TRUE,"MSV-163MS-"&amp;LD_01[[#This Row],[OBRA]],_xlfn.XLOOKUP(LD_01[[#This Row],[SIGLA]],'CLASSES DE PROJETOS'!$C$3:$C$37,'CLASSES DE PROJETOS'!$E$3:$E$37))</f>
        <v>MSV-163MS-521-NORTE/28.PV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441" s="6" t="str" cm="1">
        <f t="array" ref="K441">_xlfn.TEXTJOIN(", ",TRUE,_xlfn.UNIQUE(_xlfn._xlws.FILTER(ARQUIVOS_RECEBIDOS!$F$2:$F$5010,ARQUIVOS_RECEBIDOS!$E$2:$E$5010=LD_01[[#This Row],[DOCUMENTO]])))</f>
        <v>R00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45895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441" s="6" t="str">
        <f>LD_01[[#This Row],[PASTA]]&amp;"/"&amp;LD_01[[#This Row],[ARQUIVO]]</f>
        <v>MSV-163MS-521-NORTE/28.PV/MSV-163MS-521+950-ACE-EXE-DE-I2-001-R00.pdf</v>
      </c>
    </row>
    <row r="442" spans="1:16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4" t="s">
        <v>5987</v>
      </c>
      <c r="D442" s="14" t="s">
        <v>7543</v>
      </c>
      <c r="E442" s="6" t="s">
        <v>4316</v>
      </c>
      <c r="F442" s="8" t="s">
        <v>4087</v>
      </c>
      <c r="G442" s="8" t="s">
        <v>4331</v>
      </c>
      <c r="H442" s="6" t="str">
        <f>_xlfn.XLOOKUP(LD_01[[#This Row],[DISCIPLINA]],'CLASSES DE PROJETOS'!$F$3:$F$37,'CLASSES DE PROJETOS'!$C$3:$C$37)</f>
        <v>SI</v>
      </c>
      <c r="I442" t="str">
        <f>_xlfn.TEXTJOIN("/",TRUE,"MSV-163MS-"&amp;LD_01[[#This Row],[OBRA]],_xlfn.XLOOKUP(LD_01[[#This Row],[SIGLA]],'CLASSES DE PROJETOS'!$C$3:$C$37,'CLASSES DE PROJETOS'!$E$3:$E$37))</f>
        <v>MSV-163MS-521-NORTE/31.SI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442" s="6" t="str" cm="1">
        <f t="array" ref="K442">_xlfn.TEXTJOIN(", ",TRUE,_xlfn.UNIQUE(_xlfn._xlws.FILTER(ARQUIVOS_RECEBIDOS!$F$2:$F$5010,ARQUIVOS_RECEBIDOS!$E$2:$E$5010=LD_01[[#This Row],[DOCUMENTO]])))</f>
        <v>R00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45838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442" s="6" t="str">
        <f>LD_01[[#This Row],[PASTA]]&amp;"/"&amp;LD_01[[#This Row],[ARQUIVO]]</f>
        <v>MSV-163MS-521-NORTE/31.SI/MSV-163MS-521+950-ACE-EXE-DE-J1-001-R00.pdf</v>
      </c>
    </row>
    <row r="443" spans="1:16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4" t="s">
        <v>5987</v>
      </c>
      <c r="D443" s="14" t="s">
        <v>7543</v>
      </c>
      <c r="E443" s="6" t="s">
        <v>4316</v>
      </c>
      <c r="F443" s="8" t="s">
        <v>4089</v>
      </c>
      <c r="G443" s="8" t="s">
        <v>4331</v>
      </c>
      <c r="H443" s="6" t="str">
        <f>_xlfn.XLOOKUP(LD_01[[#This Row],[DISCIPLINA]],'CLASSES DE PROJETOS'!$F$3:$F$37,'CLASSES DE PROJETOS'!$C$3:$C$37)</f>
        <v>SI</v>
      </c>
      <c r="I443" t="str">
        <f>_xlfn.TEXTJOIN("/",TRUE,"MSV-163MS-"&amp;LD_01[[#This Row],[OBRA]],_xlfn.XLOOKUP(LD_01[[#This Row],[SIGLA]],'CLASSES DE PROJETOS'!$C$3:$C$37,'CLASSES DE PROJETOS'!$E$3:$E$37))</f>
        <v>MSV-163MS-521-NORTE/31.SI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443" s="6" t="str" cm="1">
        <f t="array" ref="K443">_xlfn.TEXTJOIN(", ",TRUE,_xlfn.UNIQUE(_xlfn._xlws.FILTER(ARQUIVOS_RECEBIDOS!$F$2:$F$5010,ARQUIVOS_RECEBIDOS!$E$2:$E$5010=LD_01[[#This Row],[DOCUMENTO]])))</f>
        <v>R00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45838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443" s="6" t="str">
        <f>LD_01[[#This Row],[PASTA]]&amp;"/"&amp;LD_01[[#This Row],[ARQUIVO]]</f>
        <v>MSV-163MS-521-NORTE/31.SI/MSV-163MS-521+950-ACE-EXE-DE-J1-002-R00.pdf</v>
      </c>
    </row>
    <row r="444" spans="1:16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4" t="s">
        <v>5987</v>
      </c>
      <c r="D444" s="14" t="s">
        <v>7543</v>
      </c>
      <c r="E444" s="6" t="s">
        <v>4316</v>
      </c>
      <c r="F444" s="8" t="s">
        <v>4087</v>
      </c>
      <c r="G444" s="8" t="s">
        <v>4333</v>
      </c>
      <c r="H444" s="6" t="str">
        <f>_xlfn.XLOOKUP(LD_01[[#This Row],[DISCIPLINA]],'CLASSES DE PROJETOS'!$F$3:$F$37,'CLASSES DE PROJETOS'!$C$3:$C$37)</f>
        <v>IN</v>
      </c>
      <c r="I444" t="str">
        <f>_xlfn.TEXTJOIN("/",TRUE,"MSV-163MS-"&amp;LD_01[[#This Row],[OBRA]],_xlfn.XLOOKUP(LD_01[[#This Row],[SIGLA]],'CLASSES DE PROJETOS'!$C$3:$C$37,'CLASSES DE PROJETOS'!$E$3:$E$37))</f>
        <v>MSV-163MS-521-NORTE/23.IN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444" s="6" t="str" cm="1">
        <f t="array" ref="K444">_xlfn.TEXTJOIN(", ",TRUE,_xlfn.UNIQUE(_xlfn._xlws.FILTER(ARQUIVOS_RECEBIDOS!$F$2:$F$5010,ARQUIVOS_RECEBIDOS!$E$2:$E$5010=LD_01[[#This Row],[DOCUMENTO]])))</f>
        <v>R00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45838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444" s="6" t="str">
        <f>LD_01[[#This Row],[PASTA]]&amp;"/"&amp;LD_01[[#This Row],[ARQUIVO]]</f>
        <v>MSV-163MS-521-NORTE/23.IN/MSV-163MS-521+950-ACE-EXE-DE-M1-001-R00.pdf</v>
      </c>
    </row>
    <row r="445" spans="1:16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4" t="s">
        <v>5987</v>
      </c>
      <c r="D445" s="14" t="s">
        <v>7543</v>
      </c>
      <c r="E445" s="6" t="s">
        <v>4316</v>
      </c>
      <c r="F445" s="8" t="s">
        <v>4087</v>
      </c>
      <c r="G445" s="8" t="s">
        <v>4334</v>
      </c>
      <c r="H445" s="6" t="str">
        <f>_xlfn.XLOOKUP(LD_01[[#This Row],[DISCIPLINA]],'CLASSES DE PROJETOS'!$F$3:$F$37,'CLASSES DE PROJETOS'!$C$3:$C$37)</f>
        <v>PA</v>
      </c>
      <c r="I445" t="str">
        <f>_xlfn.TEXTJOIN("/",TRUE,"MSV-163MS-"&amp;LD_01[[#This Row],[OBRA]],_xlfn.XLOOKUP(LD_01[[#This Row],[SIGLA]],'CLASSES DE PROJETOS'!$C$3:$C$37,'CLASSES DE PROJETOS'!$E$3:$E$37))</f>
        <v>MSV-163MS-521-NORTE/27.PA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445" s="6" t="str" cm="1">
        <f t="array" ref="K445">_xlfn.TEXTJOIN(", ",TRUE,_xlfn.UNIQUE(_xlfn._xlws.FILTER(ARQUIVOS_RECEBIDOS!$F$2:$F$5010,ARQUIVOS_RECEBIDOS!$E$2:$E$5010=LD_01[[#This Row],[DOCUMENTO]])))</f>
        <v>R00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45838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445" s="6" t="str">
        <f>LD_01[[#This Row],[PASTA]]&amp;"/"&amp;LD_01[[#This Row],[ARQUIVO]]</f>
        <v>MSV-163MS-521-NORTE/27.PA/MSV-163MS-521+950-ACE-EXE-DE-N2-001-R00.pdf</v>
      </c>
    </row>
    <row r="446" spans="1:16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4" t="s">
        <v>5987</v>
      </c>
      <c r="D446" s="14" t="s">
        <v>7543</v>
      </c>
      <c r="E446" s="6" t="s">
        <v>4316</v>
      </c>
      <c r="F446" s="8" t="s">
        <v>4087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t="str">
        <f>_xlfn.TEXTJOIN("/",TRUE,"MSV-163MS-"&amp;LD_01[[#This Row],[OBRA]],_xlfn.XLOOKUP(LD_01[[#This Row],[SIGLA]],'CLASSES DE PROJETOS'!$C$3:$C$37,'CLASSES DE PROJETOS'!$E$3:$E$37))</f>
        <v>MSV-163MS-521-NORTE/12.DV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446" s="6" t="str" cm="1">
        <f t="array" ref="K446">_xlfn.TEXTJOIN(", ",TRUE,_xlfn.UNIQUE(_xlfn._xlws.FILTER(ARQUIVOS_RECEBIDOS!$F$2:$F$5010,ARQUIVOS_RECEBIDOS!$E$2:$E$5010=LD_01[[#This Row],[DOCUMENTO]])))</f>
        <v>R01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45838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446" s="6" t="str">
        <f>LD_01[[#This Row],[PASTA]]&amp;"/"&amp;LD_01[[#This Row],[ARQUIVO]]</f>
        <v>MSV-163MS-521-NORTE/12.DV/MSV-163MS-521+950-ACE-EXE-DE-O2-001-R01.pdf</v>
      </c>
    </row>
    <row r="447" spans="1:16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4" t="s">
        <v>5987</v>
      </c>
      <c r="D447" s="14" t="s">
        <v>7543</v>
      </c>
      <c r="E447" s="6" t="s">
        <v>4316</v>
      </c>
      <c r="F447" s="8" t="s">
        <v>4089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t="str">
        <f>_xlfn.TEXTJOIN("/",TRUE,"MSV-163MS-"&amp;LD_01[[#This Row],[OBRA]],_xlfn.XLOOKUP(LD_01[[#This Row],[SIGLA]],'CLASSES DE PROJETOS'!$C$3:$C$37,'CLASSES DE PROJETOS'!$E$3:$E$37))</f>
        <v>MSV-163MS-521-NORTE/12.DV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447" s="6" t="str" cm="1">
        <f t="array" ref="K447">_xlfn.TEXTJOIN(", ",TRUE,_xlfn.UNIQUE(_xlfn._xlws.FILTER(ARQUIVOS_RECEBIDOS!$F$2:$F$5010,ARQUIVOS_RECEBIDOS!$E$2:$E$5010=LD_01[[#This Row],[DOCUMENTO]])))</f>
        <v>R00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45838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447" s="6" t="str">
        <f>LD_01[[#This Row],[PASTA]]&amp;"/"&amp;LD_01[[#This Row],[ARQUIVO]]</f>
        <v>MSV-163MS-521-NORTE/12.DV/MSV-163MS-521+950-ACE-EXE-DE-O2-002-R00.pdf</v>
      </c>
    </row>
    <row r="448" spans="1:16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4" t="s">
        <v>5987</v>
      </c>
      <c r="D448" s="14" t="s">
        <v>7543</v>
      </c>
      <c r="E448" s="6" t="s">
        <v>4316</v>
      </c>
      <c r="F448" s="8" t="s">
        <v>4975</v>
      </c>
      <c r="G448" s="8" t="s">
        <v>4142</v>
      </c>
      <c r="H448" s="6" t="str">
        <f>_xlfn.XLOOKUP(LD_01[[#This Row],[DISCIPLINA]],'CLASSES DE PROJETOS'!$F$3:$F$37,'CLASSES DE PROJETOS'!$C$3:$C$37)</f>
        <v>DR</v>
      </c>
      <c r="I448" t="str">
        <f>_xlfn.TEXTJOIN("/",TRUE,"MSV-163MS-"&amp;LD_01[[#This Row],[OBRA]],_xlfn.XLOOKUP(LD_01[[#This Row],[SIGLA]],'CLASSES DE PROJETOS'!$C$3:$C$37,'CLASSES DE PROJETOS'!$E$3:$E$37))</f>
        <v>MSV-163MS-521-NORTE/10.DR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448" s="6" t="str" cm="1">
        <f t="array" ref="K448">_xlfn.TEXTJOIN(", ",TRUE,_xlfn.UNIQUE(_xlfn._xlws.FILTER(ARQUIVOS_RECEBIDOS!$F$2:$F$5010,ARQUIVOS_RECEBIDOS!$E$2:$E$5010=LD_01[[#This Row],[DOCUMENTO]])))</f>
        <v>R00, R01</v>
      </c>
      <c r="L448" s="6" t="str" cm="1">
        <f t="array" ref="L448">_xlfn.TEXTJOIN(",",TRUE,_xlfn._xlws.FILTER(ARQUIVOS[EXTENSÃO],(ARQUIVOS[DOCUMENTO]=LD_01[[#This Row],[DOCUMENTO]])*(ARQUIVOS[REVISÃO]=LD_01[[#This Row],[REVISÃO]])))</f>
        <v>pdf</v>
      </c>
      <c r="M448" s="12" cm="1">
        <f t="array" ref="M448">_xlfn.UNIQUE(_xlfn._xlws.FILTER(ARQUIVOS[DATA RECEBIMENTO],(ARQUIVOS[DOCUMENTO]=LD_01[[#This Row],[DOCUMENTO]])*(ARQUIVOS[REVISÃO]=LD_01[[#This Row],[REVISÃO]])))</f>
        <v>45895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448" s="6" t="str">
        <f>LD_01[[#This Row],[PASTA]]&amp;"/"&amp;LD_01[[#This Row],[ARQUIVO]]</f>
        <v>MSV-163MS-521-NORTE/10.DR/MSV-163MS-521+950-ACE-EXE-MC-H2-001-R01.pdf</v>
      </c>
    </row>
    <row r="449" spans="1:16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4" t="s">
        <v>5987</v>
      </c>
      <c r="D449" s="14" t="s">
        <v>7543</v>
      </c>
      <c r="E449" s="6" t="s">
        <v>4316</v>
      </c>
      <c r="F449" s="8" t="s">
        <v>4976</v>
      </c>
      <c r="G449" s="8" t="s">
        <v>4142</v>
      </c>
      <c r="H449" s="6" t="str">
        <f>_xlfn.XLOOKUP(LD_01[[#This Row],[DISCIPLINA]],'CLASSES DE PROJETOS'!$F$3:$F$37,'CLASSES DE PROJETOS'!$C$3:$C$37)</f>
        <v>DR</v>
      </c>
      <c r="I449" t="str">
        <f>_xlfn.TEXTJOIN("/",TRUE,"MSV-163MS-"&amp;LD_01[[#This Row],[OBRA]],_xlfn.XLOOKUP(LD_01[[#This Row],[SIGLA]],'CLASSES DE PROJETOS'!$C$3:$C$37,'CLASSES DE PROJETOS'!$E$3:$E$37))</f>
        <v>MSV-163MS-521-NORTE/10.DR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449" s="6" t="str" cm="1">
        <f t="array" ref="K449">_xlfn.TEXTJOIN(", ",TRUE,_xlfn.UNIQUE(_xlfn._xlws.FILTER(ARQUIVOS_RECEBIDOS!$F$2:$F$5010,ARQUIVOS_RECEBIDOS!$E$2:$E$5010=LD_01[[#This Row],[DOCUMENTO]])))</f>
        <v>R00</v>
      </c>
      <c r="L449" s="6" t="str" cm="1">
        <f t="array" ref="L449">_xlfn.TEXTJOIN(",",TRUE,_xlfn._xlws.FILTER(ARQUIVOS[EXTENSÃO],(ARQUIVOS[DOCUMENTO]=LD_01[[#This Row],[DOCUMENTO]])*(ARQUIVOS[REVISÃO]=LD_01[[#This Row],[REVISÃO]])))</f>
        <v>pdf</v>
      </c>
      <c r="M449" s="12" cm="1">
        <f t="array" ref="M449">_xlfn.UNIQUE(_xlfn._xlws.FILTER(ARQUIVOS[DATA RECEBIMENTO],(ARQUIVOS[DOCUMENTO]=LD_01[[#This Row],[DOCUMENTO]])*(ARQUIVOS[REVISÃO]=LD_01[[#This Row],[REVISÃO]])))</f>
        <v>45838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449" s="6" t="str">
        <f>LD_01[[#This Row],[PASTA]]&amp;"/"&amp;LD_01[[#This Row],[ARQUIVO]]</f>
        <v>MSV-163MS-521-NORTE/10.DR/MSV-163MS-521+950-ACE-EXE-MD-H1-001-R00.pdf</v>
      </c>
    </row>
    <row r="450" spans="1:16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4" t="s">
        <v>5987</v>
      </c>
      <c r="D450" s="14" t="s">
        <v>7543</v>
      </c>
      <c r="E450" s="6" t="s">
        <v>4316</v>
      </c>
      <c r="F450" s="8" t="s">
        <v>4981</v>
      </c>
      <c r="G450" s="8" t="s">
        <v>4143</v>
      </c>
      <c r="H450" s="6" t="str">
        <f>_xlfn.XLOOKUP(LD_01[[#This Row],[DISCIPLINA]],'CLASSES DE PROJETOS'!$F$3:$F$37,'CLASSES DE PROJETOS'!$C$3:$C$37)</f>
        <v>PV</v>
      </c>
      <c r="I450" t="str">
        <f>_xlfn.TEXTJOIN("/",TRUE,"MSV-163MS-"&amp;LD_01[[#This Row],[OBRA]],_xlfn.XLOOKUP(LD_01[[#This Row],[SIGLA]],'CLASSES DE PROJETOS'!$C$3:$C$37,'CLASSES DE PROJETOS'!$E$3:$E$37))</f>
        <v>MSV-163MS-521-NORTE/28.PV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450" s="6" t="str" cm="1">
        <f t="array" ref="K450">_xlfn.TEXTJOIN(", ",TRUE,_xlfn.UNIQUE(_xlfn._xlws.FILTER(ARQUIVOS_RECEBIDOS!$F$2:$F$5010,ARQUIVOS_RECEBIDOS!$E$2:$E$5010=LD_01[[#This Row],[DOCUMENTO]])))</f>
        <v>R00</v>
      </c>
      <c r="L450" s="6" t="str" cm="1">
        <f t="array" ref="L450">_xlfn.TEXTJOIN(",",TRUE,_xlfn._xlws.FILTER(ARQUIVOS[EXTENSÃO],(ARQUIVOS[DOCUMENTO]=LD_01[[#This Row],[DOCUMENTO]])*(ARQUIVOS[REVISÃO]=LD_01[[#This Row],[REVISÃO]])))</f>
        <v>pdf</v>
      </c>
      <c r="M450" s="12" cm="1">
        <f t="array" ref="M450">_xlfn.UNIQUE(_xlfn._xlws.FILTER(ARQUIVOS[DATA RECEBIMENTO],(ARQUIVOS[DOCUMENTO]=LD_01[[#This Row],[DOCUMENTO]])*(ARQUIVOS[REVISÃO]=LD_01[[#This Row],[REVISÃO]])))</f>
        <v>45895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450" s="6" t="str">
        <f>LD_01[[#This Row],[PASTA]]&amp;"/"&amp;LD_01[[#This Row],[ARQUIVO]]</f>
        <v>MSV-163MS-521-NORTE/28.PV/MSV-163MS-521+950-ACE-EXE-MD-I2-001-R00.pdf</v>
      </c>
    </row>
    <row r="451" spans="1:16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4" t="s">
        <v>5987</v>
      </c>
      <c r="D451" s="14" t="s">
        <v>7543</v>
      </c>
      <c r="E451" s="6" t="s">
        <v>4316</v>
      </c>
      <c r="F451" s="8" t="s">
        <v>4245</v>
      </c>
      <c r="G451" s="8" t="s">
        <v>4331</v>
      </c>
      <c r="H451" s="6" t="str">
        <f>_xlfn.XLOOKUP(LD_01[[#This Row],[DISCIPLINA]],'CLASSES DE PROJETOS'!$F$3:$F$37,'CLASSES DE PROJETOS'!$C$3:$C$37)</f>
        <v>SI</v>
      </c>
      <c r="I451" t="str">
        <f>_xlfn.TEXTJOIN("/",TRUE,"MSV-163MS-"&amp;LD_01[[#This Row],[OBRA]],_xlfn.XLOOKUP(LD_01[[#This Row],[SIGLA]],'CLASSES DE PROJETOS'!$C$3:$C$37,'CLASSES DE PROJETOS'!$E$3:$E$37))</f>
        <v>MSV-163MS-521-NORTE/31.SI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451" s="6" t="str" cm="1">
        <f t="array" ref="K451">_xlfn.TEXTJOIN(", ",TRUE,_xlfn.UNIQUE(_xlfn._xlws.FILTER(ARQUIVOS_RECEBIDOS!$F$2:$F$5010,ARQUIVOS_RECEBIDOS!$E$2:$E$5010=LD_01[[#This Row],[DOCUMENTO]])))</f>
        <v>R00</v>
      </c>
      <c r="L451" s="6" t="str" cm="1">
        <f t="array" ref="L451">_xlfn.TEXTJOIN(",",TRUE,_xlfn._xlws.FILTER(ARQUIVOS[EXTENSÃO],(ARQUIVOS[DOCUMENTO]=LD_01[[#This Row],[DOCUMENTO]])*(ARQUIVOS[REVISÃO]=LD_01[[#This Row],[REVISÃO]])))</f>
        <v>pdf</v>
      </c>
      <c r="M451" s="12" cm="1">
        <f t="array" ref="M451">_xlfn.UNIQUE(_xlfn._xlws.FILTER(ARQUIVOS[DATA RECEBIMENTO],(ARQUIVOS[DOCUMENTO]=LD_01[[#This Row],[DOCUMENTO]])*(ARQUIVOS[REVISÃO]=LD_01[[#This Row],[REVISÃO]])))</f>
        <v>45895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451" s="6" t="str">
        <f>LD_01[[#This Row],[PASTA]]&amp;"/"&amp;LD_01[[#This Row],[ARQUIVO]]</f>
        <v>MSV-163MS-521-NORTE/31.SI/MSV-163MS-521+950-ACE-EXE-MD-J1-001-R00.pdf</v>
      </c>
    </row>
    <row r="452" spans="1:16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4" t="s">
        <v>5987</v>
      </c>
      <c r="D452" s="14" t="s">
        <v>7543</v>
      </c>
      <c r="E452" s="6" t="s">
        <v>4316</v>
      </c>
      <c r="F452" s="8" t="s">
        <v>4169</v>
      </c>
      <c r="G452" s="8" t="s">
        <v>4334</v>
      </c>
      <c r="H452" s="6" t="str">
        <f>_xlfn.XLOOKUP(LD_01[[#This Row],[DISCIPLINA]],'CLASSES DE PROJETOS'!$F$3:$F$37,'CLASSES DE PROJETOS'!$C$3:$C$37)</f>
        <v>PA</v>
      </c>
      <c r="I452" t="str">
        <f>_xlfn.TEXTJOIN("/",TRUE,"MSV-163MS-"&amp;LD_01[[#This Row],[OBRA]],_xlfn.XLOOKUP(LD_01[[#This Row],[SIGLA]],'CLASSES DE PROJETOS'!$C$3:$C$37,'CLASSES DE PROJETOS'!$E$3:$E$37))</f>
        <v>MSV-163MS-521-NORTE/27.PA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452" s="6" t="str" cm="1">
        <f t="array" ref="K452">_xlfn.TEXTJOIN(", ",TRUE,_xlfn.UNIQUE(_xlfn._xlws.FILTER(ARQUIVOS_RECEBIDOS!$F$2:$F$5010,ARQUIVOS_RECEBIDOS!$E$2:$E$5010=LD_01[[#This Row],[DOCUMENTO]])))</f>
        <v>R00</v>
      </c>
      <c r="L452" s="6" t="str" cm="1">
        <f t="array" ref="L452">_xlfn.TEXTJOIN(",",TRUE,_xlfn._xlws.FILTER(ARQUIVOS[EXTENSÃO],(ARQUIVOS[DOCUMENTO]=LD_01[[#This Row],[DOCUMENTO]])*(ARQUIVOS[REVISÃO]=LD_01[[#This Row],[REVISÃO]])))</f>
        <v>pdf</v>
      </c>
      <c r="M452" s="12" cm="1">
        <f t="array" ref="M452">_xlfn.UNIQUE(_xlfn._xlws.FILTER(ARQUIVOS[DATA RECEBIMENTO],(ARQUIVOS[DOCUMENTO]=LD_01[[#This Row],[DOCUMENTO]])*(ARQUIVOS[REVISÃO]=LD_01[[#This Row],[REVISÃO]])))</f>
        <v>45838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452" s="6" t="str">
        <f>LD_01[[#This Row],[PASTA]]&amp;"/"&amp;LD_01[[#This Row],[ARQUIVO]]</f>
        <v>MSV-163MS-521-NORTE/27.PA/MSV-163MS-521+950-ACE-EXE-MD-N2-001-R00.pdf</v>
      </c>
    </row>
    <row r="453" spans="1:16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4" t="s">
        <v>5987</v>
      </c>
      <c r="D453" s="14" t="s">
        <v>7543</v>
      </c>
      <c r="E453" s="6" t="s">
        <v>4316</v>
      </c>
      <c r="F453" s="8" t="s">
        <v>4167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t="str">
        <f>_xlfn.TEXTJOIN("/",TRUE,"MSV-163MS-"&amp;LD_01[[#This Row],[OBRA]],_xlfn.XLOOKUP(LD_01[[#This Row],[SIGLA]],'CLASSES DE PROJETOS'!$C$3:$C$37,'CLASSES DE PROJETOS'!$E$3:$E$37))</f>
        <v>MSV-163MS-521-NORTE/12.DV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453" s="6" t="str" cm="1">
        <f t="array" ref="K453">_xlfn.TEXTJOIN(", ",TRUE,_xlfn.UNIQUE(_xlfn._xlws.FILTER(ARQUIVOS_RECEBIDOS!$F$2:$F$5010,ARQUIVOS_RECEBIDOS!$E$2:$E$5010=LD_01[[#This Row],[DOCUMENTO]])))</f>
        <v>R00</v>
      </c>
      <c r="L453" s="6" t="str" cm="1">
        <f t="array" ref="L453">_xlfn.TEXTJOIN(",",TRUE,_xlfn._xlws.FILTER(ARQUIVOS[EXTENSÃO],(ARQUIVOS[DOCUMENTO]=LD_01[[#This Row],[DOCUMENTO]])*(ARQUIVOS[REVISÃO]=LD_01[[#This Row],[REVISÃO]])))</f>
        <v>pdf</v>
      </c>
      <c r="M453" s="12" cm="1">
        <f t="array" ref="M453">_xlfn.UNIQUE(_xlfn._xlws.FILTER(ARQUIVOS[DATA RECEBIMENTO],(ARQUIVOS[DOCUMENTO]=LD_01[[#This Row],[DOCUMENTO]])*(ARQUIVOS[REVISÃO]=LD_01[[#This Row],[REVISÃO]])))</f>
        <v>45838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453" s="6" t="str">
        <f>LD_01[[#This Row],[PASTA]]&amp;"/"&amp;LD_01[[#This Row],[ARQUIVO]]</f>
        <v>MSV-163MS-521-NORTE/12.DV/MSV-163MS-521+950-ACE-EXE-MD-O2-001-R00.pdf</v>
      </c>
    </row>
    <row r="454" spans="1:16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4" t="s">
        <v>5987</v>
      </c>
      <c r="D454" s="14" t="s">
        <v>7543</v>
      </c>
      <c r="E454" s="6" t="s">
        <v>4316</v>
      </c>
      <c r="F454" s="8" t="s">
        <v>4165</v>
      </c>
      <c r="G454" s="8" t="s">
        <v>4163</v>
      </c>
      <c r="H454" s="6" t="str">
        <f>_xlfn.XLOOKUP(LD_01[[#This Row],[DISCIPLINA]],'CLASSES DE PROJETOS'!$F$3:$F$37,'CLASSES DE PROJETOS'!$C$3:$C$37)</f>
        <v>TO</v>
      </c>
      <c r="I454" t="str">
        <f>_xlfn.TEXTJOIN("/",TRUE,"MSV-163MS-"&amp;LD_01[[#This Row],[OBRA]],_xlfn.XLOOKUP(LD_01[[#This Row],[SIGLA]],'CLASSES DE PROJETOS'!$C$3:$C$37,'CLASSES DE PROJETOS'!$E$3:$E$37))</f>
        <v>MSV-163MS-521-NORTE/33.TO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454" s="6" t="str" cm="1">
        <f t="array" ref="K454">_xlfn.TEXTJOIN(", ",TRUE,_xlfn.UNIQUE(_xlfn._xlws.FILTER(ARQUIVOS_RECEBIDOS!$F$2:$F$5010,ARQUIVOS_RECEBIDOS!$E$2:$E$5010=LD_01[[#This Row],[DOCUMENTO]])))</f>
        <v>R00</v>
      </c>
      <c r="L454" s="6" t="str" cm="1">
        <f t="array" ref="L454">_xlfn.TEXTJOIN(",",TRUE,_xlfn._xlws.FILTER(ARQUIVOS[EXTENSÃO],(ARQUIVOS[DOCUMENTO]=LD_01[[#This Row],[DOCUMENTO]])*(ARQUIVOS[REVISÃO]=LD_01[[#This Row],[REVISÃO]])))</f>
        <v>pdf</v>
      </c>
      <c r="M454" s="12" cm="1">
        <f t="array" ref="M454">_xlfn.UNIQUE(_xlfn._xlws.FILTER(ARQUIVOS[DATA RECEBIMENTO],(ARQUIVOS[DOCUMENTO]=LD_01[[#This Row],[DOCUMENTO]])*(ARQUIVOS[REVISÃO]=LD_01[[#This Row],[REVISÃO]])))</f>
        <v>45838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454" s="6" t="str">
        <f>LD_01[[#This Row],[PASTA]]&amp;"/"&amp;LD_01[[#This Row],[ARQUIVO]]</f>
        <v>MSV-163MS-521-NORTE/33.TO/MSV-163MS-521+950-ACE-EXE-RT-C1-001-R00.pdf</v>
      </c>
    </row>
    <row r="455" spans="1:16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4" t="s">
        <v>5987</v>
      </c>
      <c r="D455" s="14" t="s">
        <v>7543</v>
      </c>
      <c r="E455" s="6" t="s">
        <v>4316</v>
      </c>
      <c r="F455" s="8" t="s">
        <v>4092</v>
      </c>
      <c r="G455" s="8" t="s">
        <v>4332</v>
      </c>
      <c r="H455" s="6" t="str">
        <f>_xlfn.XLOOKUP(LD_01[[#This Row],[DISCIPLINA]],'CLASSES DE PROJETOS'!$F$3:$F$37,'CLASSES DE PROJETOS'!$C$3:$C$37)</f>
        <v>GG</v>
      </c>
      <c r="I455" t="str">
        <f>_xlfn.TEXTJOIN("/",TRUE,"MSV-163MS-"&amp;LD_01[[#This Row],[OBRA]],_xlfn.XLOOKUP(LD_01[[#This Row],[SIGLA]],'CLASSES DE PROJETOS'!$C$3:$C$37,'CLASSES DE PROJETOS'!$E$3:$E$37))</f>
        <v>MSV-163MS-521-NORTE/19.GG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455" s="6" t="str" cm="1">
        <f t="array" ref="K455">_xlfn.TEXTJOIN(", ",TRUE,_xlfn.UNIQUE(_xlfn._xlws.FILTER(ARQUIVOS_RECEBIDOS!$F$2:$F$5010,ARQUIVOS_RECEBIDOS!$E$2:$E$5010=LD_01[[#This Row],[DOCUMENTO]])))</f>
        <v>R01</v>
      </c>
      <c r="L455" s="6" t="str" cm="1">
        <f t="array" ref="L455">_xlfn.TEXTJOIN(",",TRUE,_xlfn._xlws.FILTER(ARQUIVOS[EXTENSÃO],(ARQUIVOS[DOCUMENTO]=LD_01[[#This Row],[DOCUMENTO]])*(ARQUIVOS[REVISÃO]=LD_01[[#This Row],[REVISÃO]])))</f>
        <v>pdf</v>
      </c>
      <c r="M455" s="12" cm="1">
        <f t="array" ref="M455">_xlfn.UNIQUE(_xlfn._xlws.FILTER(ARQUIVOS[DATA RECEBIMENTO],(ARQUIVOS[DOCUMENTO]=LD_01[[#This Row],[DOCUMENTO]])*(ARQUIVOS[REVISÃO]=LD_01[[#This Row],[REVISÃO]])))</f>
        <v>45838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455" s="6" t="str">
        <f>LD_01[[#This Row],[PASTA]]&amp;"/"&amp;LD_01[[#This Row],[ARQUIVO]]</f>
        <v>MSV-163MS-521-NORTE/19.GG/MSV-163MS-521+950-ACE-EXE-RT-D3-001-R01.pdf</v>
      </c>
    </row>
    <row r="456" spans="1:16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4" t="s">
        <v>5987</v>
      </c>
      <c r="D456" s="14" t="s">
        <v>7543</v>
      </c>
      <c r="E456" s="6" t="s">
        <v>4316</v>
      </c>
      <c r="F456" s="8" t="s">
        <v>4103</v>
      </c>
      <c r="G456" s="8" t="s">
        <v>4332</v>
      </c>
      <c r="H456" s="6" t="str">
        <f>_xlfn.XLOOKUP(LD_01[[#This Row],[DISCIPLINA]],'CLASSES DE PROJETOS'!$F$3:$F$37,'CLASSES DE PROJETOS'!$C$3:$C$37)</f>
        <v>GG</v>
      </c>
      <c r="I456" t="str">
        <f>_xlfn.TEXTJOIN("/",TRUE,"MSV-163MS-"&amp;LD_01[[#This Row],[OBRA]],_xlfn.XLOOKUP(LD_01[[#This Row],[SIGLA]],'CLASSES DE PROJETOS'!$C$3:$C$37,'CLASSES DE PROJETOS'!$E$3:$E$37))</f>
        <v>MSV-163MS-521-NORTE/19.GG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456" s="6" t="str" cm="1">
        <f t="array" ref="K456">_xlfn.TEXTJOIN(", ",TRUE,_xlfn.UNIQUE(_xlfn._xlws.FILTER(ARQUIVOS_RECEBIDOS!$F$2:$F$5010,ARQUIVOS_RECEBIDOS!$E$2:$E$5010=LD_01[[#This Row],[DOCUMENTO]])))</f>
        <v>R00</v>
      </c>
      <c r="L456" s="6" t="str" cm="1">
        <f t="array" ref="L456">_xlfn.TEXTJOIN(",",TRUE,_xlfn._xlws.FILTER(ARQUIVOS[EXTENSÃO],(ARQUIVOS[DOCUMENTO]=LD_01[[#This Row],[DOCUMENTO]])*(ARQUIVOS[REVISÃO]=LD_01[[#This Row],[REVISÃO]])))</f>
        <v>pdf</v>
      </c>
      <c r="M456" s="12" cm="1">
        <f t="array" ref="M456">_xlfn.UNIQUE(_xlfn._xlws.FILTER(ARQUIVOS[DATA RECEBIMENTO],(ARQUIVOS[DOCUMENTO]=LD_01[[#This Row],[DOCUMENTO]])*(ARQUIVOS[REVISÃO]=LD_01[[#This Row],[REVISÃO]])))</f>
        <v>45838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456" s="6" t="str">
        <f>LD_01[[#This Row],[PASTA]]&amp;"/"&amp;LD_01[[#This Row],[ARQUIVO]]</f>
        <v>MSV-163MS-521-NORTE/19.GG/MSV-163MS-521+950-ACE-EXE-RT-D3-101-R00.pdf</v>
      </c>
    </row>
    <row r="457" spans="1:16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4" t="s">
        <v>5987</v>
      </c>
      <c r="D457" s="14" t="s">
        <v>7543</v>
      </c>
      <c r="E457" s="6" t="s">
        <v>4316</v>
      </c>
      <c r="F457" s="8" t="s">
        <v>4304</v>
      </c>
      <c r="G457" s="8" t="s">
        <v>4335</v>
      </c>
      <c r="H457" s="6" t="str">
        <f>_xlfn.XLOOKUP(LD_01[[#This Row],[DISCIPLINA]],'CLASSES DE PROJETOS'!$F$3:$F$37,'CLASSES DE PROJETOS'!$C$3:$C$37)</f>
        <v>TR</v>
      </c>
      <c r="I457" t="str">
        <f>_xlfn.TEXTJOIN("/",TRUE,"MSV-163MS-"&amp;LD_01[[#This Row],[OBRA]],_xlfn.XLOOKUP(LD_01[[#This Row],[SIGLA]],'CLASSES DE PROJETOS'!$C$3:$C$37,'CLASSES DE PROJETOS'!$E$3:$E$37))</f>
        <v>MSV-163MS-521-NORTE/34.TR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457" s="6" t="str" cm="1">
        <f t="array" ref="K457">_xlfn.TEXTJOIN(", ",TRUE,_xlfn.UNIQUE(_xlfn._xlws.FILTER(ARQUIVOS_RECEBIDOS!$F$2:$F$5010,ARQUIVOS_RECEBIDOS!$E$2:$E$5010=LD_01[[#This Row],[DOCUMENTO]])))</f>
        <v>R00</v>
      </c>
      <c r="L457" s="6" t="str" cm="1">
        <f t="array" ref="L457">_xlfn.TEXTJOIN(",",TRUE,_xlfn._xlws.FILTER(ARQUIVOS[EXTENSÃO],(ARQUIVOS[DOCUMENTO]=LD_01[[#This Row],[DOCUMENTO]])*(ARQUIVOS[REVISÃO]=LD_01[[#This Row],[REVISÃO]])))</f>
        <v>pdf</v>
      </c>
      <c r="M457" s="12" cm="1">
        <f t="array" ref="M457">_xlfn.UNIQUE(_xlfn._xlws.FILTER(ARQUIVOS[DATA RECEBIMENTO],(ARQUIVOS[DOCUMENTO]=LD_01[[#This Row],[DOCUMENTO]])*(ARQUIVOS[REVISÃO]=LD_01[[#This Row],[REVISÃO]])))</f>
        <v>45838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457" s="6" t="str">
        <f>LD_01[[#This Row],[PASTA]]&amp;"/"&amp;LD_01[[#This Row],[ARQUIVO]]</f>
        <v>MSV-163MS-521-NORTE/34.TR/MSV-163MS-521+950-ACE-EXE-RT-E1-001-R00.pdf</v>
      </c>
    </row>
    <row r="458" spans="1:16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4" t="s">
        <v>5987</v>
      </c>
      <c r="D458" s="14" t="s">
        <v>7543</v>
      </c>
      <c r="E458" s="6" t="s">
        <v>4316</v>
      </c>
      <c r="F458" s="8" t="s">
        <v>4978</v>
      </c>
      <c r="G458" s="8" t="s">
        <v>4141</v>
      </c>
      <c r="H458" s="6" t="str">
        <f>_xlfn.XLOOKUP(LD_01[[#This Row],[DISCIPLINA]],'CLASSES DE PROJETOS'!$F$3:$F$37,'CLASSES DE PROJETOS'!$C$3:$C$37)</f>
        <v>GE</v>
      </c>
      <c r="I458" t="str">
        <f>_xlfn.TEXTJOIN("/",TRUE,"MSV-163MS-"&amp;LD_01[[#This Row],[OBRA]],_xlfn.XLOOKUP(LD_01[[#This Row],[SIGLA]],'CLASSES DE PROJETOS'!$C$3:$C$37,'CLASSES DE PROJETOS'!$E$3:$E$37))</f>
        <v>MSV-163MS-521-NORTE/18.GE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458" s="6" t="str" cm="1">
        <f t="array" ref="K458">_xlfn.TEXTJOIN(", ",TRUE,_xlfn.UNIQUE(_xlfn._xlws.FILTER(ARQUIVOS_RECEBIDOS!$F$2:$F$5010,ARQUIVOS_RECEBIDOS!$E$2:$E$5010=LD_01[[#This Row],[DOCUMENTO]])))</f>
        <v>R00</v>
      </c>
      <c r="L458" s="6" t="str" cm="1">
        <f t="array" ref="L458">_xlfn.TEXTJOIN(",",TRUE,_xlfn._xlws.FILTER(ARQUIVOS[EXTENSÃO],(ARQUIVOS[DOCUMENTO]=LD_01[[#This Row],[DOCUMENTO]])*(ARQUIVOS[REVISÃO]=LD_01[[#This Row],[REVISÃO]])))</f>
        <v>pdf</v>
      </c>
      <c r="M458" s="12" cm="1">
        <f t="array" ref="M458">_xlfn.UNIQUE(_xlfn._xlws.FILTER(ARQUIVOS[DATA RECEBIMENTO],(ARQUIVOS[DOCUMENTO]=LD_01[[#This Row],[DOCUMENTO]])*(ARQUIVOS[REVISÃO]=LD_01[[#This Row],[REVISÃO]])))</f>
        <v>45838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458" s="6" t="str">
        <f>LD_01[[#This Row],[PASTA]]&amp;"/"&amp;LD_01[[#This Row],[ARQUIVO]]</f>
        <v>MSV-163MS-521-NORTE/18.GE/MSV-163MS-521+950-ACE-EXE-RT-F1-001-R00.pdf</v>
      </c>
    </row>
    <row r="459" spans="1:16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4" t="s">
        <v>5987</v>
      </c>
      <c r="D459" s="14" t="s">
        <v>7543</v>
      </c>
      <c r="E459" s="6" t="s">
        <v>4316</v>
      </c>
      <c r="F459" s="8" t="s">
        <v>4166</v>
      </c>
      <c r="G459" s="8" t="s">
        <v>4333</v>
      </c>
      <c r="H459" s="6" t="str">
        <f>_xlfn.XLOOKUP(LD_01[[#This Row],[DISCIPLINA]],'CLASSES DE PROJETOS'!$F$3:$F$37,'CLASSES DE PROJETOS'!$C$3:$C$37)</f>
        <v>IN</v>
      </c>
      <c r="I459" t="str">
        <f>_xlfn.TEXTJOIN("/",TRUE,"MSV-163MS-"&amp;LD_01[[#This Row],[OBRA]],_xlfn.XLOOKUP(LD_01[[#This Row],[SIGLA]],'CLASSES DE PROJETOS'!$C$3:$C$37,'CLASSES DE PROJETOS'!$E$3:$E$37))</f>
        <v>MSV-163MS-521-NORTE/23.IN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459" s="6" t="str" cm="1">
        <f t="array" ref="K459">_xlfn.TEXTJOIN(", ",TRUE,_xlfn.UNIQUE(_xlfn._xlws.FILTER(ARQUIVOS_RECEBIDOS!$F$2:$F$5010,ARQUIVOS_RECEBIDOS!$E$2:$E$5010=LD_01[[#This Row],[DOCUMENTO]])))</f>
        <v>R00</v>
      </c>
      <c r="L459" s="6" t="str" cm="1">
        <f t="array" ref="L459">_xlfn.TEXTJOIN(",",TRUE,_xlfn._xlws.FILTER(ARQUIVOS[EXTENSÃO],(ARQUIVOS[DOCUMENTO]=LD_01[[#This Row],[DOCUMENTO]])*(ARQUIVOS[REVISÃO]=LD_01[[#This Row],[REVISÃO]])))</f>
        <v>pdf</v>
      </c>
      <c r="M459" s="12" cm="1">
        <f t="array" ref="M459">_xlfn.UNIQUE(_xlfn._xlws.FILTER(ARQUIVOS[DATA RECEBIMENTO],(ARQUIVOS[DOCUMENTO]=LD_01[[#This Row],[DOCUMENTO]])*(ARQUIVOS[REVISÃO]=LD_01[[#This Row],[REVISÃO]])))</f>
        <v>45838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459" s="6" t="str">
        <f>LD_01[[#This Row],[PASTA]]&amp;"/"&amp;LD_01[[#This Row],[ARQUIVO]]</f>
        <v>MSV-163MS-521-NORTE/23.IN/MSV-163MS-521+950-ACE-EXE-RT-M1-001-R00.pdf</v>
      </c>
    </row>
    <row r="460" spans="1:16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4" t="s">
        <v>5987</v>
      </c>
      <c r="D460" s="14" t="s">
        <v>7542</v>
      </c>
      <c r="E460" s="6" t="s">
        <v>4317</v>
      </c>
      <c r="F460" s="8" t="s">
        <v>4164</v>
      </c>
      <c r="G460" s="8" t="s">
        <v>4163</v>
      </c>
      <c r="H460" s="6" t="str">
        <f>_xlfn.XLOOKUP(LD_01[[#This Row],[DISCIPLINA]],'CLASSES DE PROJETOS'!$F$3:$F$37,'CLASSES DE PROJETOS'!$C$3:$C$37)</f>
        <v>TO</v>
      </c>
      <c r="I460" t="str">
        <f>_xlfn.TEXTJOIN("/",TRUE,"MSV-163MS-"&amp;LD_01[[#This Row],[OBRA]],_xlfn.XLOOKUP(LD_01[[#This Row],[SIGLA]],'CLASSES DE PROJETOS'!$C$3:$C$37,'CLASSES DE PROJETOS'!$E$3:$E$37))</f>
        <v>MSV-163MS-535-545/33.TO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460" s="6" t="str" cm="1">
        <f t="array" ref="K460">_xlfn.TEXTJOIN(", ",TRUE,_xlfn.UNIQUE(_xlfn._xlws.FILTER(ARQUIVOS_RECEBIDOS!$F$2:$F$5010,ARQUIVOS_RECEBIDOS!$E$2:$E$5010=LD_01[[#This Row],[DOCUMENTO]])))</f>
        <v>R00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45838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460" s="6" t="str">
        <f>LD_01[[#This Row],[PASTA]]&amp;"/"&amp;LD_01[[#This Row],[ARQUIVO]]</f>
        <v>MSV-163MS-535-545/33.TO/MSV-163MS-535-545-ACA-EXE-DE-C1-001-R00.pdf</v>
      </c>
    </row>
    <row r="461" spans="1:16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4" t="s">
        <v>5987</v>
      </c>
      <c r="D461" s="14" t="s">
        <v>7542</v>
      </c>
      <c r="E461" s="6" t="s">
        <v>4317</v>
      </c>
      <c r="F461" s="8" t="s">
        <v>4164</v>
      </c>
      <c r="G461" s="8" t="s">
        <v>4163</v>
      </c>
      <c r="H461" s="6" t="str">
        <f>_xlfn.XLOOKUP(LD_01[[#This Row],[DISCIPLINA]],'CLASSES DE PROJETOS'!$F$3:$F$37,'CLASSES DE PROJETOS'!$C$3:$C$37)</f>
        <v>TO</v>
      </c>
      <c r="I461" t="str">
        <f>_xlfn.TEXTJOIN("/",TRUE,"MSV-163MS-"&amp;LD_01[[#This Row],[OBRA]],_xlfn.XLOOKUP(LD_01[[#This Row],[SIGLA]],'CLASSES DE PROJETOS'!$C$3:$C$37,'CLASSES DE PROJETOS'!$E$3:$E$37))</f>
        <v>MSV-163MS-535-545/33.TO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461" s="6" t="str" cm="1">
        <f t="array" ref="K461">_xlfn.TEXTJOIN(", ",TRUE,_xlfn.UNIQUE(_xlfn._xlws.FILTER(ARQUIVOS_RECEBIDOS!$F$2:$F$5010,ARQUIVOS_RECEBIDOS!$E$2:$E$5010=LD_01[[#This Row],[DOCUMENTO]])))</f>
        <v>R00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45838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461" s="6" t="str">
        <f>LD_01[[#This Row],[PASTA]]&amp;"/"&amp;LD_01[[#This Row],[ARQUIVO]]</f>
        <v>MSV-163MS-535-545/33.TO/MSV-163MS-535-545-ACA-EXE-DE-C1-002-R00.pdf</v>
      </c>
    </row>
    <row r="462" spans="1:16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4" t="s">
        <v>5987</v>
      </c>
      <c r="D462" s="14" t="s">
        <v>7542</v>
      </c>
      <c r="E462" s="6" t="s">
        <v>4317</v>
      </c>
      <c r="F462" s="8" t="s">
        <v>4164</v>
      </c>
      <c r="G462" s="8" t="s">
        <v>4163</v>
      </c>
      <c r="H462" s="6" t="str">
        <f>_xlfn.XLOOKUP(LD_01[[#This Row],[DISCIPLINA]],'CLASSES DE PROJETOS'!$F$3:$F$37,'CLASSES DE PROJETOS'!$C$3:$C$37)</f>
        <v>TO</v>
      </c>
      <c r="I462" t="str">
        <f>_xlfn.TEXTJOIN("/",TRUE,"MSV-163MS-"&amp;LD_01[[#This Row],[OBRA]],_xlfn.XLOOKUP(LD_01[[#This Row],[SIGLA]],'CLASSES DE PROJETOS'!$C$3:$C$37,'CLASSES DE PROJETOS'!$E$3:$E$37))</f>
        <v>MSV-163MS-535-545/33.TO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462" s="6" t="str" cm="1">
        <f t="array" ref="K462">_xlfn.TEXTJOIN(", ",TRUE,_xlfn.UNIQUE(_xlfn._xlws.FILTER(ARQUIVOS_RECEBIDOS!$F$2:$F$5010,ARQUIVOS_RECEBIDOS!$E$2:$E$5010=LD_01[[#This Row],[DOCUMENTO]])))</f>
        <v>R00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45838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462" s="6" t="str">
        <f>LD_01[[#This Row],[PASTA]]&amp;"/"&amp;LD_01[[#This Row],[ARQUIVO]]</f>
        <v>MSV-163MS-535-545/33.TO/MSV-163MS-535-545-ACA-EXE-DE-C1-003-R00.pdf</v>
      </c>
    </row>
    <row r="463" spans="1:16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4" t="s">
        <v>5987</v>
      </c>
      <c r="D463" s="14" t="s">
        <v>7542</v>
      </c>
      <c r="E463" s="6" t="s">
        <v>4317</v>
      </c>
      <c r="F463" s="8" t="s">
        <v>4164</v>
      </c>
      <c r="G463" s="8" t="s">
        <v>4163</v>
      </c>
      <c r="H463" s="6" t="str">
        <f>_xlfn.XLOOKUP(LD_01[[#This Row],[DISCIPLINA]],'CLASSES DE PROJETOS'!$F$3:$F$37,'CLASSES DE PROJETOS'!$C$3:$C$37)</f>
        <v>TO</v>
      </c>
      <c r="I463" t="str">
        <f>_xlfn.TEXTJOIN("/",TRUE,"MSV-163MS-"&amp;LD_01[[#This Row],[OBRA]],_xlfn.XLOOKUP(LD_01[[#This Row],[SIGLA]],'CLASSES DE PROJETOS'!$C$3:$C$37,'CLASSES DE PROJETOS'!$E$3:$E$37))</f>
        <v>MSV-163MS-535-545/33.TO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463" s="6" t="str" cm="1">
        <f t="array" ref="K463">_xlfn.TEXTJOIN(", ",TRUE,_xlfn.UNIQUE(_xlfn._xlws.FILTER(ARQUIVOS_RECEBIDOS!$F$2:$F$5010,ARQUIVOS_RECEBIDOS!$E$2:$E$5010=LD_01[[#This Row],[DOCUMENTO]])))</f>
        <v>R00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45838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463" s="6" t="str">
        <f>LD_01[[#This Row],[PASTA]]&amp;"/"&amp;LD_01[[#This Row],[ARQUIVO]]</f>
        <v>MSV-163MS-535-545/33.TO/MSV-163MS-535-545-ACA-EXE-DE-C1-004-R00.pdf</v>
      </c>
    </row>
    <row r="464" spans="1:16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4" t="s">
        <v>5987</v>
      </c>
      <c r="D464" s="14" t="s">
        <v>7542</v>
      </c>
      <c r="E464" s="6" t="s">
        <v>4317</v>
      </c>
      <c r="F464" s="8" t="s">
        <v>4164</v>
      </c>
      <c r="G464" s="8" t="s">
        <v>4163</v>
      </c>
      <c r="H464" s="6" t="str">
        <f>_xlfn.XLOOKUP(LD_01[[#This Row],[DISCIPLINA]],'CLASSES DE PROJETOS'!$F$3:$F$37,'CLASSES DE PROJETOS'!$C$3:$C$37)</f>
        <v>TO</v>
      </c>
      <c r="I464" t="str">
        <f>_xlfn.TEXTJOIN("/",TRUE,"MSV-163MS-"&amp;LD_01[[#This Row],[OBRA]],_xlfn.XLOOKUP(LD_01[[#This Row],[SIGLA]],'CLASSES DE PROJETOS'!$C$3:$C$37,'CLASSES DE PROJETOS'!$E$3:$E$37))</f>
        <v>MSV-163MS-535-545/33.TO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464" s="6" t="str" cm="1">
        <f t="array" ref="K464">_xlfn.TEXTJOIN(", ",TRUE,_xlfn.UNIQUE(_xlfn._xlws.FILTER(ARQUIVOS_RECEBIDOS!$F$2:$F$5010,ARQUIVOS_RECEBIDOS!$E$2:$E$5010=LD_01[[#This Row],[DOCUMENTO]])))</f>
        <v>R00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45838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464" s="6" t="str">
        <f>LD_01[[#This Row],[PASTA]]&amp;"/"&amp;LD_01[[#This Row],[ARQUIVO]]</f>
        <v>MSV-163MS-535-545/33.TO/MSV-163MS-535-545-ACA-EXE-DE-C1-005-R00.pdf</v>
      </c>
    </row>
    <row r="465" spans="1:16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4" t="s">
        <v>5987</v>
      </c>
      <c r="D465" s="14" t="s">
        <v>7542</v>
      </c>
      <c r="E465" s="6" t="s">
        <v>4317</v>
      </c>
      <c r="F465" s="8" t="s">
        <v>4164</v>
      </c>
      <c r="G465" s="8" t="s">
        <v>4163</v>
      </c>
      <c r="H465" s="6" t="str">
        <f>_xlfn.XLOOKUP(LD_01[[#This Row],[DISCIPLINA]],'CLASSES DE PROJETOS'!$F$3:$F$37,'CLASSES DE PROJETOS'!$C$3:$C$37)</f>
        <v>TO</v>
      </c>
      <c r="I465" t="str">
        <f>_xlfn.TEXTJOIN("/",TRUE,"MSV-163MS-"&amp;LD_01[[#This Row],[OBRA]],_xlfn.XLOOKUP(LD_01[[#This Row],[SIGLA]],'CLASSES DE PROJETOS'!$C$3:$C$37,'CLASSES DE PROJETOS'!$E$3:$E$37))</f>
        <v>MSV-163MS-535-545/33.TO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465" s="6" t="str" cm="1">
        <f t="array" ref="K465">_xlfn.TEXTJOIN(", ",TRUE,_xlfn.UNIQUE(_xlfn._xlws.FILTER(ARQUIVOS_RECEBIDOS!$F$2:$F$5010,ARQUIVOS_RECEBIDOS!$E$2:$E$5010=LD_01[[#This Row],[DOCUMENTO]])))</f>
        <v>R00</v>
      </c>
      <c r="L465" s="6" t="str" cm="1">
        <f t="array" ref="L465">_xlfn.TEXTJOIN(",",TRUE,_xlfn._xlws.FILTER(ARQUIVOS[EXTENSÃO],(ARQUIVOS[DOCUMENTO]=LD_01[[#This Row],[DOCUMENTO]])*(ARQUIVOS[REVISÃO]=LD_01[[#This Row],[REVISÃO]])))</f>
        <v>dwg,pdf</v>
      </c>
      <c r="M465" s="12" cm="1">
        <f t="array" ref="M465">_xlfn.UNIQUE(_xlfn._xlws.FILTER(ARQUIVOS[DATA RECEBIMENTO],(ARQUIVOS[DOCUMENTO]=LD_01[[#This Row],[DOCUMENTO]])*(ARQUIVOS[REVISÃO]=LD_01[[#This Row],[REVISÃO]])))</f>
        <v>45838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465" s="6" t="str">
        <f>LD_01[[#This Row],[PASTA]]&amp;"/"&amp;LD_01[[#This Row],[ARQUIVO]]</f>
        <v>MSV-163MS-535-545/33.TO/MSV-163MS-535-545-ACA-EXE-DE-C1-006-R00.pdf</v>
      </c>
    </row>
    <row r="466" spans="1:16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4" t="s">
        <v>5987</v>
      </c>
      <c r="D466" s="14" t="s">
        <v>7542</v>
      </c>
      <c r="E466" s="6" t="s">
        <v>4317</v>
      </c>
      <c r="F466" s="8" t="s">
        <v>4164</v>
      </c>
      <c r="G466" s="8" t="s">
        <v>4163</v>
      </c>
      <c r="H466" s="6" t="str">
        <f>_xlfn.XLOOKUP(LD_01[[#This Row],[DISCIPLINA]],'CLASSES DE PROJETOS'!$F$3:$F$37,'CLASSES DE PROJETOS'!$C$3:$C$37)</f>
        <v>TO</v>
      </c>
      <c r="I466" t="str">
        <f>_xlfn.TEXTJOIN("/",TRUE,"MSV-163MS-"&amp;LD_01[[#This Row],[OBRA]],_xlfn.XLOOKUP(LD_01[[#This Row],[SIGLA]],'CLASSES DE PROJETOS'!$C$3:$C$37,'CLASSES DE PROJETOS'!$E$3:$E$37))</f>
        <v>MSV-163MS-535-545/33.TO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466" s="6" t="str" cm="1">
        <f t="array" ref="K466">_xlfn.TEXTJOIN(", ",TRUE,_xlfn.UNIQUE(_xlfn._xlws.FILTER(ARQUIVOS_RECEBIDOS!$F$2:$F$5010,ARQUIVOS_RECEBIDOS!$E$2:$E$5010=LD_01[[#This Row],[DOCUMENTO]])))</f>
        <v>R00</v>
      </c>
      <c r="L466" s="6" t="str" cm="1">
        <f t="array" ref="L466">_xlfn.TEXTJOIN(",",TRUE,_xlfn._xlws.FILTER(ARQUIVOS[EXTENSÃO],(ARQUIVOS[DOCUMENTO]=LD_01[[#This Row],[DOCUMENTO]])*(ARQUIVOS[REVISÃO]=LD_01[[#This Row],[REVISÃO]])))</f>
        <v>dwg,pdf</v>
      </c>
      <c r="M466" s="12" cm="1">
        <f t="array" ref="M466">_xlfn.UNIQUE(_xlfn._xlws.FILTER(ARQUIVOS[DATA RECEBIMENTO],(ARQUIVOS[DOCUMENTO]=LD_01[[#This Row],[DOCUMENTO]])*(ARQUIVOS[REVISÃO]=LD_01[[#This Row],[REVISÃO]])))</f>
        <v>45838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466" s="6" t="str">
        <f>LD_01[[#This Row],[PASTA]]&amp;"/"&amp;LD_01[[#This Row],[ARQUIVO]]</f>
        <v>MSV-163MS-535-545/33.TO/MSV-163MS-535-545-ACA-EXE-DE-C1-007-R00.pdf</v>
      </c>
    </row>
    <row r="467" spans="1:16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4" t="s">
        <v>5987</v>
      </c>
      <c r="D467" s="14" t="s">
        <v>7542</v>
      </c>
      <c r="E467" s="6" t="s">
        <v>4317</v>
      </c>
      <c r="F467" s="8" t="s">
        <v>4164</v>
      </c>
      <c r="G467" s="8" t="s">
        <v>4163</v>
      </c>
      <c r="H467" s="6" t="str">
        <f>_xlfn.XLOOKUP(LD_01[[#This Row],[DISCIPLINA]],'CLASSES DE PROJETOS'!$F$3:$F$37,'CLASSES DE PROJETOS'!$C$3:$C$37)</f>
        <v>TO</v>
      </c>
      <c r="I467" t="str">
        <f>_xlfn.TEXTJOIN("/",TRUE,"MSV-163MS-"&amp;LD_01[[#This Row],[OBRA]],_xlfn.XLOOKUP(LD_01[[#This Row],[SIGLA]],'CLASSES DE PROJETOS'!$C$3:$C$37,'CLASSES DE PROJETOS'!$E$3:$E$37))</f>
        <v>MSV-163MS-535-545/33.TO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467" s="6" t="str" cm="1">
        <f t="array" ref="K467">_xlfn.TEXTJOIN(", ",TRUE,_xlfn.UNIQUE(_xlfn._xlws.FILTER(ARQUIVOS_RECEBIDOS!$F$2:$F$5010,ARQUIVOS_RECEBIDOS!$E$2:$E$5010=LD_01[[#This Row],[DOCUMENTO]])))</f>
        <v>R00</v>
      </c>
      <c r="L467" s="6" t="str" cm="1">
        <f t="array" ref="L467">_xlfn.TEXTJOIN(",",TRUE,_xlfn._xlws.FILTER(ARQUIVOS[EXTENSÃO],(ARQUIVOS[DOCUMENTO]=LD_01[[#This Row],[DOCUMENTO]])*(ARQUIVOS[REVISÃO]=LD_01[[#This Row],[REVISÃO]])))</f>
        <v>dwg,pdf</v>
      </c>
      <c r="M467" s="12" cm="1">
        <f t="array" ref="M467">_xlfn.UNIQUE(_xlfn._xlws.FILTER(ARQUIVOS[DATA RECEBIMENTO],(ARQUIVOS[DOCUMENTO]=LD_01[[#This Row],[DOCUMENTO]])*(ARQUIVOS[REVISÃO]=LD_01[[#This Row],[REVISÃO]])))</f>
        <v>45838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467" s="6" t="str">
        <f>LD_01[[#This Row],[PASTA]]&amp;"/"&amp;LD_01[[#This Row],[ARQUIVO]]</f>
        <v>MSV-163MS-535-545/33.TO/MSV-163MS-535-545-ACA-EXE-DE-C1-008-R00.pdf</v>
      </c>
    </row>
    <row r="468" spans="1:16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4" t="s">
        <v>5987</v>
      </c>
      <c r="D468" s="14" t="s">
        <v>7542</v>
      </c>
      <c r="E468" s="6" t="s">
        <v>4317</v>
      </c>
      <c r="F468" s="8" t="s">
        <v>4164</v>
      </c>
      <c r="G468" s="8" t="s">
        <v>4163</v>
      </c>
      <c r="H468" s="6" t="str">
        <f>_xlfn.XLOOKUP(LD_01[[#This Row],[DISCIPLINA]],'CLASSES DE PROJETOS'!$F$3:$F$37,'CLASSES DE PROJETOS'!$C$3:$C$37)</f>
        <v>TO</v>
      </c>
      <c r="I468" t="str">
        <f>_xlfn.TEXTJOIN("/",TRUE,"MSV-163MS-"&amp;LD_01[[#This Row],[OBRA]],_xlfn.XLOOKUP(LD_01[[#This Row],[SIGLA]],'CLASSES DE PROJETOS'!$C$3:$C$37,'CLASSES DE PROJETOS'!$E$3:$E$37))</f>
        <v>MSV-163MS-535-545/33.TO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468" s="6" t="str" cm="1">
        <f t="array" ref="K468">_xlfn.TEXTJOIN(", ",TRUE,_xlfn.UNIQUE(_xlfn._xlws.FILTER(ARQUIVOS_RECEBIDOS!$F$2:$F$5010,ARQUIVOS_RECEBIDOS!$E$2:$E$5010=LD_01[[#This Row],[DOCUMENTO]])))</f>
        <v>R01</v>
      </c>
      <c r="L468" s="6" t="str" cm="1">
        <f t="array" ref="L468">_xlfn.TEXTJOIN(",",TRUE,_xlfn._xlws.FILTER(ARQUIVOS[EXTENSÃO],(ARQUIVOS[DOCUMENTO]=LD_01[[#This Row],[DOCUMENTO]])*(ARQUIVOS[REVISÃO]=LD_01[[#This Row],[REVISÃO]])))</f>
        <v>dwg,pdf</v>
      </c>
      <c r="M468" s="12" cm="1">
        <f t="array" ref="M468">_xlfn.UNIQUE(_xlfn._xlws.FILTER(ARQUIVOS[DATA RECEBIMENTO],(ARQUIVOS[DOCUMENTO]=LD_01[[#This Row],[DOCUMENTO]])*(ARQUIVOS[REVISÃO]=LD_01[[#This Row],[REVISÃO]])))</f>
        <v>45838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468" s="6" t="str">
        <f>LD_01[[#This Row],[PASTA]]&amp;"/"&amp;LD_01[[#This Row],[ARQUIVO]]</f>
        <v>MSV-163MS-535-545/33.TO/MSV-163MS-535-545-ACA-EXE-DE-C1-009-R01.pdf</v>
      </c>
    </row>
    <row r="469" spans="1:16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4" t="s">
        <v>5987</v>
      </c>
      <c r="D469" s="14" t="s">
        <v>7542</v>
      </c>
      <c r="E469" s="6" t="s">
        <v>4317</v>
      </c>
      <c r="F469" s="8" t="s">
        <v>4164</v>
      </c>
      <c r="G469" s="8" t="s">
        <v>4163</v>
      </c>
      <c r="H469" s="6" t="str">
        <f>_xlfn.XLOOKUP(LD_01[[#This Row],[DISCIPLINA]],'CLASSES DE PROJETOS'!$F$3:$F$37,'CLASSES DE PROJETOS'!$C$3:$C$37)</f>
        <v>TO</v>
      </c>
      <c r="I469" t="str">
        <f>_xlfn.TEXTJOIN("/",TRUE,"MSV-163MS-"&amp;LD_01[[#This Row],[OBRA]],_xlfn.XLOOKUP(LD_01[[#This Row],[SIGLA]],'CLASSES DE PROJETOS'!$C$3:$C$37,'CLASSES DE PROJETOS'!$E$3:$E$37))</f>
        <v>MSV-163MS-535-545/33.TO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469" s="6" t="str" cm="1">
        <f t="array" ref="K469">_xlfn.TEXTJOIN(", ",TRUE,_xlfn.UNIQUE(_xlfn._xlws.FILTER(ARQUIVOS_RECEBIDOS!$F$2:$F$5010,ARQUIVOS_RECEBIDOS!$E$2:$E$5010=LD_01[[#This Row],[DOCUMENTO]])))</f>
        <v>R00</v>
      </c>
      <c r="L469" s="6" t="str" cm="1">
        <f t="array" ref="L469">_xlfn.TEXTJOIN(",",TRUE,_xlfn._xlws.FILTER(ARQUIVOS[EXTENSÃO],(ARQUIVOS[DOCUMENTO]=LD_01[[#This Row],[DOCUMENTO]])*(ARQUIVOS[REVISÃO]=LD_01[[#This Row],[REVISÃO]])))</f>
        <v>dwg,pdf</v>
      </c>
      <c r="M469" s="12" cm="1">
        <f t="array" ref="M469">_xlfn.UNIQUE(_xlfn._xlws.FILTER(ARQUIVOS[DATA RECEBIMENTO],(ARQUIVOS[DOCUMENTO]=LD_01[[#This Row],[DOCUMENTO]])*(ARQUIVOS[REVISÃO]=LD_01[[#This Row],[REVISÃO]])))</f>
        <v>45838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469" s="6" t="str">
        <f>LD_01[[#This Row],[PASTA]]&amp;"/"&amp;LD_01[[#This Row],[ARQUIVO]]</f>
        <v>MSV-163MS-535-545/33.TO/MSV-163MS-535-545-ACA-EXE-DE-C1-010-R00.pdf</v>
      </c>
    </row>
    <row r="470" spans="1:16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4" t="s">
        <v>5987</v>
      </c>
      <c r="D470" s="14" t="s">
        <v>7542</v>
      </c>
      <c r="E470" s="6" t="s">
        <v>4317</v>
      </c>
      <c r="F470" s="8" t="s">
        <v>4076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t="str">
        <f>_xlfn.TEXTJOIN("/",TRUE,"MSV-163MS-"&amp;LD_01[[#This Row],[OBRA]],_xlfn.XLOOKUP(LD_01[[#This Row],[SIGLA]],'CLASSES DE PROJETOS'!$C$3:$C$37,'CLASSES DE PROJETOS'!$E$3:$E$37))</f>
        <v>MSV-163MS-535-545/19.GG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470" s="6" t="str" cm="1">
        <f t="array" ref="K470">_xlfn.TEXTJOIN(", ",TRUE,_xlfn.UNIQUE(_xlfn._xlws.FILTER(ARQUIVOS_RECEBIDOS!$F$2:$F$5010,ARQUIVOS_RECEBIDOS!$E$2:$E$5010=LD_01[[#This Row],[DOCUMENTO]])))</f>
        <v>R02</v>
      </c>
      <c r="L470" s="6" t="str" cm="1">
        <f t="array" ref="L470">_xlfn.TEXTJOIN(",",TRUE,_xlfn._xlws.FILTER(ARQUIVOS[EXTENSÃO],(ARQUIVOS[DOCUMENTO]=LD_01[[#This Row],[DOCUMENTO]])*(ARQUIVOS[REVISÃO]=LD_01[[#This Row],[REVISÃO]])))</f>
        <v>dwg,pdf</v>
      </c>
      <c r="M470" s="12" cm="1">
        <f t="array" ref="M470">_xlfn.UNIQUE(_xlfn._xlws.FILTER(ARQUIVOS[DATA RECEBIMENTO],(ARQUIVOS[DOCUMENTO]=LD_01[[#This Row],[DOCUMENTO]])*(ARQUIVOS[REVISÃO]=LD_01[[#This Row],[REVISÃO]])))</f>
        <v>45838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470" s="6" t="str">
        <f>LD_01[[#This Row],[PASTA]]&amp;"/"&amp;LD_01[[#This Row],[ARQUIVO]]</f>
        <v>MSV-163MS-535-545/19.GG/MSV-163MS-535-545-ACA-EXE-DE-D3-001-R02.pdf</v>
      </c>
    </row>
    <row r="471" spans="1:16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4" t="s">
        <v>5987</v>
      </c>
      <c r="D471" s="14" t="s">
        <v>7542</v>
      </c>
      <c r="E471" s="6" t="s">
        <v>4317</v>
      </c>
      <c r="F471" s="8" t="s">
        <v>4076</v>
      </c>
      <c r="G471" s="8" t="s">
        <v>4332</v>
      </c>
      <c r="H471" s="6" t="str">
        <f>_xlfn.XLOOKUP(LD_01[[#This Row],[DISCIPLINA]],'CLASSES DE PROJETOS'!$F$3:$F$37,'CLASSES DE PROJETOS'!$C$3:$C$37)</f>
        <v>GG</v>
      </c>
      <c r="I471" t="str">
        <f>_xlfn.TEXTJOIN("/",TRUE,"MSV-163MS-"&amp;LD_01[[#This Row],[OBRA]],_xlfn.XLOOKUP(LD_01[[#This Row],[SIGLA]],'CLASSES DE PROJETOS'!$C$3:$C$37,'CLASSES DE PROJETOS'!$E$3:$E$37))</f>
        <v>MSV-163MS-535-545/19.GG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471" s="6" t="str" cm="1">
        <f t="array" ref="K471">_xlfn.TEXTJOIN(", ",TRUE,_xlfn.UNIQUE(_xlfn._xlws.FILTER(ARQUIVOS_RECEBIDOS!$F$2:$F$5010,ARQUIVOS_RECEBIDOS!$E$2:$E$5010=LD_01[[#This Row],[DOCUMENTO]])))</f>
        <v>R01</v>
      </c>
      <c r="L471" s="6" t="str" cm="1">
        <f t="array" ref="L471">_xlfn.TEXTJOIN(",",TRUE,_xlfn._xlws.FILTER(ARQUIVOS[EXTENSÃO],(ARQUIVOS[DOCUMENTO]=LD_01[[#This Row],[DOCUMENTO]])*(ARQUIVOS[REVISÃO]=LD_01[[#This Row],[REVISÃO]])))</f>
        <v>dwg,pdf</v>
      </c>
      <c r="M471" s="12" cm="1">
        <f t="array" ref="M471">_xlfn.UNIQUE(_xlfn._xlws.FILTER(ARQUIVOS[DATA RECEBIMENTO],(ARQUIVOS[DOCUMENTO]=LD_01[[#This Row],[DOCUMENTO]])*(ARQUIVOS[REVISÃO]=LD_01[[#This Row],[REVISÃO]])))</f>
        <v>45838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471" s="6" t="str">
        <f>LD_01[[#This Row],[PASTA]]&amp;"/"&amp;LD_01[[#This Row],[ARQUIVO]]</f>
        <v>MSV-163MS-535-545/19.GG/MSV-163MS-535-545-ACA-EXE-DE-D3-002-R01.pdf</v>
      </c>
    </row>
    <row r="472" spans="1:16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4" t="s">
        <v>5987</v>
      </c>
      <c r="D472" s="14" t="s">
        <v>7542</v>
      </c>
      <c r="E472" s="6" t="s">
        <v>4317</v>
      </c>
      <c r="F472" s="8" t="s">
        <v>4076</v>
      </c>
      <c r="G472" s="8" t="s">
        <v>4332</v>
      </c>
      <c r="H472" s="6" t="str">
        <f>_xlfn.XLOOKUP(LD_01[[#This Row],[DISCIPLINA]],'CLASSES DE PROJETOS'!$F$3:$F$37,'CLASSES DE PROJETOS'!$C$3:$C$37)</f>
        <v>GG</v>
      </c>
      <c r="I472" t="str">
        <f>_xlfn.TEXTJOIN("/",TRUE,"MSV-163MS-"&amp;LD_01[[#This Row],[OBRA]],_xlfn.XLOOKUP(LD_01[[#This Row],[SIGLA]],'CLASSES DE PROJETOS'!$C$3:$C$37,'CLASSES DE PROJETOS'!$E$3:$E$37))</f>
        <v>MSV-163MS-535-545/19.GG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472" s="6" t="str" cm="1">
        <f t="array" ref="K472">_xlfn.TEXTJOIN(", ",TRUE,_xlfn.UNIQUE(_xlfn._xlws.FILTER(ARQUIVOS_RECEBIDOS!$F$2:$F$5010,ARQUIVOS_RECEBIDOS!$E$2:$E$5010=LD_01[[#This Row],[DOCUMENTO]])))</f>
        <v>R02</v>
      </c>
      <c r="L472" s="6" t="str" cm="1">
        <f t="array" ref="L472">_xlfn.TEXTJOIN(",",TRUE,_xlfn._xlws.FILTER(ARQUIVOS[EXTENSÃO],(ARQUIVOS[DOCUMENTO]=LD_01[[#This Row],[DOCUMENTO]])*(ARQUIVOS[REVISÃO]=LD_01[[#This Row],[REVISÃO]])))</f>
        <v>dwg,pdf</v>
      </c>
      <c r="M472" s="12" cm="1">
        <f t="array" ref="M472">_xlfn.UNIQUE(_xlfn._xlws.FILTER(ARQUIVOS[DATA RECEBIMENTO],(ARQUIVOS[DOCUMENTO]=LD_01[[#This Row],[DOCUMENTO]])*(ARQUIVOS[REVISÃO]=LD_01[[#This Row],[REVISÃO]])))</f>
        <v>45838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472" s="6" t="str">
        <f>LD_01[[#This Row],[PASTA]]&amp;"/"&amp;LD_01[[#This Row],[ARQUIVO]]</f>
        <v>MSV-163MS-535-545/19.GG/MSV-163MS-535-545-ACA-EXE-DE-D3-003-R02.pdf</v>
      </c>
    </row>
    <row r="473" spans="1:16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4" t="s">
        <v>5987</v>
      </c>
      <c r="D473" s="14" t="s">
        <v>7542</v>
      </c>
      <c r="E473" s="6" t="s">
        <v>4317</v>
      </c>
      <c r="F473" s="8" t="s">
        <v>4076</v>
      </c>
      <c r="G473" s="8" t="s">
        <v>4332</v>
      </c>
      <c r="H473" s="6" t="str">
        <f>_xlfn.XLOOKUP(LD_01[[#This Row],[DISCIPLINA]],'CLASSES DE PROJETOS'!$F$3:$F$37,'CLASSES DE PROJETOS'!$C$3:$C$37)</f>
        <v>GG</v>
      </c>
      <c r="I473" t="str">
        <f>_xlfn.TEXTJOIN("/",TRUE,"MSV-163MS-"&amp;LD_01[[#This Row],[OBRA]],_xlfn.XLOOKUP(LD_01[[#This Row],[SIGLA]],'CLASSES DE PROJETOS'!$C$3:$C$37,'CLASSES DE PROJETOS'!$E$3:$E$37))</f>
        <v>MSV-163MS-535-545/19.GG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473" s="6" t="str" cm="1">
        <f t="array" ref="K473">_xlfn.TEXTJOIN(", ",TRUE,_xlfn.UNIQUE(_xlfn._xlws.FILTER(ARQUIVOS_RECEBIDOS!$F$2:$F$5010,ARQUIVOS_RECEBIDOS!$E$2:$E$5010=LD_01[[#This Row],[DOCUMENTO]])))</f>
        <v>R02</v>
      </c>
      <c r="L473" s="6" t="str" cm="1">
        <f t="array" ref="L473">_xlfn.TEXTJOIN(",",TRUE,_xlfn._xlws.FILTER(ARQUIVOS[EXTENSÃO],(ARQUIVOS[DOCUMENTO]=LD_01[[#This Row],[DOCUMENTO]])*(ARQUIVOS[REVISÃO]=LD_01[[#This Row],[REVISÃO]])))</f>
        <v>dwg,pdf</v>
      </c>
      <c r="M473" s="12" cm="1">
        <f t="array" ref="M473">_xlfn.UNIQUE(_xlfn._xlws.FILTER(ARQUIVOS[DATA RECEBIMENTO],(ARQUIVOS[DOCUMENTO]=LD_01[[#This Row],[DOCUMENTO]])*(ARQUIVOS[REVISÃO]=LD_01[[#This Row],[REVISÃO]])))</f>
        <v>45838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473" s="6" t="str">
        <f>LD_01[[#This Row],[PASTA]]&amp;"/"&amp;LD_01[[#This Row],[ARQUIVO]]</f>
        <v>MSV-163MS-535-545/19.GG/MSV-163MS-535-545-ACA-EXE-DE-D3-004-R02.pdf</v>
      </c>
    </row>
    <row r="474" spans="1:16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4" t="s">
        <v>5987</v>
      </c>
      <c r="D474" s="14" t="s">
        <v>7542</v>
      </c>
      <c r="E474" s="6" t="s">
        <v>4317</v>
      </c>
      <c r="F474" s="8" t="s">
        <v>4076</v>
      </c>
      <c r="G474" s="8" t="s">
        <v>4332</v>
      </c>
      <c r="H474" s="6" t="str">
        <f>_xlfn.XLOOKUP(LD_01[[#This Row],[DISCIPLINA]],'CLASSES DE PROJETOS'!$F$3:$F$37,'CLASSES DE PROJETOS'!$C$3:$C$37)</f>
        <v>GG</v>
      </c>
      <c r="I474" t="str">
        <f>_xlfn.TEXTJOIN("/",TRUE,"MSV-163MS-"&amp;LD_01[[#This Row],[OBRA]],_xlfn.XLOOKUP(LD_01[[#This Row],[SIGLA]],'CLASSES DE PROJETOS'!$C$3:$C$37,'CLASSES DE PROJETOS'!$E$3:$E$37))</f>
        <v>MSV-163MS-535-545/19.GG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474" s="6" t="str" cm="1">
        <f t="array" ref="K474">_xlfn.TEXTJOIN(", ",TRUE,_xlfn.UNIQUE(_xlfn._xlws.FILTER(ARQUIVOS_RECEBIDOS!$F$2:$F$5010,ARQUIVOS_RECEBIDOS!$E$2:$E$5010=LD_01[[#This Row],[DOCUMENTO]])))</f>
        <v>R01</v>
      </c>
      <c r="L474" s="6" t="str" cm="1">
        <f t="array" ref="L474">_xlfn.TEXTJOIN(",",TRUE,_xlfn._xlws.FILTER(ARQUIVOS[EXTENSÃO],(ARQUIVOS[DOCUMENTO]=LD_01[[#This Row],[DOCUMENTO]])*(ARQUIVOS[REVISÃO]=LD_01[[#This Row],[REVISÃO]])))</f>
        <v>dwg,pdf</v>
      </c>
      <c r="M474" s="12" cm="1">
        <f t="array" ref="M474">_xlfn.UNIQUE(_xlfn._xlws.FILTER(ARQUIVOS[DATA RECEBIMENTO],(ARQUIVOS[DOCUMENTO]=LD_01[[#This Row],[DOCUMENTO]])*(ARQUIVOS[REVISÃO]=LD_01[[#This Row],[REVISÃO]])))</f>
        <v>45838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474" s="6" t="str">
        <f>LD_01[[#This Row],[PASTA]]&amp;"/"&amp;LD_01[[#This Row],[ARQUIVO]]</f>
        <v>MSV-163MS-535-545/19.GG/MSV-163MS-535-545-ACA-EXE-DE-D3-005-R01.pdf</v>
      </c>
    </row>
    <row r="475" spans="1:16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4" t="s">
        <v>5987</v>
      </c>
      <c r="D475" s="14" t="s">
        <v>7542</v>
      </c>
      <c r="E475" s="6" t="s">
        <v>4317</v>
      </c>
      <c r="F475" s="8" t="s">
        <v>4076</v>
      </c>
      <c r="G475" s="8" t="s">
        <v>4332</v>
      </c>
      <c r="H475" s="6" t="str">
        <f>_xlfn.XLOOKUP(LD_01[[#This Row],[DISCIPLINA]],'CLASSES DE PROJETOS'!$F$3:$F$37,'CLASSES DE PROJETOS'!$C$3:$C$37)</f>
        <v>GG</v>
      </c>
      <c r="I475" t="str">
        <f>_xlfn.TEXTJOIN("/",TRUE,"MSV-163MS-"&amp;LD_01[[#This Row],[OBRA]],_xlfn.XLOOKUP(LD_01[[#This Row],[SIGLA]],'CLASSES DE PROJETOS'!$C$3:$C$37,'CLASSES DE PROJETOS'!$E$3:$E$37))</f>
        <v>MSV-163MS-535-545/19.GG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475" s="6" t="str" cm="1">
        <f t="array" ref="K475">_xlfn.TEXTJOIN(", ",TRUE,_xlfn.UNIQUE(_xlfn._xlws.FILTER(ARQUIVOS_RECEBIDOS!$F$2:$F$5010,ARQUIVOS_RECEBIDOS!$E$2:$E$5010=LD_01[[#This Row],[DOCUMENTO]])))</f>
        <v>R02</v>
      </c>
      <c r="L475" s="6" t="str" cm="1">
        <f t="array" ref="L475">_xlfn.TEXTJOIN(",",TRUE,_xlfn._xlws.FILTER(ARQUIVOS[EXTENSÃO],(ARQUIVOS[DOCUMENTO]=LD_01[[#This Row],[DOCUMENTO]])*(ARQUIVOS[REVISÃO]=LD_01[[#This Row],[REVISÃO]])))</f>
        <v>dwg,pdf</v>
      </c>
      <c r="M475" s="12" cm="1">
        <f t="array" ref="M475">_xlfn.UNIQUE(_xlfn._xlws.FILTER(ARQUIVOS[DATA RECEBIMENTO],(ARQUIVOS[DOCUMENTO]=LD_01[[#This Row],[DOCUMENTO]])*(ARQUIVOS[REVISÃO]=LD_01[[#This Row],[REVISÃO]])))</f>
        <v>45838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475" s="6" t="str">
        <f>LD_01[[#This Row],[PASTA]]&amp;"/"&amp;LD_01[[#This Row],[ARQUIVO]]</f>
        <v>MSV-163MS-535-545/19.GG/MSV-163MS-535-545-ACA-EXE-DE-D3-006-R02.pdf</v>
      </c>
    </row>
    <row r="476" spans="1:16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4" t="s">
        <v>5987</v>
      </c>
      <c r="D476" s="14" t="s">
        <v>7542</v>
      </c>
      <c r="E476" s="6" t="s">
        <v>4317</v>
      </c>
      <c r="F476" s="8" t="s">
        <v>4076</v>
      </c>
      <c r="G476" s="8" t="s">
        <v>4332</v>
      </c>
      <c r="H476" s="6" t="str">
        <f>_xlfn.XLOOKUP(LD_01[[#This Row],[DISCIPLINA]],'CLASSES DE PROJETOS'!$F$3:$F$37,'CLASSES DE PROJETOS'!$C$3:$C$37)</f>
        <v>GG</v>
      </c>
      <c r="I476" t="str">
        <f>_xlfn.TEXTJOIN("/",TRUE,"MSV-163MS-"&amp;LD_01[[#This Row],[OBRA]],_xlfn.XLOOKUP(LD_01[[#This Row],[SIGLA]],'CLASSES DE PROJETOS'!$C$3:$C$37,'CLASSES DE PROJETOS'!$E$3:$E$37))</f>
        <v>MSV-163MS-535-545/19.GG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476" s="6" t="str" cm="1">
        <f t="array" ref="K476">_xlfn.TEXTJOIN(", ",TRUE,_xlfn.UNIQUE(_xlfn._xlws.FILTER(ARQUIVOS_RECEBIDOS!$F$2:$F$5010,ARQUIVOS_RECEBIDOS!$E$2:$E$5010=LD_01[[#This Row],[DOCUMENTO]])))</f>
        <v>R02</v>
      </c>
      <c r="L476" s="6" t="str" cm="1">
        <f t="array" ref="L476">_xlfn.TEXTJOIN(",",TRUE,_xlfn._xlws.FILTER(ARQUIVOS[EXTENSÃO],(ARQUIVOS[DOCUMENTO]=LD_01[[#This Row],[DOCUMENTO]])*(ARQUIVOS[REVISÃO]=LD_01[[#This Row],[REVISÃO]])))</f>
        <v>dwg,pdf</v>
      </c>
      <c r="M476" s="12" cm="1">
        <f t="array" ref="M476">_xlfn.UNIQUE(_xlfn._xlws.FILTER(ARQUIVOS[DATA RECEBIMENTO],(ARQUIVOS[DOCUMENTO]=LD_01[[#This Row],[DOCUMENTO]])*(ARQUIVOS[REVISÃO]=LD_01[[#This Row],[REVISÃO]])))</f>
        <v>45838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476" s="6" t="str">
        <f>LD_01[[#This Row],[PASTA]]&amp;"/"&amp;LD_01[[#This Row],[ARQUIVO]]</f>
        <v>MSV-163MS-535-545/19.GG/MSV-163MS-535-545-ACA-EXE-DE-D3-007-R02.pdf</v>
      </c>
    </row>
    <row r="477" spans="1:16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4" t="s">
        <v>5987</v>
      </c>
      <c r="D477" s="14" t="s">
        <v>7542</v>
      </c>
      <c r="E477" s="6" t="s">
        <v>4317</v>
      </c>
      <c r="F477" s="8" t="s">
        <v>4076</v>
      </c>
      <c r="G477" s="8" t="s">
        <v>4332</v>
      </c>
      <c r="H477" s="6" t="str">
        <f>_xlfn.XLOOKUP(LD_01[[#This Row],[DISCIPLINA]],'CLASSES DE PROJETOS'!$F$3:$F$37,'CLASSES DE PROJETOS'!$C$3:$C$37)</f>
        <v>GG</v>
      </c>
      <c r="I477" t="str">
        <f>_xlfn.TEXTJOIN("/",TRUE,"MSV-163MS-"&amp;LD_01[[#This Row],[OBRA]],_xlfn.XLOOKUP(LD_01[[#This Row],[SIGLA]],'CLASSES DE PROJETOS'!$C$3:$C$37,'CLASSES DE PROJETOS'!$E$3:$E$37))</f>
        <v>MSV-163MS-535-545/19.GG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477" s="6" t="str" cm="1">
        <f t="array" ref="K477">_xlfn.TEXTJOIN(", ",TRUE,_xlfn.UNIQUE(_xlfn._xlws.FILTER(ARQUIVOS_RECEBIDOS!$F$2:$F$5010,ARQUIVOS_RECEBIDOS!$E$2:$E$5010=LD_01[[#This Row],[DOCUMENTO]])))</f>
        <v>R02</v>
      </c>
      <c r="L477" s="6" t="str" cm="1">
        <f t="array" ref="L477">_xlfn.TEXTJOIN(",",TRUE,_xlfn._xlws.FILTER(ARQUIVOS[EXTENSÃO],(ARQUIVOS[DOCUMENTO]=LD_01[[#This Row],[DOCUMENTO]])*(ARQUIVOS[REVISÃO]=LD_01[[#This Row],[REVISÃO]])))</f>
        <v>dwg,pdf</v>
      </c>
      <c r="M477" s="12" cm="1">
        <f t="array" ref="M477">_xlfn.UNIQUE(_xlfn._xlws.FILTER(ARQUIVOS[DATA RECEBIMENTO],(ARQUIVOS[DOCUMENTO]=LD_01[[#This Row],[DOCUMENTO]])*(ARQUIVOS[REVISÃO]=LD_01[[#This Row],[REVISÃO]])))</f>
        <v>45838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477" s="6" t="str">
        <f>LD_01[[#This Row],[PASTA]]&amp;"/"&amp;LD_01[[#This Row],[ARQUIVO]]</f>
        <v>MSV-163MS-535-545/19.GG/MSV-163MS-535-545-ACA-EXE-DE-D3-008-R02.pdf</v>
      </c>
    </row>
    <row r="478" spans="1:16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4" t="s">
        <v>5987</v>
      </c>
      <c r="D478" s="14" t="s">
        <v>7542</v>
      </c>
      <c r="E478" s="6" t="s">
        <v>4317</v>
      </c>
      <c r="F478" s="8" t="s">
        <v>4076</v>
      </c>
      <c r="G478" s="8" t="s">
        <v>4332</v>
      </c>
      <c r="H478" s="6" t="str">
        <f>_xlfn.XLOOKUP(LD_01[[#This Row],[DISCIPLINA]],'CLASSES DE PROJETOS'!$F$3:$F$37,'CLASSES DE PROJETOS'!$C$3:$C$37)</f>
        <v>GG</v>
      </c>
      <c r="I478" t="str">
        <f>_xlfn.TEXTJOIN("/",TRUE,"MSV-163MS-"&amp;LD_01[[#This Row],[OBRA]],_xlfn.XLOOKUP(LD_01[[#This Row],[SIGLA]],'CLASSES DE PROJETOS'!$C$3:$C$37,'CLASSES DE PROJETOS'!$E$3:$E$37))</f>
        <v>MSV-163MS-535-545/19.GG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478" s="6" t="str" cm="1">
        <f t="array" ref="K478">_xlfn.TEXTJOIN(", ",TRUE,_xlfn.UNIQUE(_xlfn._xlws.FILTER(ARQUIVOS_RECEBIDOS!$F$2:$F$5010,ARQUIVOS_RECEBIDOS!$E$2:$E$5010=LD_01[[#This Row],[DOCUMENTO]])))</f>
        <v>R01</v>
      </c>
      <c r="L478" s="6" t="str" cm="1">
        <f t="array" ref="L478">_xlfn.TEXTJOIN(",",TRUE,_xlfn._xlws.FILTER(ARQUIVOS[EXTENSÃO],(ARQUIVOS[DOCUMENTO]=LD_01[[#This Row],[DOCUMENTO]])*(ARQUIVOS[REVISÃO]=LD_01[[#This Row],[REVISÃO]])))</f>
        <v>dwg,pdf</v>
      </c>
      <c r="M478" s="12" cm="1">
        <f t="array" ref="M478">_xlfn.UNIQUE(_xlfn._xlws.FILTER(ARQUIVOS[DATA RECEBIMENTO],(ARQUIVOS[DOCUMENTO]=LD_01[[#This Row],[DOCUMENTO]])*(ARQUIVOS[REVISÃO]=LD_01[[#This Row],[REVISÃO]])))</f>
        <v>45838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478" s="6" t="str">
        <f>LD_01[[#This Row],[PASTA]]&amp;"/"&amp;LD_01[[#This Row],[ARQUIVO]]</f>
        <v>MSV-163MS-535-545/19.GG/MSV-163MS-535-545-ACA-EXE-DE-D3-009-R01.pdf</v>
      </c>
    </row>
    <row r="479" spans="1:16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4" t="s">
        <v>5987</v>
      </c>
      <c r="D479" s="14" t="s">
        <v>7542</v>
      </c>
      <c r="E479" s="6" t="s">
        <v>4317</v>
      </c>
      <c r="F479" s="8" t="s">
        <v>4076</v>
      </c>
      <c r="G479" s="8" t="s">
        <v>4332</v>
      </c>
      <c r="H479" s="6" t="str">
        <f>_xlfn.XLOOKUP(LD_01[[#This Row],[DISCIPLINA]],'CLASSES DE PROJETOS'!$F$3:$F$37,'CLASSES DE PROJETOS'!$C$3:$C$37)</f>
        <v>GG</v>
      </c>
      <c r="I479" t="str">
        <f>_xlfn.TEXTJOIN("/",TRUE,"MSV-163MS-"&amp;LD_01[[#This Row],[OBRA]],_xlfn.XLOOKUP(LD_01[[#This Row],[SIGLA]],'CLASSES DE PROJETOS'!$C$3:$C$37,'CLASSES DE PROJETOS'!$E$3:$E$37))</f>
        <v>MSV-163MS-535-545/19.GG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479" s="6" t="str" cm="1">
        <f t="array" ref="K479">_xlfn.TEXTJOIN(", ",TRUE,_xlfn.UNIQUE(_xlfn._xlws.FILTER(ARQUIVOS_RECEBIDOS!$F$2:$F$5010,ARQUIVOS_RECEBIDOS!$E$2:$E$5010=LD_01[[#This Row],[DOCUMENTO]])))</f>
        <v>R02</v>
      </c>
      <c r="L479" s="6" t="str" cm="1">
        <f t="array" ref="L479">_xlfn.TEXTJOIN(",",TRUE,_xlfn._xlws.FILTER(ARQUIVOS[EXTENSÃO],(ARQUIVOS[DOCUMENTO]=LD_01[[#This Row],[DOCUMENTO]])*(ARQUIVOS[REVISÃO]=LD_01[[#This Row],[REVISÃO]])))</f>
        <v>dwg,pdf</v>
      </c>
      <c r="M479" s="12" cm="1">
        <f t="array" ref="M479">_xlfn.UNIQUE(_xlfn._xlws.FILTER(ARQUIVOS[DATA RECEBIMENTO],(ARQUIVOS[DOCUMENTO]=LD_01[[#This Row],[DOCUMENTO]])*(ARQUIVOS[REVISÃO]=LD_01[[#This Row],[REVISÃO]])))</f>
        <v>45838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479" s="6" t="str">
        <f>LD_01[[#This Row],[PASTA]]&amp;"/"&amp;LD_01[[#This Row],[ARQUIVO]]</f>
        <v>MSV-163MS-535-545/19.GG/MSV-163MS-535-545-ACA-EXE-DE-D3-010-R02.pdf</v>
      </c>
    </row>
    <row r="480" spans="1:16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4" t="s">
        <v>5987</v>
      </c>
      <c r="D480" s="14" t="s">
        <v>7542</v>
      </c>
      <c r="E480" s="6" t="s">
        <v>4317</v>
      </c>
      <c r="F480" s="8" t="s">
        <v>4076</v>
      </c>
      <c r="G480" s="8" t="s">
        <v>4332</v>
      </c>
      <c r="H480" s="6" t="str">
        <f>_xlfn.XLOOKUP(LD_01[[#This Row],[DISCIPLINA]],'CLASSES DE PROJETOS'!$F$3:$F$37,'CLASSES DE PROJETOS'!$C$3:$C$37)</f>
        <v>GG</v>
      </c>
      <c r="I480" t="str">
        <f>_xlfn.TEXTJOIN("/",TRUE,"MSV-163MS-"&amp;LD_01[[#This Row],[OBRA]],_xlfn.XLOOKUP(LD_01[[#This Row],[SIGLA]],'CLASSES DE PROJETOS'!$C$3:$C$37,'CLASSES DE PROJETOS'!$E$3:$E$37))</f>
        <v>MSV-163MS-535-545/19.GG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480" s="6" t="str" cm="1">
        <f t="array" ref="K480">_xlfn.TEXTJOIN(", ",TRUE,_xlfn.UNIQUE(_xlfn._xlws.FILTER(ARQUIVOS_RECEBIDOS!$F$2:$F$5010,ARQUIVOS_RECEBIDOS!$E$2:$E$5010=LD_01[[#This Row],[DOCUMENTO]])))</f>
        <v>R02</v>
      </c>
      <c r="L480" s="6" t="str" cm="1">
        <f t="array" ref="L480">_xlfn.TEXTJOIN(",",TRUE,_xlfn._xlws.FILTER(ARQUIVOS[EXTENSÃO],(ARQUIVOS[DOCUMENTO]=LD_01[[#This Row],[DOCUMENTO]])*(ARQUIVOS[REVISÃO]=LD_01[[#This Row],[REVISÃO]])))</f>
        <v>dwg,pdf</v>
      </c>
      <c r="M480" s="12" cm="1">
        <f t="array" ref="M480">_xlfn.UNIQUE(_xlfn._xlws.FILTER(ARQUIVOS[DATA RECEBIMENTO],(ARQUIVOS[DOCUMENTO]=LD_01[[#This Row],[DOCUMENTO]])*(ARQUIVOS[REVISÃO]=LD_01[[#This Row],[REVISÃO]])))</f>
        <v>45838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480" s="6" t="str">
        <f>LD_01[[#This Row],[PASTA]]&amp;"/"&amp;LD_01[[#This Row],[ARQUIVO]]</f>
        <v>MSV-163MS-535-545/19.GG/MSV-163MS-535-545-ACA-EXE-DE-D3-011-R02.pdf</v>
      </c>
    </row>
    <row r="481" spans="1:16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4" t="s">
        <v>5987</v>
      </c>
      <c r="D481" s="14" t="s">
        <v>7542</v>
      </c>
      <c r="E481" s="6" t="s">
        <v>4317</v>
      </c>
      <c r="F481" s="8" t="s">
        <v>4076</v>
      </c>
      <c r="G481" s="8" t="s">
        <v>4332</v>
      </c>
      <c r="H481" s="6" t="str">
        <f>_xlfn.XLOOKUP(LD_01[[#This Row],[DISCIPLINA]],'CLASSES DE PROJETOS'!$F$3:$F$37,'CLASSES DE PROJETOS'!$C$3:$C$37)</f>
        <v>GG</v>
      </c>
      <c r="I481" t="str">
        <f>_xlfn.TEXTJOIN("/",TRUE,"MSV-163MS-"&amp;LD_01[[#This Row],[OBRA]],_xlfn.XLOOKUP(LD_01[[#This Row],[SIGLA]],'CLASSES DE PROJETOS'!$C$3:$C$37,'CLASSES DE PROJETOS'!$E$3:$E$37))</f>
        <v>MSV-163MS-535-545/19.GG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481" s="6" t="str" cm="1">
        <f t="array" ref="K481">_xlfn.TEXTJOIN(", ",TRUE,_xlfn.UNIQUE(_xlfn._xlws.FILTER(ARQUIVOS_RECEBIDOS!$F$2:$F$5010,ARQUIVOS_RECEBIDOS!$E$2:$E$5010=LD_01[[#This Row],[DOCUMENTO]])))</f>
        <v>R02</v>
      </c>
      <c r="L481" s="6" t="str" cm="1">
        <f t="array" ref="L481">_xlfn.TEXTJOIN(",",TRUE,_xlfn._xlws.FILTER(ARQUIVOS[EXTENSÃO],(ARQUIVOS[DOCUMENTO]=LD_01[[#This Row],[DOCUMENTO]])*(ARQUIVOS[REVISÃO]=LD_01[[#This Row],[REVISÃO]])))</f>
        <v>dwg,pdf</v>
      </c>
      <c r="M481" s="12" cm="1">
        <f t="array" ref="M481">_xlfn.UNIQUE(_xlfn._xlws.FILTER(ARQUIVOS[DATA RECEBIMENTO],(ARQUIVOS[DOCUMENTO]=LD_01[[#This Row],[DOCUMENTO]])*(ARQUIVOS[REVISÃO]=LD_01[[#This Row],[REVISÃO]])))</f>
        <v>45838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481" s="6" t="str">
        <f>LD_01[[#This Row],[PASTA]]&amp;"/"&amp;LD_01[[#This Row],[ARQUIVO]]</f>
        <v>MSV-163MS-535-545/19.GG/MSV-163MS-535-545-ACA-EXE-DE-D3-012-R02.pdf</v>
      </c>
    </row>
    <row r="482" spans="1:16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4" t="s">
        <v>5987</v>
      </c>
      <c r="D482" s="14" t="s">
        <v>7542</v>
      </c>
      <c r="E482" s="6" t="s">
        <v>4317</v>
      </c>
      <c r="F482" s="8" t="s">
        <v>4076</v>
      </c>
      <c r="G482" s="8" t="s">
        <v>4332</v>
      </c>
      <c r="H482" s="6" t="str">
        <f>_xlfn.XLOOKUP(LD_01[[#This Row],[DISCIPLINA]],'CLASSES DE PROJETOS'!$F$3:$F$37,'CLASSES DE PROJETOS'!$C$3:$C$37)</f>
        <v>GG</v>
      </c>
      <c r="I482" t="str">
        <f>_xlfn.TEXTJOIN("/",TRUE,"MSV-163MS-"&amp;LD_01[[#This Row],[OBRA]],_xlfn.XLOOKUP(LD_01[[#This Row],[SIGLA]],'CLASSES DE PROJETOS'!$C$3:$C$37,'CLASSES DE PROJETOS'!$E$3:$E$37))</f>
        <v>MSV-163MS-535-545/19.GG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482" s="6" t="str" cm="1">
        <f t="array" ref="K482">_xlfn.TEXTJOIN(", ",TRUE,_xlfn.UNIQUE(_xlfn._xlws.FILTER(ARQUIVOS_RECEBIDOS!$F$2:$F$5010,ARQUIVOS_RECEBIDOS!$E$2:$E$5010=LD_01[[#This Row],[DOCUMENTO]])))</f>
        <v>R02</v>
      </c>
      <c r="L482" s="6" t="str" cm="1">
        <f t="array" ref="L482">_xlfn.TEXTJOIN(",",TRUE,_xlfn._xlws.FILTER(ARQUIVOS[EXTENSÃO],(ARQUIVOS[DOCUMENTO]=LD_01[[#This Row],[DOCUMENTO]])*(ARQUIVOS[REVISÃO]=LD_01[[#This Row],[REVISÃO]])))</f>
        <v>dwg,pdf</v>
      </c>
      <c r="M482" s="12" cm="1">
        <f t="array" ref="M482">_xlfn.UNIQUE(_xlfn._xlws.FILTER(ARQUIVOS[DATA RECEBIMENTO],(ARQUIVOS[DOCUMENTO]=LD_01[[#This Row],[DOCUMENTO]])*(ARQUIVOS[REVISÃO]=LD_01[[#This Row],[REVISÃO]])))</f>
        <v>45838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482" s="6" t="str">
        <f>LD_01[[#This Row],[PASTA]]&amp;"/"&amp;LD_01[[#This Row],[ARQUIVO]]</f>
        <v>MSV-163MS-535-545/19.GG/MSV-163MS-535-545-ACA-EXE-DE-D3-013-R02.pdf</v>
      </c>
    </row>
    <row r="483" spans="1:16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4" t="s">
        <v>5987</v>
      </c>
      <c r="D483" s="14" t="s">
        <v>7542</v>
      </c>
      <c r="E483" s="6" t="s">
        <v>4317</v>
      </c>
      <c r="F483" s="8" t="s">
        <v>4076</v>
      </c>
      <c r="G483" s="8" t="s">
        <v>4332</v>
      </c>
      <c r="H483" s="6" t="str">
        <f>_xlfn.XLOOKUP(LD_01[[#This Row],[DISCIPLINA]],'CLASSES DE PROJETOS'!$F$3:$F$37,'CLASSES DE PROJETOS'!$C$3:$C$37)</f>
        <v>GG</v>
      </c>
      <c r="I483" t="str">
        <f>_xlfn.TEXTJOIN("/",TRUE,"MSV-163MS-"&amp;LD_01[[#This Row],[OBRA]],_xlfn.XLOOKUP(LD_01[[#This Row],[SIGLA]],'CLASSES DE PROJETOS'!$C$3:$C$37,'CLASSES DE PROJETOS'!$E$3:$E$37))</f>
        <v>MSV-163MS-535-545/19.GG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483" s="6" t="str" cm="1">
        <f t="array" ref="K483">_xlfn.TEXTJOIN(", ",TRUE,_xlfn.UNIQUE(_xlfn._xlws.FILTER(ARQUIVOS_RECEBIDOS!$F$2:$F$5010,ARQUIVOS_RECEBIDOS!$E$2:$E$5010=LD_01[[#This Row],[DOCUMENTO]])))</f>
        <v>R02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483" s="6" t="str">
        <f>LD_01[[#This Row],[PASTA]]&amp;"/"&amp;LD_01[[#This Row],[ARQUIVO]]</f>
        <v>MSV-163MS-535-545/19.GG/MSV-163MS-535-545-ACA-EXE-DE-D3-014-R02.pdf</v>
      </c>
    </row>
    <row r="484" spans="1:16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4" t="s">
        <v>5987</v>
      </c>
      <c r="D484" s="14" t="s">
        <v>7542</v>
      </c>
      <c r="E484" s="6" t="s">
        <v>4317</v>
      </c>
      <c r="F484" s="8" t="s">
        <v>4076</v>
      </c>
      <c r="G484" s="8" t="s">
        <v>4332</v>
      </c>
      <c r="H484" s="6" t="str">
        <f>_xlfn.XLOOKUP(LD_01[[#This Row],[DISCIPLINA]],'CLASSES DE PROJETOS'!$F$3:$F$37,'CLASSES DE PROJETOS'!$C$3:$C$37)</f>
        <v>GG</v>
      </c>
      <c r="I484" t="str">
        <f>_xlfn.TEXTJOIN("/",TRUE,"MSV-163MS-"&amp;LD_01[[#This Row],[OBRA]],_xlfn.XLOOKUP(LD_01[[#This Row],[SIGLA]],'CLASSES DE PROJETOS'!$C$3:$C$37,'CLASSES DE PROJETOS'!$E$3:$E$37))</f>
        <v>MSV-163MS-535-545/19.GG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484" s="6" t="str" cm="1">
        <f t="array" ref="K484">_xlfn.TEXTJOIN(", ",TRUE,_xlfn.UNIQUE(_xlfn._xlws.FILTER(ARQUIVOS_RECEBIDOS!$F$2:$F$5010,ARQUIVOS_RECEBIDOS!$E$2:$E$5010=LD_01[[#This Row],[DOCUMENTO]])))</f>
        <v>R02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484" s="6" t="str">
        <f>LD_01[[#This Row],[PASTA]]&amp;"/"&amp;LD_01[[#This Row],[ARQUIVO]]</f>
        <v>MSV-163MS-535-545/19.GG/MSV-163MS-535-545-ACA-EXE-DE-D3-015-R02.pdf</v>
      </c>
    </row>
    <row r="485" spans="1:16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4" t="s">
        <v>5987</v>
      </c>
      <c r="D485" s="14" t="s">
        <v>7542</v>
      </c>
      <c r="E485" s="6" t="s">
        <v>4317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MSV-163MS-535-545/19.GG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485" s="6" t="str" cm="1">
        <f t="array" ref="K485">_xlfn.TEXTJOIN(", ",TRUE,_xlfn.UNIQUE(_xlfn._xlws.FILTER(ARQUIVOS_RECEBIDOS!$F$2:$F$5010,ARQUIVOS_RECEBIDOS!$E$2:$E$5010=LD_01[[#This Row],[DOCUMENTO]])))</f>
        <v>R01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485" s="6" t="str">
        <f>LD_01[[#This Row],[PASTA]]&amp;"/"&amp;LD_01[[#This Row],[ARQUIVO]]</f>
        <v>MSV-163MS-535-545/19.GG/MSV-163MS-535-545-ACA-EXE-DE-D3-016-R01.pdf</v>
      </c>
    </row>
    <row r="486" spans="1:16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4" t="s">
        <v>5987</v>
      </c>
      <c r="D486" s="14" t="s">
        <v>7542</v>
      </c>
      <c r="E486" s="6" t="s">
        <v>4317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MSV-163MS-535-545/19.GG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486" s="6" t="str" cm="1">
        <f t="array" ref="K486">_xlfn.TEXTJOIN(", ",TRUE,_xlfn.UNIQUE(_xlfn._xlws.FILTER(ARQUIVOS_RECEBIDOS!$F$2:$F$5010,ARQUIVOS_RECEBIDOS!$E$2:$E$5010=LD_01[[#This Row],[DOCUMENTO]])))</f>
        <v>R01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486" s="6" t="str">
        <f>LD_01[[#This Row],[PASTA]]&amp;"/"&amp;LD_01[[#This Row],[ARQUIVO]]</f>
        <v>MSV-163MS-535-545/19.GG/MSV-163MS-535-545-ACA-EXE-DE-D3-017-R01.pdf</v>
      </c>
    </row>
    <row r="487" spans="1:16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4" t="s">
        <v>5987</v>
      </c>
      <c r="D487" s="14" t="s">
        <v>7542</v>
      </c>
      <c r="E487" s="6" t="s">
        <v>4317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MSV-163MS-535-545/19.GG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487" s="6" t="str" cm="1">
        <f t="array" ref="K487">_xlfn.TEXTJOIN(", ",TRUE,_xlfn.UNIQUE(_xlfn._xlws.FILTER(ARQUIVOS_RECEBIDOS!$F$2:$F$5010,ARQUIVOS_RECEBIDOS!$E$2:$E$5010=LD_01[[#This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487" s="6" t="str">
        <f>LD_01[[#This Row],[PASTA]]&amp;"/"&amp;LD_01[[#This Row],[ARQUIVO]]</f>
        <v>MSV-163MS-535-545/19.GG/MSV-163MS-535-545-ACA-EXE-DE-D3-018-R02.pdf</v>
      </c>
    </row>
    <row r="488" spans="1:16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4" t="s">
        <v>5987</v>
      </c>
      <c r="D488" s="14" t="s">
        <v>7542</v>
      </c>
      <c r="E488" s="6" t="s">
        <v>4317</v>
      </c>
      <c r="F488" s="8" t="s">
        <v>4076</v>
      </c>
      <c r="G488" s="8" t="s">
        <v>4332</v>
      </c>
      <c r="H488" s="6" t="str">
        <f>_xlfn.XLOOKUP(LD_01[[#This Row],[DISCIPLINA]],'CLASSES DE PROJETOS'!$F$3:$F$37,'CLASSES DE PROJETOS'!$C$3:$C$37)</f>
        <v>GG</v>
      </c>
      <c r="I488" t="str">
        <f>_xlfn.TEXTJOIN("/",TRUE,"MSV-163MS-"&amp;LD_01[[#This Row],[OBRA]],_xlfn.XLOOKUP(LD_01[[#This Row],[SIGLA]],'CLASSES DE PROJETOS'!$C$3:$C$37,'CLASSES DE PROJETOS'!$E$3:$E$37))</f>
        <v>MSV-163MS-535-545/19.GG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488" s="6" t="str" cm="1">
        <f t="array" ref="K488">_xlfn.TEXTJOIN(", ",TRUE,_xlfn.UNIQUE(_xlfn._xlws.FILTER(ARQUIVOS_RECEBIDOS!$F$2:$F$5010,ARQUIVOS_RECEBIDOS!$E$2:$E$5010=LD_01[[#This Row],[DOCUMENTO]])))</f>
        <v>R02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488" s="6" t="str">
        <f>LD_01[[#This Row],[PASTA]]&amp;"/"&amp;LD_01[[#This Row],[ARQUIVO]]</f>
        <v>MSV-163MS-535-545/19.GG/MSV-163MS-535-545-ACA-EXE-DE-D3-019-R02.pdf</v>
      </c>
    </row>
    <row r="489" spans="1:16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4" t="s">
        <v>5987</v>
      </c>
      <c r="D489" s="14" t="s">
        <v>7542</v>
      </c>
      <c r="E489" s="6" t="s">
        <v>4317</v>
      </c>
      <c r="F489" s="8" t="s">
        <v>4076</v>
      </c>
      <c r="G489" s="8" t="s">
        <v>4332</v>
      </c>
      <c r="H489" s="6" t="str">
        <f>_xlfn.XLOOKUP(LD_01[[#This Row],[DISCIPLINA]],'CLASSES DE PROJETOS'!$F$3:$F$37,'CLASSES DE PROJETOS'!$C$3:$C$37)</f>
        <v>GG</v>
      </c>
      <c r="I489" t="str">
        <f>_xlfn.TEXTJOIN("/",TRUE,"MSV-163MS-"&amp;LD_01[[#This Row],[OBRA]],_xlfn.XLOOKUP(LD_01[[#This Row],[SIGLA]],'CLASSES DE PROJETOS'!$C$3:$C$37,'CLASSES DE PROJETOS'!$E$3:$E$37))</f>
        <v>MSV-163MS-535-545/19.GG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489" s="6" t="str" cm="1">
        <f t="array" ref="K489">_xlfn.TEXTJOIN(", ",TRUE,_xlfn.UNIQUE(_xlfn._xlws.FILTER(ARQUIVOS_RECEBIDOS!$F$2:$F$5010,ARQUIVOS_RECEBIDOS!$E$2:$E$5010=LD_01[[#This Row],[DOCUMENTO]])))</f>
        <v>R02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489" s="6" t="str">
        <f>LD_01[[#This Row],[PASTA]]&amp;"/"&amp;LD_01[[#This Row],[ARQUIVO]]</f>
        <v>MSV-163MS-535-545/19.GG/MSV-163MS-535-545-ACA-EXE-DE-D3-020-R02.pdf</v>
      </c>
    </row>
    <row r="490" spans="1:16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4" t="s">
        <v>5987</v>
      </c>
      <c r="D490" s="14" t="s">
        <v>7542</v>
      </c>
      <c r="E490" s="6" t="s">
        <v>4317</v>
      </c>
      <c r="F490" s="8" t="s">
        <v>4120</v>
      </c>
      <c r="G490" s="8" t="s">
        <v>4332</v>
      </c>
      <c r="H490" s="6" t="str">
        <f>_xlfn.XLOOKUP(LD_01[[#This Row],[DISCIPLINA]],'CLASSES DE PROJETOS'!$F$3:$F$37,'CLASSES DE PROJETOS'!$C$3:$C$37)</f>
        <v>GG</v>
      </c>
      <c r="I490" t="str">
        <f>_xlfn.TEXTJOIN("/",TRUE,"MSV-163MS-"&amp;LD_01[[#This Row],[OBRA]],_xlfn.XLOOKUP(LD_01[[#This Row],[SIGLA]],'CLASSES DE PROJETOS'!$C$3:$C$37,'CLASSES DE PROJETOS'!$E$3:$E$37))</f>
        <v>MSV-163MS-535-545/19.GG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490" s="6" t="str" cm="1">
        <f t="array" ref="K490">_xlfn.TEXTJOIN(", ",TRUE,_xlfn.UNIQUE(_xlfn._xlws.FILTER(ARQUIVOS_RECEBIDOS!$F$2:$F$5010,ARQUIVOS_RECEBIDOS!$E$2:$E$5010=LD_01[[#This Row],[DOCUMENTO]])))</f>
        <v>R02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490" s="6" t="str">
        <f>LD_01[[#This Row],[PASTA]]&amp;"/"&amp;LD_01[[#This Row],[ARQUIVO]]</f>
        <v>MSV-163MS-535-545/19.GG/MSV-163MS-535-545-ACA-EXE-DE-D3-101-R02.pdf</v>
      </c>
    </row>
    <row r="491" spans="1:16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4" t="s">
        <v>5987</v>
      </c>
      <c r="D491" s="14" t="s">
        <v>7542</v>
      </c>
      <c r="E491" s="6" t="s">
        <v>4317</v>
      </c>
      <c r="F491" s="8" t="s">
        <v>4121</v>
      </c>
      <c r="G491" s="8" t="s">
        <v>4332</v>
      </c>
      <c r="H491" s="6" t="str">
        <f>_xlfn.XLOOKUP(LD_01[[#This Row],[DISCIPLINA]],'CLASSES DE PROJETOS'!$F$3:$F$37,'CLASSES DE PROJETOS'!$C$3:$C$37)</f>
        <v>GG</v>
      </c>
      <c r="I491" t="str">
        <f>_xlfn.TEXTJOIN("/",TRUE,"MSV-163MS-"&amp;LD_01[[#This Row],[OBRA]],_xlfn.XLOOKUP(LD_01[[#This Row],[SIGLA]],'CLASSES DE PROJETOS'!$C$3:$C$37,'CLASSES DE PROJETOS'!$E$3:$E$37))</f>
        <v>MSV-163MS-535-545/19.GG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491" s="6" t="str" cm="1">
        <f t="array" ref="K491">_xlfn.TEXTJOIN(", ",TRUE,_xlfn.UNIQUE(_xlfn._xlws.FILTER(ARQUIVOS_RECEBIDOS!$F$2:$F$5010,ARQUIVOS_RECEBIDOS!$E$2:$E$5010=LD_01[[#This Row],[DOCUMENTO]])))</f>
        <v>R02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491" s="6" t="str">
        <f>LD_01[[#This Row],[PASTA]]&amp;"/"&amp;LD_01[[#This Row],[ARQUIVO]]</f>
        <v>MSV-163MS-535-545/19.GG/MSV-163MS-535-545-ACA-EXE-DE-D3-102-R02.pdf</v>
      </c>
    </row>
    <row r="492" spans="1:16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4" t="s">
        <v>5987</v>
      </c>
      <c r="D492" s="14" t="s">
        <v>7542</v>
      </c>
      <c r="E492" s="6" t="s">
        <v>4317</v>
      </c>
      <c r="F492" s="8" t="s">
        <v>4122</v>
      </c>
      <c r="G492" s="8" t="s">
        <v>4332</v>
      </c>
      <c r="H492" s="6" t="str">
        <f>_xlfn.XLOOKUP(LD_01[[#This Row],[DISCIPLINA]],'CLASSES DE PROJETOS'!$F$3:$F$37,'CLASSES DE PROJETOS'!$C$3:$C$37)</f>
        <v>GG</v>
      </c>
      <c r="I492" t="str">
        <f>_xlfn.TEXTJOIN("/",TRUE,"MSV-163MS-"&amp;LD_01[[#This Row],[OBRA]],_xlfn.XLOOKUP(LD_01[[#This Row],[SIGLA]],'CLASSES DE PROJETOS'!$C$3:$C$37,'CLASSES DE PROJETOS'!$E$3:$E$37))</f>
        <v>MSV-163MS-535-545/19.GG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492" s="6" t="str" cm="1">
        <f t="array" ref="K492">_xlfn.TEXTJOIN(", ",TRUE,_xlfn.UNIQUE(_xlfn._xlws.FILTER(ARQUIVOS_RECEBIDOS!$F$2:$F$5010,ARQUIVOS_RECEBIDOS!$E$2:$E$5010=LD_01[[#This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492" s="6" t="str">
        <f>LD_01[[#This Row],[PASTA]]&amp;"/"&amp;LD_01[[#This Row],[ARQUIVO]]</f>
        <v>MSV-163MS-535-545/19.GG/MSV-163MS-535-545-ACA-EXE-DE-D3-103-R04.pdf</v>
      </c>
    </row>
    <row r="493" spans="1:16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4" t="s">
        <v>5987</v>
      </c>
      <c r="D493" s="14" t="s">
        <v>7542</v>
      </c>
      <c r="E493" s="6" t="s">
        <v>4317</v>
      </c>
      <c r="F493" s="8" t="s">
        <v>4123</v>
      </c>
      <c r="G493" s="8" t="s">
        <v>4332</v>
      </c>
      <c r="H493" s="6" t="str">
        <f>_xlfn.XLOOKUP(LD_01[[#This Row],[DISCIPLINA]],'CLASSES DE PROJETOS'!$F$3:$F$37,'CLASSES DE PROJETOS'!$C$3:$C$37)</f>
        <v>GG</v>
      </c>
      <c r="I493" t="str">
        <f>_xlfn.TEXTJOIN("/",TRUE,"MSV-163MS-"&amp;LD_01[[#This Row],[OBRA]],_xlfn.XLOOKUP(LD_01[[#This Row],[SIGLA]],'CLASSES DE PROJETOS'!$C$3:$C$37,'CLASSES DE PROJETOS'!$E$3:$E$37))</f>
        <v>MSV-163MS-535-545/19.GG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493" s="6" t="str" cm="1">
        <f t="array" ref="K493">_xlfn.TEXTJOIN(", ",TRUE,_xlfn.UNIQUE(_xlfn._xlws.FILTER(ARQUIVOS_RECEBIDOS!$F$2:$F$5010,ARQUIVOS_RECEBIDOS!$E$2:$E$5010=LD_01[[#This Row],[DOCUMENTO]])))</f>
        <v>R03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493" s="6" t="str">
        <f>LD_01[[#This Row],[PASTA]]&amp;"/"&amp;LD_01[[#This Row],[ARQUIVO]]</f>
        <v>MSV-163MS-535-545/19.GG/MSV-163MS-535-545-ACA-EXE-DE-D3-104-R03.pdf</v>
      </c>
    </row>
    <row r="494" spans="1:16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4" t="s">
        <v>5987</v>
      </c>
      <c r="D494" s="14" t="s">
        <v>7542</v>
      </c>
      <c r="E494" s="6" t="s">
        <v>4317</v>
      </c>
      <c r="F494" s="8" t="s">
        <v>4123</v>
      </c>
      <c r="G494" s="8" t="s">
        <v>4332</v>
      </c>
      <c r="H494" s="6" t="str">
        <f>_xlfn.XLOOKUP(LD_01[[#This Row],[DISCIPLINA]],'CLASSES DE PROJETOS'!$F$3:$F$37,'CLASSES DE PROJETOS'!$C$3:$C$37)</f>
        <v>GG</v>
      </c>
      <c r="I494" t="str">
        <f>_xlfn.TEXTJOIN("/",TRUE,"MSV-163MS-"&amp;LD_01[[#This Row],[OBRA]],_xlfn.XLOOKUP(LD_01[[#This Row],[SIGLA]],'CLASSES DE PROJETOS'!$C$3:$C$37,'CLASSES DE PROJETOS'!$E$3:$E$37))</f>
        <v>MSV-163MS-535-545/19.GG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494" s="6" t="str" cm="1">
        <f t="array" ref="K494">_xlfn.TEXTJOIN(", ",TRUE,_xlfn.UNIQUE(_xlfn._xlws.FILTER(ARQUIVOS_RECEBIDOS!$F$2:$F$5010,ARQUIVOS_RECEBIDOS!$E$2:$E$5010=LD_01[[#This Row],[DOCUMENTO]])))</f>
        <v>R03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494" s="6" t="str">
        <f>LD_01[[#This Row],[PASTA]]&amp;"/"&amp;LD_01[[#This Row],[ARQUIVO]]</f>
        <v>MSV-163MS-535-545/19.GG/MSV-163MS-535-545-ACA-EXE-DE-D3-105-R03.pdf</v>
      </c>
    </row>
    <row r="495" spans="1:16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4" t="s">
        <v>5987</v>
      </c>
      <c r="D495" s="14" t="s">
        <v>7542</v>
      </c>
      <c r="E495" s="6" t="s">
        <v>4317</v>
      </c>
      <c r="F495" s="8" t="s">
        <v>5387</v>
      </c>
      <c r="G495" s="8" t="s">
        <v>4332</v>
      </c>
      <c r="H495" s="6" t="str">
        <f>_xlfn.XLOOKUP(LD_01[[#This Row],[DISCIPLINA]],'CLASSES DE PROJETOS'!$F$3:$F$37,'CLASSES DE PROJETOS'!$C$3:$C$37)</f>
        <v>GG</v>
      </c>
      <c r="I495" t="str">
        <f>_xlfn.TEXTJOIN("/",TRUE,"MSV-163MS-"&amp;LD_01[[#This Row],[OBRA]],_xlfn.XLOOKUP(LD_01[[#This Row],[SIGLA]],'CLASSES DE PROJETOS'!$C$3:$C$37,'CLASSES DE PROJETOS'!$E$3:$E$37))</f>
        <v>MSV-163MS-535-545/19.GG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495" s="6" t="str" cm="1">
        <f t="array" ref="K495">_xlfn.TEXTJOIN(", ",TRUE,_xlfn.UNIQUE(_xlfn._xlws.FILTER(ARQUIVOS_RECEBIDOS!$F$2:$F$5010,ARQUIVOS_RECEBIDOS!$E$2:$E$5010=LD_01[[#This Row],[DOCUMENTO]])))</f>
        <v>R02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495" s="6" t="str">
        <f>LD_01[[#This Row],[PASTA]]&amp;"/"&amp;LD_01[[#This Row],[ARQUIVO]]</f>
        <v>MSV-163MS-535-545/19.GG/MSV-163MS-535-545-ACA-EXE-DE-D3-106-R02.pdf</v>
      </c>
    </row>
    <row r="496" spans="1:16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4" t="s">
        <v>5987</v>
      </c>
      <c r="D496" s="14" t="s">
        <v>7542</v>
      </c>
      <c r="E496" s="6" t="s">
        <v>4317</v>
      </c>
      <c r="F496" s="8" t="s">
        <v>4257</v>
      </c>
      <c r="G496" s="8" t="s">
        <v>4332</v>
      </c>
      <c r="H496" s="6" t="str">
        <f>_xlfn.XLOOKUP(LD_01[[#This Row],[DISCIPLINA]],'CLASSES DE PROJETOS'!$F$3:$F$37,'CLASSES DE PROJETOS'!$C$3:$C$37)</f>
        <v>GG</v>
      </c>
      <c r="I496" t="str">
        <f>_xlfn.TEXTJOIN("/",TRUE,"MSV-163MS-"&amp;LD_01[[#This Row],[OBRA]],_xlfn.XLOOKUP(LD_01[[#This Row],[SIGLA]],'CLASSES DE PROJETOS'!$C$3:$C$37,'CLASSES DE PROJETOS'!$E$3:$E$37))</f>
        <v>MSV-163MS-535-545/19.GG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496" s="6" t="str" cm="1">
        <f t="array" ref="K496">_xlfn.TEXTJOIN(", ",TRUE,_xlfn.UNIQUE(_xlfn._xlws.FILTER(ARQUIVOS_RECEBIDOS!$F$2:$F$5010,ARQUIVOS_RECEBIDOS!$E$2:$E$5010=LD_01[[#This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496" s="6" t="str">
        <f>LD_01[[#This Row],[PASTA]]&amp;"/"&amp;LD_01[[#This Row],[ARQUIVO]]</f>
        <v>MSV-163MS-535-545/19.GG/MSV-163MS-535-545-ACA-EXE-DE-D3-107-R03.pdf</v>
      </c>
    </row>
    <row r="497" spans="1:16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4" t="s">
        <v>5987</v>
      </c>
      <c r="D497" s="14" t="s">
        <v>7542</v>
      </c>
      <c r="E497" s="6" t="s">
        <v>4317</v>
      </c>
      <c r="F497" s="8" t="s">
        <v>4305</v>
      </c>
      <c r="G497" s="8" t="s">
        <v>4141</v>
      </c>
      <c r="H497" s="6" t="str">
        <f>_xlfn.XLOOKUP(LD_01[[#This Row],[DISCIPLINA]],'CLASSES DE PROJETOS'!$F$3:$F$37,'CLASSES DE PROJETOS'!$C$3:$C$37)</f>
        <v>GE</v>
      </c>
      <c r="I497" t="str">
        <f>_xlfn.TEXTJOIN("/",TRUE,"MSV-163MS-"&amp;LD_01[[#This Row],[OBRA]],_xlfn.XLOOKUP(LD_01[[#This Row],[SIGLA]],'CLASSES DE PROJETOS'!$C$3:$C$37,'CLASSES DE PROJETOS'!$E$3:$E$37))</f>
        <v>MSV-163MS-535-545/18.GE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497" s="6" t="str" cm="1">
        <f t="array" ref="K497">_xlfn.TEXTJOIN(", ",TRUE,_xlfn.UNIQUE(_xlfn._xlws.FILTER(ARQUIVOS_RECEBIDOS!$F$2:$F$5010,ARQUIVOS_RECEBIDOS!$E$2:$E$5010=LD_01[[#This Row],[DOCUMENTO]])))</f>
        <v>R05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45838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497" s="6" t="str">
        <f>LD_01[[#This Row],[PASTA]]&amp;"/"&amp;LD_01[[#This Row],[ARQUIVO]]</f>
        <v>MSV-163MS-535-545/18.GE/MSV-163MS-535-545-ACA-EXE-DE-F1-001-R05.pdf</v>
      </c>
    </row>
    <row r="498" spans="1:16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4" t="s">
        <v>5987</v>
      </c>
      <c r="D498" s="14" t="s">
        <v>7542</v>
      </c>
      <c r="E498" s="6" t="s">
        <v>4317</v>
      </c>
      <c r="F498" s="8" t="s">
        <v>4305</v>
      </c>
      <c r="G498" s="8" t="s">
        <v>4141</v>
      </c>
      <c r="H498" s="6" t="str">
        <f>_xlfn.XLOOKUP(LD_01[[#This Row],[DISCIPLINA]],'CLASSES DE PROJETOS'!$F$3:$F$37,'CLASSES DE PROJETOS'!$C$3:$C$37)</f>
        <v>GE</v>
      </c>
      <c r="I498" t="str">
        <f>_xlfn.TEXTJOIN("/",TRUE,"MSV-163MS-"&amp;LD_01[[#This Row],[OBRA]],_xlfn.XLOOKUP(LD_01[[#This Row],[SIGLA]],'CLASSES DE PROJETOS'!$C$3:$C$37,'CLASSES DE PROJETOS'!$E$3:$E$37))</f>
        <v>MSV-163MS-535-545/18.GE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498" s="6" t="str" cm="1">
        <f t="array" ref="K498">_xlfn.TEXTJOIN(", ",TRUE,_xlfn.UNIQUE(_xlfn._xlws.FILTER(ARQUIVOS_RECEBIDOS!$F$2:$F$5010,ARQUIVOS_RECEBIDOS!$E$2:$E$5010=LD_01[[#This Row],[DOCUMENTO]])))</f>
        <v>R05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498" s="6" t="str">
        <f>LD_01[[#This Row],[PASTA]]&amp;"/"&amp;LD_01[[#This Row],[ARQUIVO]]</f>
        <v>MSV-163MS-535-545/18.GE/MSV-163MS-535-545-ACA-EXE-DE-F1-002-R05.pdf</v>
      </c>
    </row>
    <row r="499" spans="1:16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4" t="s">
        <v>5987</v>
      </c>
      <c r="D499" s="14" t="s">
        <v>7542</v>
      </c>
      <c r="E499" s="6" t="s">
        <v>4317</v>
      </c>
      <c r="F499" s="8" t="s">
        <v>4305</v>
      </c>
      <c r="G499" s="8" t="s">
        <v>4141</v>
      </c>
      <c r="H499" s="6" t="str">
        <f>_xlfn.XLOOKUP(LD_01[[#This Row],[DISCIPLINA]],'CLASSES DE PROJETOS'!$F$3:$F$37,'CLASSES DE PROJETOS'!$C$3:$C$37)</f>
        <v>GE</v>
      </c>
      <c r="I499" t="str">
        <f>_xlfn.TEXTJOIN("/",TRUE,"MSV-163MS-"&amp;LD_01[[#This Row],[OBRA]],_xlfn.XLOOKUP(LD_01[[#This Row],[SIGLA]],'CLASSES DE PROJETOS'!$C$3:$C$37,'CLASSES DE PROJETOS'!$E$3:$E$37))</f>
        <v>MSV-163MS-535-545/18.GE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499" s="6" t="str" cm="1">
        <f t="array" ref="K499">_xlfn.TEXTJOIN(", ",TRUE,_xlfn.UNIQUE(_xlfn._xlws.FILTER(ARQUIVOS_RECEBIDOS!$F$2:$F$5010,ARQUIVOS_RECEBIDOS!$E$2:$E$5010=LD_01[[#This Row],[DOCUMENTO]])))</f>
        <v>R06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499" s="6" t="str">
        <f>LD_01[[#This Row],[PASTA]]&amp;"/"&amp;LD_01[[#This Row],[ARQUIVO]]</f>
        <v>MSV-163MS-535-545/18.GE/MSV-163MS-535-545-ACA-EXE-DE-F1-003-R06.pdf</v>
      </c>
    </row>
    <row r="500" spans="1:16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4" t="s">
        <v>5987</v>
      </c>
      <c r="D500" s="14" t="s">
        <v>7542</v>
      </c>
      <c r="E500" s="6" t="s">
        <v>4317</v>
      </c>
      <c r="F500" s="8" t="s">
        <v>4305</v>
      </c>
      <c r="G500" s="8" t="s">
        <v>4141</v>
      </c>
      <c r="H500" s="6" t="str">
        <f>_xlfn.XLOOKUP(LD_01[[#This Row],[DISCIPLINA]],'CLASSES DE PROJETOS'!$F$3:$F$37,'CLASSES DE PROJETOS'!$C$3:$C$37)</f>
        <v>GE</v>
      </c>
      <c r="I500" t="str">
        <f>_xlfn.TEXTJOIN("/",TRUE,"MSV-163MS-"&amp;LD_01[[#This Row],[OBRA]],_xlfn.XLOOKUP(LD_01[[#This Row],[SIGLA]],'CLASSES DE PROJETOS'!$C$3:$C$37,'CLASSES DE PROJETOS'!$E$3:$E$37))</f>
        <v>MSV-163MS-535-545/18.GE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500" s="6" t="str" cm="1">
        <f t="array" ref="K500">_xlfn.TEXTJOIN(", ",TRUE,_xlfn.UNIQUE(_xlfn._xlws.FILTER(ARQUIVOS_RECEBIDOS!$F$2:$F$5010,ARQUIVOS_RECEBIDOS!$E$2:$E$5010=LD_01[[#This Row],[DOCUMENTO]])))</f>
        <v>R04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500" s="6" t="str">
        <f>LD_01[[#This Row],[PASTA]]&amp;"/"&amp;LD_01[[#This Row],[ARQUIVO]]</f>
        <v>MSV-163MS-535-545/18.GE/MSV-163MS-535-545-ACA-EXE-DE-F1-004-R04.pdf</v>
      </c>
    </row>
    <row r="501" spans="1:16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4" t="s">
        <v>5987</v>
      </c>
      <c r="D501" s="14" t="s">
        <v>7542</v>
      </c>
      <c r="E501" s="6" t="s">
        <v>4317</v>
      </c>
      <c r="F501" s="8" t="s">
        <v>4305</v>
      </c>
      <c r="G501" s="8" t="s">
        <v>4141</v>
      </c>
      <c r="H501" s="6" t="str">
        <f>_xlfn.XLOOKUP(LD_01[[#This Row],[DISCIPLINA]],'CLASSES DE PROJETOS'!$F$3:$F$37,'CLASSES DE PROJETOS'!$C$3:$C$37)</f>
        <v>GE</v>
      </c>
      <c r="I501" t="str">
        <f>_xlfn.TEXTJOIN("/",TRUE,"MSV-163MS-"&amp;LD_01[[#This Row],[OBRA]],_xlfn.XLOOKUP(LD_01[[#This Row],[SIGLA]],'CLASSES DE PROJETOS'!$C$3:$C$37,'CLASSES DE PROJETOS'!$E$3:$E$37))</f>
        <v>MSV-163MS-535-545/18.GE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501" s="6" t="str" cm="1">
        <f t="array" ref="K501">_xlfn.TEXTJOIN(", ",TRUE,_xlfn.UNIQUE(_xlfn._xlws.FILTER(ARQUIVOS_RECEBIDOS!$F$2:$F$5010,ARQUIVOS_RECEBIDOS!$E$2:$E$5010=LD_01[[#This Row],[DOCUMENTO]])))</f>
        <v>R03, R04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46091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501" s="6" t="str">
        <f>LD_01[[#This Row],[PASTA]]&amp;"/"&amp;LD_01[[#This Row],[ARQUIVO]]</f>
        <v>MSV-163MS-535-545/18.GE/MSV-163MS-535-545-ACA-EXE-DE-F1-005-R04.pdf</v>
      </c>
    </row>
    <row r="502" spans="1:16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4" t="s">
        <v>5987</v>
      </c>
      <c r="D502" s="14" t="s">
        <v>7542</v>
      </c>
      <c r="E502" s="6" t="s">
        <v>4317</v>
      </c>
      <c r="F502" s="8" t="s">
        <v>4305</v>
      </c>
      <c r="G502" s="8" t="s">
        <v>4141</v>
      </c>
      <c r="H502" s="6" t="str">
        <f>_xlfn.XLOOKUP(LD_01[[#This Row],[DISCIPLINA]],'CLASSES DE PROJETOS'!$F$3:$F$37,'CLASSES DE PROJETOS'!$C$3:$C$37)</f>
        <v>GE</v>
      </c>
      <c r="I502" t="str">
        <f>_xlfn.TEXTJOIN("/",TRUE,"MSV-163MS-"&amp;LD_01[[#This Row],[OBRA]],_xlfn.XLOOKUP(LD_01[[#This Row],[SIGLA]],'CLASSES DE PROJETOS'!$C$3:$C$37,'CLASSES DE PROJETOS'!$E$3:$E$37))</f>
        <v>MSV-163MS-535-545/18.GE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502" s="6" t="str" cm="1">
        <f t="array" ref="K502">_xlfn.TEXTJOIN(", ",TRUE,_xlfn.UNIQUE(_xlfn._xlws.FILTER(ARQUIVOS_RECEBIDOS!$F$2:$F$5010,ARQUIVOS_RECEBIDOS!$E$2:$E$5010=LD_01[[#This Row],[DOCUMENTO]])))</f>
        <v>R05, R06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46001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502" s="6" t="str">
        <f>LD_01[[#This Row],[PASTA]]&amp;"/"&amp;LD_01[[#This Row],[ARQUIVO]]</f>
        <v>MSV-163MS-535-545/18.GE/MSV-163MS-535-545-ACA-EXE-DE-F1-006-R06.pdf</v>
      </c>
    </row>
    <row r="503" spans="1:16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4" t="s">
        <v>5987</v>
      </c>
      <c r="D503" s="14" t="s">
        <v>7542</v>
      </c>
      <c r="E503" s="6" t="s">
        <v>4317</v>
      </c>
      <c r="F503" s="8" t="s">
        <v>4305</v>
      </c>
      <c r="G503" s="8" t="s">
        <v>4141</v>
      </c>
      <c r="H503" s="6" t="str">
        <f>_xlfn.XLOOKUP(LD_01[[#This Row],[DISCIPLINA]],'CLASSES DE PROJETOS'!$F$3:$F$37,'CLASSES DE PROJETOS'!$C$3:$C$37)</f>
        <v>GE</v>
      </c>
      <c r="I503" t="str">
        <f>_xlfn.TEXTJOIN("/",TRUE,"MSV-163MS-"&amp;LD_01[[#This Row],[OBRA]],_xlfn.XLOOKUP(LD_01[[#This Row],[SIGLA]],'CLASSES DE PROJETOS'!$C$3:$C$37,'CLASSES DE PROJETOS'!$E$3:$E$37))</f>
        <v>MSV-163MS-535-545/18.GE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503" s="6" t="str" cm="1">
        <f t="array" ref="K503">_xlfn.TEXTJOIN(", ",TRUE,_xlfn.UNIQUE(_xlfn._xlws.FILTER(ARQUIVOS_RECEBIDOS!$F$2:$F$5010,ARQUIVOS_RECEBIDOS!$E$2:$E$5010=LD_01[[#This Row],[DOCUMENTO]])))</f>
        <v>R06, R07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46001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503" s="6" t="str">
        <f>LD_01[[#This Row],[PASTA]]&amp;"/"&amp;LD_01[[#This Row],[ARQUIVO]]</f>
        <v>MSV-163MS-535-545/18.GE/MSV-163MS-535-545-ACA-EXE-DE-F1-007-R07.pdf</v>
      </c>
    </row>
    <row r="504" spans="1:16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4" t="s">
        <v>5987</v>
      </c>
      <c r="D504" s="14" t="s">
        <v>7542</v>
      </c>
      <c r="E504" s="6" t="s">
        <v>4317</v>
      </c>
      <c r="F504" s="8" t="s">
        <v>4305</v>
      </c>
      <c r="G504" s="8" t="s">
        <v>4141</v>
      </c>
      <c r="H504" s="6" t="str">
        <f>_xlfn.XLOOKUP(LD_01[[#This Row],[DISCIPLINA]],'CLASSES DE PROJETOS'!$F$3:$F$37,'CLASSES DE PROJETOS'!$C$3:$C$37)</f>
        <v>GE</v>
      </c>
      <c r="I504" t="str">
        <f>_xlfn.TEXTJOIN("/",TRUE,"MSV-163MS-"&amp;LD_01[[#This Row],[OBRA]],_xlfn.XLOOKUP(LD_01[[#This Row],[SIGLA]],'CLASSES DE PROJETOS'!$C$3:$C$37,'CLASSES DE PROJETOS'!$E$3:$E$37))</f>
        <v>MSV-163MS-535-545/18.GE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504" s="6" t="str" cm="1">
        <f t="array" ref="K504">_xlfn.TEXTJOIN(", ",TRUE,_xlfn.UNIQUE(_xlfn._xlws.FILTER(ARQUIVOS_RECEBIDOS!$F$2:$F$5010,ARQUIVOS_RECEBIDOS!$E$2:$E$5010=LD_01[[#This Row],[DOCUMENTO]])))</f>
        <v>R05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504" s="6" t="str">
        <f>LD_01[[#This Row],[PASTA]]&amp;"/"&amp;LD_01[[#This Row],[ARQUIVO]]</f>
        <v>MSV-163MS-535-545/18.GE/MSV-163MS-535-545-ACA-EXE-DE-F1-008-R05.pdf</v>
      </c>
    </row>
    <row r="505" spans="1:16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4" t="s">
        <v>5987</v>
      </c>
      <c r="D505" s="14" t="s">
        <v>7542</v>
      </c>
      <c r="E505" s="6" t="s">
        <v>4317</v>
      </c>
      <c r="F505" s="8" t="s">
        <v>4305</v>
      </c>
      <c r="G505" s="8" t="s">
        <v>4141</v>
      </c>
      <c r="H505" s="6" t="str">
        <f>_xlfn.XLOOKUP(LD_01[[#This Row],[DISCIPLINA]],'CLASSES DE PROJETOS'!$F$3:$F$37,'CLASSES DE PROJETOS'!$C$3:$C$37)</f>
        <v>GE</v>
      </c>
      <c r="I505" t="str">
        <f>_xlfn.TEXTJOIN("/",TRUE,"MSV-163MS-"&amp;LD_01[[#This Row],[OBRA]],_xlfn.XLOOKUP(LD_01[[#This Row],[SIGLA]],'CLASSES DE PROJETOS'!$C$3:$C$37,'CLASSES DE PROJETOS'!$E$3:$E$37))</f>
        <v>MSV-163MS-535-545/18.GE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505" s="6" t="str" cm="1">
        <f t="array" ref="K505">_xlfn.TEXTJOIN(", ",TRUE,_xlfn.UNIQUE(_xlfn._xlws.FILTER(ARQUIVOS_RECEBIDOS!$F$2:$F$5010,ARQUIVOS_RECEBIDOS!$E$2:$E$5010=LD_01[[#This Row],[DOCUMENTO]])))</f>
        <v>R04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45838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505" s="6" t="str">
        <f>LD_01[[#This Row],[PASTA]]&amp;"/"&amp;LD_01[[#This Row],[ARQUIVO]]</f>
        <v>MSV-163MS-535-545/18.GE/MSV-163MS-535-545-ACA-EXE-DE-F1-009-R04.pdf</v>
      </c>
    </row>
    <row r="506" spans="1:16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4" t="s">
        <v>5987</v>
      </c>
      <c r="D506" s="14" t="s">
        <v>7542</v>
      </c>
      <c r="E506" s="6" t="s">
        <v>4317</v>
      </c>
      <c r="F506" s="8" t="s">
        <v>4305</v>
      </c>
      <c r="G506" s="8" t="s">
        <v>4141</v>
      </c>
      <c r="H506" s="6" t="str">
        <f>_xlfn.XLOOKUP(LD_01[[#This Row],[DISCIPLINA]],'CLASSES DE PROJETOS'!$F$3:$F$37,'CLASSES DE PROJETOS'!$C$3:$C$37)</f>
        <v>GE</v>
      </c>
      <c r="I506" t="str">
        <f>_xlfn.TEXTJOIN("/",TRUE,"MSV-163MS-"&amp;LD_01[[#This Row],[OBRA]],_xlfn.XLOOKUP(LD_01[[#This Row],[SIGLA]],'CLASSES DE PROJETOS'!$C$3:$C$37,'CLASSES DE PROJETOS'!$E$3:$E$37))</f>
        <v>MSV-163MS-535-545/18.GE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506" s="6" t="str" cm="1">
        <f t="array" ref="K506">_xlfn.TEXTJOIN(", ",TRUE,_xlfn.UNIQUE(_xlfn._xlws.FILTER(ARQUIVOS_RECEBIDOS!$F$2:$F$5010,ARQUIVOS_RECEBIDOS!$E$2:$E$5010=LD_01[[#This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506" s="6" t="str">
        <f>LD_01[[#This Row],[PASTA]]&amp;"/"&amp;LD_01[[#This Row],[ARQUIVO]]</f>
        <v>MSV-163MS-535-545/18.GE/MSV-163MS-535-545-ACA-EXE-DE-F1-010-R06.pdf</v>
      </c>
    </row>
    <row r="507" spans="1:16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4" t="s">
        <v>5987</v>
      </c>
      <c r="D507" s="14" t="s">
        <v>7542</v>
      </c>
      <c r="E507" s="6" t="s">
        <v>4317</v>
      </c>
      <c r="F507" s="8" t="s">
        <v>4305</v>
      </c>
      <c r="G507" s="8" t="s">
        <v>4141</v>
      </c>
      <c r="H507" s="6" t="str">
        <f>_xlfn.XLOOKUP(LD_01[[#This Row],[DISCIPLINA]],'CLASSES DE PROJETOS'!$F$3:$F$37,'CLASSES DE PROJETOS'!$C$3:$C$37)</f>
        <v>GE</v>
      </c>
      <c r="I507" t="str">
        <f>_xlfn.TEXTJOIN("/",TRUE,"MSV-163MS-"&amp;LD_01[[#This Row],[OBRA]],_xlfn.XLOOKUP(LD_01[[#This Row],[SIGLA]],'CLASSES DE PROJETOS'!$C$3:$C$37,'CLASSES DE PROJETOS'!$E$3:$E$37))</f>
        <v>MSV-163MS-535-545/18.GE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507" s="6" t="str" cm="1">
        <f t="array" ref="K507">_xlfn.TEXTJOIN(", ",TRUE,_xlfn.UNIQUE(_xlfn._xlws.FILTER(ARQUIVOS_RECEBIDOS!$F$2:$F$5010,ARQUIVOS_RECEBIDOS!$E$2:$E$5010=LD_01[[#This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507" s="6" t="str">
        <f>LD_01[[#This Row],[PASTA]]&amp;"/"&amp;LD_01[[#This Row],[ARQUIVO]]</f>
        <v>MSV-163MS-535-545/18.GE/MSV-163MS-535-545-ACA-EXE-DE-F1-011-R05.pdf</v>
      </c>
    </row>
    <row r="508" spans="1:16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4" t="s">
        <v>5987</v>
      </c>
      <c r="D508" s="14" t="s">
        <v>7542</v>
      </c>
      <c r="E508" s="6" t="s">
        <v>4317</v>
      </c>
      <c r="F508" s="8" t="s">
        <v>4305</v>
      </c>
      <c r="G508" s="8" t="s">
        <v>4141</v>
      </c>
      <c r="H508" s="6" t="str">
        <f>_xlfn.XLOOKUP(LD_01[[#This Row],[DISCIPLINA]],'CLASSES DE PROJETOS'!$F$3:$F$37,'CLASSES DE PROJETOS'!$C$3:$C$37)</f>
        <v>GE</v>
      </c>
      <c r="I508" t="str">
        <f>_xlfn.TEXTJOIN("/",TRUE,"MSV-163MS-"&amp;LD_01[[#This Row],[OBRA]],_xlfn.XLOOKUP(LD_01[[#This Row],[SIGLA]],'CLASSES DE PROJETOS'!$C$3:$C$37,'CLASSES DE PROJETOS'!$E$3:$E$37))</f>
        <v>MSV-163MS-535-545/18.GE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508" s="6" t="str" cm="1">
        <f t="array" ref="K508">_xlfn.TEXTJOIN(", ",TRUE,_xlfn.UNIQUE(_xlfn._xlws.FILTER(ARQUIVOS_RECEBIDOS!$F$2:$F$5010,ARQUIVOS_RECEBIDOS!$E$2:$E$5010=LD_01[[#This Row],[DOCUMENTO]])))</f>
        <v>R05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508" s="6" t="str">
        <f>LD_01[[#This Row],[PASTA]]&amp;"/"&amp;LD_01[[#This Row],[ARQUIVO]]</f>
        <v>MSV-163MS-535-545/18.GE/MSV-163MS-535-545-ACA-EXE-DE-F1-012-R05.pdf</v>
      </c>
    </row>
    <row r="509" spans="1:16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4" t="s">
        <v>5987</v>
      </c>
      <c r="D509" s="14" t="s">
        <v>7542</v>
      </c>
      <c r="E509" s="6" t="s">
        <v>4317</v>
      </c>
      <c r="F509" s="8" t="s">
        <v>4305</v>
      </c>
      <c r="G509" s="8" t="s">
        <v>4141</v>
      </c>
      <c r="H509" s="6" t="str">
        <f>_xlfn.XLOOKUP(LD_01[[#This Row],[DISCIPLINA]],'CLASSES DE PROJETOS'!$F$3:$F$37,'CLASSES DE PROJETOS'!$C$3:$C$37)</f>
        <v>GE</v>
      </c>
      <c r="I509" t="str">
        <f>_xlfn.TEXTJOIN("/",TRUE,"MSV-163MS-"&amp;LD_01[[#This Row],[OBRA]],_xlfn.XLOOKUP(LD_01[[#This Row],[SIGLA]],'CLASSES DE PROJETOS'!$C$3:$C$37,'CLASSES DE PROJETOS'!$E$3:$E$37))</f>
        <v>MSV-163MS-535-545/18.GE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509" s="6" t="str" cm="1">
        <f t="array" ref="K509">_xlfn.TEXTJOIN(", ",TRUE,_xlfn.UNIQUE(_xlfn._xlws.FILTER(ARQUIVOS_RECEBIDOS!$F$2:$F$5010,ARQUIVOS_RECEBIDOS!$E$2:$E$5010=LD_01[[#This Row],[DOCUMENTO]])))</f>
        <v>R03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509" s="6" t="str">
        <f>LD_01[[#This Row],[PASTA]]&amp;"/"&amp;LD_01[[#This Row],[ARQUIVO]]</f>
        <v>MSV-163MS-535-545/18.GE/MSV-163MS-535-545-ACA-EXE-DE-F1-013-R03.pdf</v>
      </c>
    </row>
    <row r="510" spans="1:16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4" t="s">
        <v>5987</v>
      </c>
      <c r="D510" s="14" t="s">
        <v>7542</v>
      </c>
      <c r="E510" s="6" t="s">
        <v>4317</v>
      </c>
      <c r="F510" s="8" t="s">
        <v>4305</v>
      </c>
      <c r="G510" s="8" t="s">
        <v>4141</v>
      </c>
      <c r="H510" s="6" t="str">
        <f>_xlfn.XLOOKUP(LD_01[[#This Row],[DISCIPLINA]],'CLASSES DE PROJETOS'!$F$3:$F$37,'CLASSES DE PROJETOS'!$C$3:$C$37)</f>
        <v>GE</v>
      </c>
      <c r="I510" t="str">
        <f>_xlfn.TEXTJOIN("/",TRUE,"MSV-163MS-"&amp;LD_01[[#This Row],[OBRA]],_xlfn.XLOOKUP(LD_01[[#This Row],[SIGLA]],'CLASSES DE PROJETOS'!$C$3:$C$37,'CLASSES DE PROJETOS'!$E$3:$E$37))</f>
        <v>MSV-163MS-535-545/18.GE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510" s="6" t="str" cm="1">
        <f t="array" ref="K510">_xlfn.TEXTJOIN(", ",TRUE,_xlfn.UNIQUE(_xlfn._xlws.FILTER(ARQUIVOS_RECEBIDOS!$F$2:$F$5010,ARQUIVOS_RECEBIDOS!$E$2:$E$5010=LD_01[[#This Row],[DOCUMENTO]])))</f>
        <v>R06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510" s="6" t="str">
        <f>LD_01[[#This Row],[PASTA]]&amp;"/"&amp;LD_01[[#This Row],[ARQUIVO]]</f>
        <v>MSV-163MS-535-545/18.GE/MSV-163MS-535-545-ACA-EXE-DE-F1-014-R06.pdf</v>
      </c>
    </row>
    <row r="511" spans="1:16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4" t="s">
        <v>5987</v>
      </c>
      <c r="D511" s="14" t="s">
        <v>7542</v>
      </c>
      <c r="E511" s="6" t="s">
        <v>4317</v>
      </c>
      <c r="F511" s="8" t="s">
        <v>4305</v>
      </c>
      <c r="G511" s="8" t="s">
        <v>4141</v>
      </c>
      <c r="H511" s="6" t="str">
        <f>_xlfn.XLOOKUP(LD_01[[#This Row],[DISCIPLINA]],'CLASSES DE PROJETOS'!$F$3:$F$37,'CLASSES DE PROJETOS'!$C$3:$C$37)</f>
        <v>GE</v>
      </c>
      <c r="I511" t="str">
        <f>_xlfn.TEXTJOIN("/",TRUE,"MSV-163MS-"&amp;LD_01[[#This Row],[OBRA]],_xlfn.XLOOKUP(LD_01[[#This Row],[SIGLA]],'CLASSES DE PROJETOS'!$C$3:$C$37,'CLASSES DE PROJETOS'!$E$3:$E$37))</f>
        <v>MSV-163MS-535-545/18.GE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511" s="6" t="str" cm="1">
        <f t="array" ref="K511">_xlfn.TEXTJOIN(", ",TRUE,_xlfn.UNIQUE(_xlfn._xlws.FILTER(ARQUIVOS_RECEBIDOS!$F$2:$F$5010,ARQUIVOS_RECEBIDOS!$E$2:$E$5010=LD_01[[#This Row],[DOCUMENTO]])))</f>
        <v>R04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511" s="6" t="str">
        <f>LD_01[[#This Row],[PASTA]]&amp;"/"&amp;LD_01[[#This Row],[ARQUIVO]]</f>
        <v>MSV-163MS-535-545/18.GE/MSV-163MS-535-545-ACA-EXE-DE-F1-015-R04.pdf</v>
      </c>
    </row>
    <row r="512" spans="1:16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4" t="s">
        <v>5987</v>
      </c>
      <c r="D512" s="14" t="s">
        <v>7542</v>
      </c>
      <c r="E512" s="6" t="s">
        <v>4317</v>
      </c>
      <c r="F512" s="8" t="s">
        <v>4305</v>
      </c>
      <c r="G512" s="8" t="s">
        <v>4141</v>
      </c>
      <c r="H512" s="6" t="str">
        <f>_xlfn.XLOOKUP(LD_01[[#This Row],[DISCIPLINA]],'CLASSES DE PROJETOS'!$F$3:$F$37,'CLASSES DE PROJETOS'!$C$3:$C$37)</f>
        <v>GE</v>
      </c>
      <c r="I512" t="str">
        <f>_xlfn.TEXTJOIN("/",TRUE,"MSV-163MS-"&amp;LD_01[[#This Row],[OBRA]],_xlfn.XLOOKUP(LD_01[[#This Row],[SIGLA]],'CLASSES DE PROJETOS'!$C$3:$C$37,'CLASSES DE PROJETOS'!$E$3:$E$37))</f>
        <v>MSV-163MS-535-545/18.GE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512" s="6" t="str" cm="1">
        <f t="array" ref="K512">_xlfn.TEXTJOIN(", ",TRUE,_xlfn.UNIQUE(_xlfn._xlws.FILTER(ARQUIVOS_RECEBIDOS!$F$2:$F$5010,ARQUIVOS_RECEBIDOS!$E$2:$E$5010=LD_01[[#This Row],[DOCUMENTO]])))</f>
        <v>R05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512" s="6" t="str">
        <f>LD_01[[#This Row],[PASTA]]&amp;"/"&amp;LD_01[[#This Row],[ARQUIVO]]</f>
        <v>MSV-163MS-535-545/18.GE/MSV-163MS-535-545-ACA-EXE-DE-F1-016-R05.pdf</v>
      </c>
    </row>
    <row r="513" spans="1:16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4" t="s">
        <v>5987</v>
      </c>
      <c r="D513" s="14" t="s">
        <v>7542</v>
      </c>
      <c r="E513" s="6" t="s">
        <v>4317</v>
      </c>
      <c r="F513" s="8" t="s">
        <v>4305</v>
      </c>
      <c r="G513" s="8" t="s">
        <v>4141</v>
      </c>
      <c r="H513" s="6" t="str">
        <f>_xlfn.XLOOKUP(LD_01[[#This Row],[DISCIPLINA]],'CLASSES DE PROJETOS'!$F$3:$F$37,'CLASSES DE PROJETOS'!$C$3:$C$37)</f>
        <v>GE</v>
      </c>
      <c r="I513" t="str">
        <f>_xlfn.TEXTJOIN("/",TRUE,"MSV-163MS-"&amp;LD_01[[#This Row],[OBRA]],_xlfn.XLOOKUP(LD_01[[#This Row],[SIGLA]],'CLASSES DE PROJETOS'!$C$3:$C$37,'CLASSES DE PROJETOS'!$E$3:$E$37))</f>
        <v>MSV-163MS-535-545/18.GE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513" s="6" t="str" cm="1">
        <f t="array" ref="K513">_xlfn.TEXTJOIN(", ",TRUE,_xlfn.UNIQUE(_xlfn._xlws.FILTER(ARQUIVOS_RECEBIDOS!$F$2:$F$5010,ARQUIVOS_RECEBIDOS!$E$2:$E$5010=LD_01[[#This Row],[DOCUMENTO]])))</f>
        <v>R05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513" s="6" t="str">
        <f>LD_01[[#This Row],[PASTA]]&amp;"/"&amp;LD_01[[#This Row],[ARQUIVO]]</f>
        <v>MSV-163MS-535-545/18.GE/MSV-163MS-535-545-ACA-EXE-DE-F1-017-R05.pdf</v>
      </c>
    </row>
    <row r="514" spans="1:16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4" t="s">
        <v>5987</v>
      </c>
      <c r="D514" s="14" t="s">
        <v>7542</v>
      </c>
      <c r="E514" s="6" t="s">
        <v>4317</v>
      </c>
      <c r="F514" s="8" t="s">
        <v>4305</v>
      </c>
      <c r="G514" s="8" t="s">
        <v>4141</v>
      </c>
      <c r="H514" s="6" t="str">
        <f>_xlfn.XLOOKUP(LD_01[[#This Row],[DISCIPLINA]],'CLASSES DE PROJETOS'!$F$3:$F$37,'CLASSES DE PROJETOS'!$C$3:$C$37)</f>
        <v>GE</v>
      </c>
      <c r="I514" t="str">
        <f>_xlfn.TEXTJOIN("/",TRUE,"MSV-163MS-"&amp;LD_01[[#This Row],[OBRA]],_xlfn.XLOOKUP(LD_01[[#This Row],[SIGLA]],'CLASSES DE PROJETOS'!$C$3:$C$37,'CLASSES DE PROJETOS'!$E$3:$E$37))</f>
        <v>MSV-163MS-535-545/18.GE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514" s="6" t="str" cm="1">
        <f t="array" ref="K514">_xlfn.TEXTJOIN(", ",TRUE,_xlfn.UNIQUE(_xlfn._xlws.FILTER(ARQUIVOS_RECEBIDOS!$F$2:$F$5010,ARQUIVOS_RECEBIDOS!$E$2:$E$5010=LD_01[[#This Row],[DOCUMENTO]])))</f>
        <v>R07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514" s="6" t="str">
        <f>LD_01[[#This Row],[PASTA]]&amp;"/"&amp;LD_01[[#This Row],[ARQUIVO]]</f>
        <v>MSV-163MS-535-545/18.GE/MSV-163MS-535-545-ACA-EXE-DE-F1-018-R07.pdf</v>
      </c>
    </row>
    <row r="515" spans="1:16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4" t="s">
        <v>5987</v>
      </c>
      <c r="D515" s="14" t="s">
        <v>7542</v>
      </c>
      <c r="E515" s="6" t="s">
        <v>4317</v>
      </c>
      <c r="F515" s="8" t="s">
        <v>4305</v>
      </c>
      <c r="G515" s="8" t="s">
        <v>4141</v>
      </c>
      <c r="H515" s="6" t="str">
        <f>_xlfn.XLOOKUP(LD_01[[#This Row],[DISCIPLINA]],'CLASSES DE PROJETOS'!$F$3:$F$37,'CLASSES DE PROJETOS'!$C$3:$C$37)</f>
        <v>GE</v>
      </c>
      <c r="I515" t="str">
        <f>_xlfn.TEXTJOIN("/",TRUE,"MSV-163MS-"&amp;LD_01[[#This Row],[OBRA]],_xlfn.XLOOKUP(LD_01[[#This Row],[SIGLA]],'CLASSES DE PROJETOS'!$C$3:$C$37,'CLASSES DE PROJETOS'!$E$3:$E$37))</f>
        <v>MSV-163MS-535-545/18.GE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515" s="6" t="str" cm="1">
        <f t="array" ref="K515">_xlfn.TEXTJOIN(", ",TRUE,_xlfn.UNIQUE(_xlfn._xlws.FILTER(ARQUIVOS_RECEBIDOS!$F$2:$F$5010,ARQUIVOS_RECEBIDOS!$E$2:$E$5010=LD_01[[#This Row],[DOCUMENTO]])))</f>
        <v>R07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515" s="6" t="str">
        <f>LD_01[[#This Row],[PASTA]]&amp;"/"&amp;LD_01[[#This Row],[ARQUIVO]]</f>
        <v>MSV-163MS-535-545/18.GE/MSV-163MS-535-545-ACA-EXE-DE-F1-019-R07.pdf</v>
      </c>
    </row>
    <row r="516" spans="1:16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4" t="s">
        <v>5987</v>
      </c>
      <c r="D516" s="14" t="s">
        <v>7542</v>
      </c>
      <c r="E516" s="6" t="s">
        <v>4317</v>
      </c>
      <c r="F516" s="8" t="s">
        <v>4305</v>
      </c>
      <c r="G516" s="8" t="s">
        <v>4141</v>
      </c>
      <c r="H516" s="6" t="str">
        <f>_xlfn.XLOOKUP(LD_01[[#This Row],[DISCIPLINA]],'CLASSES DE PROJETOS'!$F$3:$F$37,'CLASSES DE PROJETOS'!$C$3:$C$37)</f>
        <v>GE</v>
      </c>
      <c r="I516" t="str">
        <f>_xlfn.TEXTJOIN("/",TRUE,"MSV-163MS-"&amp;LD_01[[#This Row],[OBRA]],_xlfn.XLOOKUP(LD_01[[#This Row],[SIGLA]],'CLASSES DE PROJETOS'!$C$3:$C$37,'CLASSES DE PROJETOS'!$E$3:$E$37))</f>
        <v>MSV-163MS-535-545/18.GE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516" s="6" t="str" cm="1">
        <f t="array" ref="K516">_xlfn.TEXTJOIN(", ",TRUE,_xlfn.UNIQUE(_xlfn._xlws.FILTER(ARQUIVOS_RECEBIDOS!$F$2:$F$5010,ARQUIVOS_RECEBIDOS!$E$2:$E$5010=LD_01[[#This Row],[DOCUMENTO]])))</f>
        <v>R05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516" s="6" t="str">
        <f>LD_01[[#This Row],[PASTA]]&amp;"/"&amp;LD_01[[#This Row],[ARQUIVO]]</f>
        <v>MSV-163MS-535-545/18.GE/MSV-163MS-535-545-ACA-EXE-DE-F1-020-R05.pdf</v>
      </c>
    </row>
    <row r="517" spans="1:16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4" t="s">
        <v>5987</v>
      </c>
      <c r="D517" s="14" t="s">
        <v>7542</v>
      </c>
      <c r="E517" s="6" t="s">
        <v>4317</v>
      </c>
      <c r="F517" s="8" t="s">
        <v>4306</v>
      </c>
      <c r="G517" s="8" t="s">
        <v>4141</v>
      </c>
      <c r="H517" s="6" t="str">
        <f>_xlfn.XLOOKUP(LD_01[[#This Row],[DISCIPLINA]],'CLASSES DE PROJETOS'!$F$3:$F$37,'CLASSES DE PROJETOS'!$C$3:$C$37)</f>
        <v>GE</v>
      </c>
      <c r="I517" t="str">
        <f>_xlfn.TEXTJOIN("/",TRUE,"MSV-163MS-"&amp;LD_01[[#This Row],[OBRA]],_xlfn.XLOOKUP(LD_01[[#This Row],[SIGLA]],'CLASSES DE PROJETOS'!$C$3:$C$37,'CLASSES DE PROJETOS'!$E$3:$E$37))</f>
        <v>MSV-163MS-535-545/18.GE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517" s="6" t="str" cm="1">
        <f t="array" ref="K517">_xlfn.TEXTJOIN(", ",TRUE,_xlfn.UNIQUE(_xlfn._xlws.FILTER(ARQUIVOS_RECEBIDOS!$F$2:$F$5010,ARQUIVOS_RECEBIDOS!$E$2:$E$5010=LD_01[[#This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517" s="6" t="str">
        <f>LD_01[[#This Row],[PASTA]]&amp;"/"&amp;LD_01[[#This Row],[ARQUIVO]]</f>
        <v>MSV-163MS-535-545/18.GE/MSV-163MS-535-545-ACA-EXE-DE-F1-021-R02.pdf</v>
      </c>
    </row>
    <row r="518" spans="1:16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4" t="s">
        <v>5987</v>
      </c>
      <c r="D518" s="14" t="s">
        <v>7542</v>
      </c>
      <c r="E518" s="6" t="s">
        <v>4317</v>
      </c>
      <c r="F518" s="8" t="s">
        <v>4306</v>
      </c>
      <c r="G518" s="8" t="s">
        <v>4141</v>
      </c>
      <c r="H518" s="6" t="str">
        <f>_xlfn.XLOOKUP(LD_01[[#This Row],[DISCIPLINA]],'CLASSES DE PROJETOS'!$F$3:$F$37,'CLASSES DE PROJETOS'!$C$3:$C$37)</f>
        <v>GE</v>
      </c>
      <c r="I518" t="str">
        <f>_xlfn.TEXTJOIN("/",TRUE,"MSV-163MS-"&amp;LD_01[[#This Row],[OBRA]],_xlfn.XLOOKUP(LD_01[[#This Row],[SIGLA]],'CLASSES DE PROJETOS'!$C$3:$C$37,'CLASSES DE PROJETOS'!$E$3:$E$37))</f>
        <v>MSV-163MS-535-545/18.GE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518" s="6" t="str" cm="1">
        <f t="array" ref="K518">_xlfn.TEXTJOIN(", ",TRUE,_xlfn.UNIQUE(_xlfn._xlws.FILTER(ARQUIVOS_RECEBIDOS!$F$2:$F$5010,ARQUIVOS_RECEBIDOS!$E$2:$E$5010=LD_01[[#This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518" s="6" t="str">
        <f>LD_01[[#This Row],[PASTA]]&amp;"/"&amp;LD_01[[#This Row],[ARQUIVO]]</f>
        <v>MSV-163MS-535-545/18.GE/MSV-163MS-535-545-ACA-EXE-DE-F1-022-R02.pdf</v>
      </c>
    </row>
    <row r="519" spans="1:16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4" t="s">
        <v>5987</v>
      </c>
      <c r="D519" s="14" t="s">
        <v>7542</v>
      </c>
      <c r="E519" s="6" t="s">
        <v>4317</v>
      </c>
      <c r="F519" s="8" t="s">
        <v>4306</v>
      </c>
      <c r="G519" s="8" t="s">
        <v>4141</v>
      </c>
      <c r="H519" s="6" t="str">
        <f>_xlfn.XLOOKUP(LD_01[[#This Row],[DISCIPLINA]],'CLASSES DE PROJETOS'!$F$3:$F$37,'CLASSES DE PROJETOS'!$C$3:$C$37)</f>
        <v>GE</v>
      </c>
      <c r="I519" t="str">
        <f>_xlfn.TEXTJOIN("/",TRUE,"MSV-163MS-"&amp;LD_01[[#This Row],[OBRA]],_xlfn.XLOOKUP(LD_01[[#This Row],[SIGLA]],'CLASSES DE PROJETOS'!$C$3:$C$37,'CLASSES DE PROJETOS'!$E$3:$E$37))</f>
        <v>MSV-163MS-535-545/18.GE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519" s="6" t="str" cm="1">
        <f t="array" ref="K519">_xlfn.TEXTJOIN(", ",TRUE,_xlfn.UNIQUE(_xlfn._xlws.FILTER(ARQUIVOS_RECEBIDOS!$F$2:$F$5010,ARQUIVOS_RECEBIDOS!$E$2:$E$5010=LD_01[[#This Row],[DOCUMENTO]])))</f>
        <v>R01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519" s="6" t="str">
        <f>LD_01[[#This Row],[PASTA]]&amp;"/"&amp;LD_01[[#This Row],[ARQUIVO]]</f>
        <v>MSV-163MS-535-545/18.GE/MSV-163MS-535-545-ACA-EXE-DE-F1-023-R01.pdf</v>
      </c>
    </row>
    <row r="520" spans="1:16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4" t="s">
        <v>5987</v>
      </c>
      <c r="D520" s="14" t="s">
        <v>7542</v>
      </c>
      <c r="E520" s="6" t="s">
        <v>4317</v>
      </c>
      <c r="F520" s="8" t="s">
        <v>4194</v>
      </c>
      <c r="G520" s="8" t="s">
        <v>4141</v>
      </c>
      <c r="H520" s="6" t="str">
        <f>_xlfn.XLOOKUP(LD_01[[#This Row],[DISCIPLINA]],'CLASSES DE PROJETOS'!$F$3:$F$37,'CLASSES DE PROJETOS'!$C$3:$C$37)</f>
        <v>GE</v>
      </c>
      <c r="I520" t="str">
        <f>_xlfn.TEXTJOIN("/",TRUE,"MSV-163MS-"&amp;LD_01[[#This Row],[OBRA]],_xlfn.XLOOKUP(LD_01[[#This Row],[SIGLA]],'CLASSES DE PROJETOS'!$C$3:$C$37,'CLASSES DE PROJETOS'!$E$3:$E$37))</f>
        <v>MSV-163MS-535-545/18.GE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520" s="6" t="str" cm="1">
        <f t="array" ref="K520">_xlfn.TEXTJOIN(", ",TRUE,_xlfn.UNIQUE(_xlfn._xlws.FILTER(ARQUIVOS_RECEBIDOS!$F$2:$F$5010,ARQUIVOS_RECEBIDOS!$E$2:$E$5010=LD_01[[#This Row],[DOCUMENTO]])))</f>
        <v>R03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520" s="6" t="str">
        <f>LD_01[[#This Row],[PASTA]]&amp;"/"&amp;LD_01[[#This Row],[ARQUIVO]]</f>
        <v>MSV-163MS-535-545/18.GE/MSV-163MS-535-545-ACA-EXE-DE-F1-024-R03.pdf</v>
      </c>
    </row>
    <row r="521" spans="1:16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4" t="s">
        <v>5987</v>
      </c>
      <c r="D521" s="14" t="s">
        <v>7542</v>
      </c>
      <c r="E521" s="6" t="s">
        <v>4317</v>
      </c>
      <c r="F521" s="8" t="s">
        <v>4077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MSV-163MS-535-545/32.TE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521" s="6" t="str" cm="1">
        <f t="array" ref="K521">_xlfn.TEXTJOIN(", ",TRUE,_xlfn.UNIQUE(_xlfn._xlws.FILTER(ARQUIVOS_RECEBIDOS!$F$2:$F$5010,ARQUIVOS_RECEBIDOS!$E$2:$E$5010=LD_01[[#This Row],[DOCUMENTO]])))</f>
        <v>R01</v>
      </c>
      <c r="L521" s="6" t="str" cm="1">
        <f t="array" ref="L521">_xlfn.TEXTJOIN(",",TRUE,_xlfn._xlws.FILTER(ARQUIVOS[EXTENSÃO],(ARQUIVOS[DOCUMENTO]=LD_01[[#This Row],[DOCUMENTO]])*(ARQUIVOS[REVISÃO]=LD_01[[#This Row],[REVISÃO]])))</f>
        <v>dwg,pdf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521" s="6" t="str">
        <f>LD_01[[#This Row],[PASTA]]&amp;"/"&amp;LD_01[[#This Row],[ARQUIVO]]</f>
        <v>MSV-163MS-535-545/32.TE/MSV-163MS-535-545-ACA-EXE-DE-G1-001-R01.pdf</v>
      </c>
    </row>
    <row r="522" spans="1:16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4" t="s">
        <v>5987</v>
      </c>
      <c r="D522" s="14" t="s">
        <v>7542</v>
      </c>
      <c r="E522" s="6" t="s">
        <v>4317</v>
      </c>
      <c r="F522" s="8" t="s">
        <v>4077</v>
      </c>
      <c r="G522" s="8" t="s">
        <v>4330</v>
      </c>
      <c r="H522" s="6" t="str">
        <f>_xlfn.XLOOKUP(LD_01[[#This Row],[DISCIPLINA]],'CLASSES DE PROJETOS'!$F$3:$F$37,'CLASSES DE PROJETOS'!$C$3:$C$37)</f>
        <v>TE</v>
      </c>
      <c r="I522" t="str">
        <f>_xlfn.TEXTJOIN("/",TRUE,"MSV-163MS-"&amp;LD_01[[#This Row],[OBRA]],_xlfn.XLOOKUP(LD_01[[#This Row],[SIGLA]],'CLASSES DE PROJETOS'!$C$3:$C$37,'CLASSES DE PROJETOS'!$E$3:$E$37))</f>
        <v>MSV-163MS-535-545/32.TE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522" s="6" t="str" cm="1">
        <f t="array" ref="K522">_xlfn.TEXTJOIN(", ",TRUE,_xlfn.UNIQUE(_xlfn._xlws.FILTER(ARQUIVOS_RECEBIDOS!$F$2:$F$5010,ARQUIVOS_RECEBIDOS!$E$2:$E$5010=LD_01[[#This Row],[DOCUMENTO]])))</f>
        <v>R01</v>
      </c>
      <c r="L522" s="6" t="str" cm="1">
        <f t="array" ref="L522">_xlfn.TEXTJOIN(",",TRUE,_xlfn._xlws.FILTER(ARQUIVOS[EXTENSÃO],(ARQUIVOS[DOCUMENTO]=LD_01[[#This Row],[DOCUMENTO]])*(ARQUIVOS[REVISÃO]=LD_01[[#This Row],[REVISÃO]])))</f>
        <v>dwg,pdf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522" s="6" t="str">
        <f>LD_01[[#This Row],[PASTA]]&amp;"/"&amp;LD_01[[#This Row],[ARQUIVO]]</f>
        <v>MSV-163MS-535-545/32.TE/MSV-163MS-535-545-ACA-EXE-DE-G1-002-R01.pdf</v>
      </c>
    </row>
    <row r="523" spans="1:16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4" t="s">
        <v>5987</v>
      </c>
      <c r="D523" s="14" t="s">
        <v>7542</v>
      </c>
      <c r="E523" s="6" t="s">
        <v>4317</v>
      </c>
      <c r="F523" s="8" t="s">
        <v>4077</v>
      </c>
      <c r="G523" s="8" t="s">
        <v>4330</v>
      </c>
      <c r="H523" s="6" t="str">
        <f>_xlfn.XLOOKUP(LD_01[[#This Row],[DISCIPLINA]],'CLASSES DE PROJETOS'!$F$3:$F$37,'CLASSES DE PROJETOS'!$C$3:$C$37)</f>
        <v>TE</v>
      </c>
      <c r="I523" t="str">
        <f>_xlfn.TEXTJOIN("/",TRUE,"MSV-163MS-"&amp;LD_01[[#This Row],[OBRA]],_xlfn.XLOOKUP(LD_01[[#This Row],[SIGLA]],'CLASSES DE PROJETOS'!$C$3:$C$37,'CLASSES DE PROJETOS'!$E$3:$E$37))</f>
        <v>MSV-163MS-535-545/32.TE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523" s="6" t="str" cm="1">
        <f t="array" ref="K523">_xlfn.TEXTJOIN(", ",TRUE,_xlfn.UNIQUE(_xlfn._xlws.FILTER(ARQUIVOS_RECEBIDOS!$F$2:$F$5010,ARQUIVOS_RECEBIDOS!$E$2:$E$5010=LD_01[[#This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dwg,pdf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523" s="6" t="str">
        <f>LD_01[[#This Row],[PASTA]]&amp;"/"&amp;LD_01[[#This Row],[ARQUIVO]]</f>
        <v>MSV-163MS-535-545/32.TE/MSV-163MS-535-545-ACA-EXE-DE-G1-003-R01.pdf</v>
      </c>
    </row>
    <row r="524" spans="1:16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4" t="s">
        <v>5987</v>
      </c>
      <c r="D524" s="14" t="s">
        <v>7542</v>
      </c>
      <c r="E524" s="6" t="s">
        <v>4317</v>
      </c>
      <c r="F524" s="8" t="s">
        <v>4077</v>
      </c>
      <c r="G524" s="8" t="s">
        <v>4330</v>
      </c>
      <c r="H524" s="6" t="str">
        <f>_xlfn.XLOOKUP(LD_01[[#This Row],[DISCIPLINA]],'CLASSES DE PROJETOS'!$F$3:$F$37,'CLASSES DE PROJETOS'!$C$3:$C$37)</f>
        <v>TE</v>
      </c>
      <c r="I524" t="str">
        <f>_xlfn.TEXTJOIN("/",TRUE,"MSV-163MS-"&amp;LD_01[[#This Row],[OBRA]],_xlfn.XLOOKUP(LD_01[[#This Row],[SIGLA]],'CLASSES DE PROJETOS'!$C$3:$C$37,'CLASSES DE PROJETOS'!$E$3:$E$37))</f>
        <v>MSV-163MS-535-545/32.TE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524" s="6" t="str" cm="1">
        <f t="array" ref="K524">_xlfn.TEXTJOIN(", ",TRUE,_xlfn.UNIQUE(_xlfn._xlws.FILTER(ARQUIVOS_RECEBIDOS!$F$2:$F$5010,ARQUIVOS_RECEBIDOS!$E$2:$E$5010=LD_01[[#This Row],[DOCUMENTO]])))</f>
        <v>R01</v>
      </c>
      <c r="L524" s="6" t="str" cm="1">
        <f t="array" ref="L524">_xlfn.TEXTJOIN(",",TRUE,_xlfn._xlws.FILTER(ARQUIVOS[EXTENSÃO],(ARQUIVOS[DOCUMENTO]=LD_01[[#This Row],[DOCUMENTO]])*(ARQUIVOS[REVISÃO]=LD_01[[#This Row],[REVISÃO]])))</f>
        <v>dwg,pdf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524" s="6" t="str">
        <f>LD_01[[#This Row],[PASTA]]&amp;"/"&amp;LD_01[[#This Row],[ARQUIVO]]</f>
        <v>MSV-163MS-535-545/32.TE/MSV-163MS-535-545-ACA-EXE-DE-G1-004-R01.pdf</v>
      </c>
    </row>
    <row r="525" spans="1:16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4" t="s">
        <v>5987</v>
      </c>
      <c r="D525" s="14" t="s">
        <v>7542</v>
      </c>
      <c r="E525" s="6" t="s">
        <v>4317</v>
      </c>
      <c r="F525" s="8" t="s">
        <v>4077</v>
      </c>
      <c r="G525" s="8" t="s">
        <v>4330</v>
      </c>
      <c r="H525" s="6" t="str">
        <f>_xlfn.XLOOKUP(LD_01[[#This Row],[DISCIPLINA]],'CLASSES DE PROJETOS'!$F$3:$F$37,'CLASSES DE PROJETOS'!$C$3:$C$37)</f>
        <v>TE</v>
      </c>
      <c r="I525" t="str">
        <f>_xlfn.TEXTJOIN("/",TRUE,"MSV-163MS-"&amp;LD_01[[#This Row],[OBRA]],_xlfn.XLOOKUP(LD_01[[#This Row],[SIGLA]],'CLASSES DE PROJETOS'!$C$3:$C$37,'CLASSES DE PROJETOS'!$E$3:$E$37))</f>
        <v>MSV-163MS-535-545/32.TE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525" s="6" t="str" cm="1">
        <f t="array" ref="K525">_xlfn.TEXTJOIN(", ",TRUE,_xlfn.UNIQUE(_xlfn._xlws.FILTER(ARQUIVOS_RECEBIDOS!$F$2:$F$5010,ARQUIVOS_RECEBIDOS!$E$2:$E$5010=LD_01[[#This Row],[DOCUMENTO]])))</f>
        <v>R01</v>
      </c>
      <c r="L525" s="6" t="str" cm="1">
        <f t="array" ref="L525">_xlfn.TEXTJOIN(",",TRUE,_xlfn._xlws.FILTER(ARQUIVOS[EXTENSÃO],(ARQUIVOS[DOCUMENTO]=LD_01[[#This Row],[DOCUMENTO]])*(ARQUIVOS[REVISÃO]=LD_01[[#This Row],[REVISÃO]])))</f>
        <v>dwg,pdf</v>
      </c>
      <c r="M525" s="12" cm="1">
        <f t="array" ref="M525">_xlfn.UNIQUE(_xlfn._xlws.FILTER(ARQUIVOS[DATA RECEBIMENTO],(ARQUIVOS[DOCUMENTO]=LD_01[[#This Row],[DOCUMENTO]])*(ARQUIVOS[REVISÃO]=LD_01[[#This Row],[REVISÃO]])))</f>
        <v>45838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525" s="6" t="str">
        <f>LD_01[[#This Row],[PASTA]]&amp;"/"&amp;LD_01[[#This Row],[ARQUIVO]]</f>
        <v>MSV-163MS-535-545/32.TE/MSV-163MS-535-545-ACA-EXE-DE-G1-005-R01.pdf</v>
      </c>
    </row>
    <row r="526" spans="1:16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4" t="s">
        <v>5987</v>
      </c>
      <c r="D526" s="14" t="s">
        <v>7542</v>
      </c>
      <c r="E526" s="6" t="s">
        <v>4317</v>
      </c>
      <c r="F526" s="8" t="s">
        <v>4077</v>
      </c>
      <c r="G526" s="8" t="s">
        <v>4330</v>
      </c>
      <c r="H526" s="6" t="str">
        <f>_xlfn.XLOOKUP(LD_01[[#This Row],[DISCIPLINA]],'CLASSES DE PROJETOS'!$F$3:$F$37,'CLASSES DE PROJETOS'!$C$3:$C$37)</f>
        <v>TE</v>
      </c>
      <c r="I526" t="str">
        <f>_xlfn.TEXTJOIN("/",TRUE,"MSV-163MS-"&amp;LD_01[[#This Row],[OBRA]],_xlfn.XLOOKUP(LD_01[[#This Row],[SIGLA]],'CLASSES DE PROJETOS'!$C$3:$C$37,'CLASSES DE PROJETOS'!$E$3:$E$37))</f>
        <v>MSV-163MS-535-545/32.TE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526" s="6" t="str" cm="1">
        <f t="array" ref="K526">_xlfn.TEXTJOIN(", ",TRUE,_xlfn.UNIQUE(_xlfn._xlws.FILTER(ARQUIVOS_RECEBIDOS!$F$2:$F$5010,ARQUIVOS_RECEBIDOS!$E$2:$E$5010=LD_01[[#This Row],[DOCUMENTO]])))</f>
        <v>R01</v>
      </c>
      <c r="L526" s="6" t="str" cm="1">
        <f t="array" ref="L526">_xlfn.TEXTJOIN(",",TRUE,_xlfn._xlws.FILTER(ARQUIVOS[EXTENSÃO],(ARQUIVOS[DOCUMENTO]=LD_01[[#This Row],[DOCUMENTO]])*(ARQUIVOS[REVISÃO]=LD_01[[#This Row],[REVISÃO]])))</f>
        <v>dwg,pdf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526" s="6" t="str">
        <f>LD_01[[#This Row],[PASTA]]&amp;"/"&amp;LD_01[[#This Row],[ARQUIVO]]</f>
        <v>MSV-163MS-535-545/32.TE/MSV-163MS-535-545-ACA-EXE-DE-G1-006-R01.pdf</v>
      </c>
    </row>
    <row r="527" spans="1:16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4" t="s">
        <v>5987</v>
      </c>
      <c r="D527" s="14" t="s">
        <v>7542</v>
      </c>
      <c r="E527" s="6" t="s">
        <v>4317</v>
      </c>
      <c r="F527" s="8" t="s">
        <v>4077</v>
      </c>
      <c r="G527" s="8" t="s">
        <v>4330</v>
      </c>
      <c r="H527" s="6" t="str">
        <f>_xlfn.XLOOKUP(LD_01[[#This Row],[DISCIPLINA]],'CLASSES DE PROJETOS'!$F$3:$F$37,'CLASSES DE PROJETOS'!$C$3:$C$37)</f>
        <v>TE</v>
      </c>
      <c r="I527" t="str">
        <f>_xlfn.TEXTJOIN("/",TRUE,"MSV-163MS-"&amp;LD_01[[#This Row],[OBRA]],_xlfn.XLOOKUP(LD_01[[#This Row],[SIGLA]],'CLASSES DE PROJETOS'!$C$3:$C$37,'CLASSES DE PROJETOS'!$E$3:$E$37))</f>
        <v>MSV-163MS-535-545/32.TE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527" s="6" t="str" cm="1">
        <f t="array" ref="K527">_xlfn.TEXTJOIN(", ",TRUE,_xlfn.UNIQUE(_xlfn._xlws.FILTER(ARQUIVOS_RECEBIDOS!$F$2:$F$5010,ARQUIVOS_RECEBIDOS!$E$2:$E$5010=LD_01[[#This Row],[DOCUMENTO]])))</f>
        <v>R02</v>
      </c>
      <c r="L527" s="6" t="str" cm="1">
        <f t="array" ref="L527">_xlfn.TEXTJOIN(",",TRUE,_xlfn._xlws.FILTER(ARQUIVOS[EXTENSÃO],(ARQUIVOS[DOCUMENTO]=LD_01[[#This Row],[DOCUMENTO]])*(ARQUIVOS[REVISÃO]=LD_01[[#This Row],[REVISÃO]])))</f>
        <v>dwg,pdf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527" s="6" t="str">
        <f>LD_01[[#This Row],[PASTA]]&amp;"/"&amp;LD_01[[#This Row],[ARQUIVO]]</f>
        <v>MSV-163MS-535-545/32.TE/MSV-163MS-535-545-ACA-EXE-DE-G1-007-R02.pdf</v>
      </c>
    </row>
    <row r="528" spans="1:16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4" t="s">
        <v>5987</v>
      </c>
      <c r="D528" s="14" t="s">
        <v>7542</v>
      </c>
      <c r="E528" s="6" t="s">
        <v>4317</v>
      </c>
      <c r="F528" s="8" t="s">
        <v>4077</v>
      </c>
      <c r="G528" s="8" t="s">
        <v>4330</v>
      </c>
      <c r="H528" s="6" t="str">
        <f>_xlfn.XLOOKUP(LD_01[[#This Row],[DISCIPLINA]],'CLASSES DE PROJETOS'!$F$3:$F$37,'CLASSES DE PROJETOS'!$C$3:$C$37)</f>
        <v>TE</v>
      </c>
      <c r="I528" t="str">
        <f>_xlfn.TEXTJOIN("/",TRUE,"MSV-163MS-"&amp;LD_01[[#This Row],[OBRA]],_xlfn.XLOOKUP(LD_01[[#This Row],[SIGLA]],'CLASSES DE PROJETOS'!$C$3:$C$37,'CLASSES DE PROJETOS'!$E$3:$E$37))</f>
        <v>MSV-163MS-535-545/32.TE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528" s="6" t="str" cm="1">
        <f t="array" ref="K528">_xlfn.TEXTJOIN(", ",TRUE,_xlfn.UNIQUE(_xlfn._xlws.FILTER(ARQUIVOS_RECEBIDOS!$F$2:$F$5010,ARQUIVOS_RECEBIDOS!$E$2:$E$5010=LD_01[[#This Row],[DOCUMENTO]])))</f>
        <v>R02</v>
      </c>
      <c r="L528" s="6" t="str" cm="1">
        <f t="array" ref="L528">_xlfn.TEXTJOIN(",",TRUE,_xlfn._xlws.FILTER(ARQUIVOS[EXTENSÃO],(ARQUIVOS[DOCUMENTO]=LD_01[[#This Row],[DOCUMENTO]])*(ARQUIVOS[REVISÃO]=LD_01[[#This Row],[REVISÃO]])))</f>
        <v>dwg,pdf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528" s="6" t="str">
        <f>LD_01[[#This Row],[PASTA]]&amp;"/"&amp;LD_01[[#This Row],[ARQUIVO]]</f>
        <v>MSV-163MS-535-545/32.TE/MSV-163MS-535-545-ACA-EXE-DE-G1-008-R02.pdf</v>
      </c>
    </row>
    <row r="529" spans="1:16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4" t="s">
        <v>5987</v>
      </c>
      <c r="D529" s="14" t="s">
        <v>7542</v>
      </c>
      <c r="E529" s="6" t="s">
        <v>4317</v>
      </c>
      <c r="F529" s="8" t="s">
        <v>4077</v>
      </c>
      <c r="G529" s="8" t="s">
        <v>4330</v>
      </c>
      <c r="H529" s="6" t="str">
        <f>_xlfn.XLOOKUP(LD_01[[#This Row],[DISCIPLINA]],'CLASSES DE PROJETOS'!$F$3:$F$37,'CLASSES DE PROJETOS'!$C$3:$C$37)</f>
        <v>TE</v>
      </c>
      <c r="I529" t="str">
        <f>_xlfn.TEXTJOIN("/",TRUE,"MSV-163MS-"&amp;LD_01[[#This Row],[OBRA]],_xlfn.XLOOKUP(LD_01[[#This Row],[SIGLA]],'CLASSES DE PROJETOS'!$C$3:$C$37,'CLASSES DE PROJETOS'!$E$3:$E$37))</f>
        <v>MSV-163MS-535-545/32.TE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529" s="6" t="str" cm="1">
        <f t="array" ref="K529">_xlfn.TEXTJOIN(", ",TRUE,_xlfn.UNIQUE(_xlfn._xlws.FILTER(ARQUIVOS_RECEBIDOS!$F$2:$F$5010,ARQUIVOS_RECEBIDOS!$E$2:$E$5010=LD_01[[#This Row],[DOCUMENTO]])))</f>
        <v>R02</v>
      </c>
      <c r="L529" s="6" t="str" cm="1">
        <f t="array" ref="L529">_xlfn.TEXTJOIN(",",TRUE,_xlfn._xlws.FILTER(ARQUIVOS[EXTENSÃO],(ARQUIVOS[DOCUMENTO]=LD_01[[#This Row],[DOCUMENTO]])*(ARQUIVOS[REVISÃO]=LD_01[[#This Row],[REVISÃO]])))</f>
        <v>dwg,pdf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529" s="6" t="str">
        <f>LD_01[[#This Row],[PASTA]]&amp;"/"&amp;LD_01[[#This Row],[ARQUIVO]]</f>
        <v>MSV-163MS-535-545/32.TE/MSV-163MS-535-545-ACA-EXE-DE-G1-009-R02.pdf</v>
      </c>
    </row>
    <row r="530" spans="1:16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4" t="s">
        <v>5987</v>
      </c>
      <c r="D530" s="14" t="s">
        <v>7542</v>
      </c>
      <c r="E530" s="6" t="s">
        <v>4317</v>
      </c>
      <c r="F530" s="8" t="s">
        <v>4077</v>
      </c>
      <c r="G530" s="8" t="s">
        <v>4330</v>
      </c>
      <c r="H530" s="6" t="str">
        <f>_xlfn.XLOOKUP(LD_01[[#This Row],[DISCIPLINA]],'CLASSES DE PROJETOS'!$F$3:$F$37,'CLASSES DE PROJETOS'!$C$3:$C$37)</f>
        <v>TE</v>
      </c>
      <c r="I530" t="str">
        <f>_xlfn.TEXTJOIN("/",TRUE,"MSV-163MS-"&amp;LD_01[[#This Row],[OBRA]],_xlfn.XLOOKUP(LD_01[[#This Row],[SIGLA]],'CLASSES DE PROJETOS'!$C$3:$C$37,'CLASSES DE PROJETOS'!$E$3:$E$37))</f>
        <v>MSV-163MS-535-545/32.TE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530" s="6" t="str" cm="1">
        <f t="array" ref="K530">_xlfn.TEXTJOIN(", ",TRUE,_xlfn.UNIQUE(_xlfn._xlws.FILTER(ARQUIVOS_RECEBIDOS!$F$2:$F$5010,ARQUIVOS_RECEBIDOS!$E$2:$E$5010=LD_01[[#This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dwg,pdf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530" s="6" t="str">
        <f>LD_01[[#This Row],[PASTA]]&amp;"/"&amp;LD_01[[#This Row],[ARQUIVO]]</f>
        <v>MSV-163MS-535-545/32.TE/MSV-163MS-535-545-ACA-EXE-DE-G1-010-R02.pdf</v>
      </c>
    </row>
    <row r="531" spans="1:16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4" t="s">
        <v>5987</v>
      </c>
      <c r="D531" s="14" t="s">
        <v>7542</v>
      </c>
      <c r="E531" s="6" t="s">
        <v>4317</v>
      </c>
      <c r="F531" s="8" t="s">
        <v>4077</v>
      </c>
      <c r="G531" s="8" t="s">
        <v>4330</v>
      </c>
      <c r="H531" s="6" t="str">
        <f>_xlfn.XLOOKUP(LD_01[[#This Row],[DISCIPLINA]],'CLASSES DE PROJETOS'!$F$3:$F$37,'CLASSES DE PROJETOS'!$C$3:$C$37)</f>
        <v>TE</v>
      </c>
      <c r="I531" t="str">
        <f>_xlfn.TEXTJOIN("/",TRUE,"MSV-163MS-"&amp;LD_01[[#This Row],[OBRA]],_xlfn.XLOOKUP(LD_01[[#This Row],[SIGLA]],'CLASSES DE PROJETOS'!$C$3:$C$37,'CLASSES DE PROJETOS'!$E$3:$E$37))</f>
        <v>MSV-163MS-535-545/32.TE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531" s="6" t="str" cm="1">
        <f t="array" ref="K531">_xlfn.TEXTJOIN(", ",TRUE,_xlfn.UNIQUE(_xlfn._xlws.FILTER(ARQUIVOS_RECEBIDOS!$F$2:$F$5010,ARQUIVOS_RECEBIDOS!$E$2:$E$5010=LD_01[[#This Row],[DOCUMENTO]])))</f>
        <v>R02</v>
      </c>
      <c r="L531" s="6" t="str" cm="1">
        <f t="array" ref="L531">_xlfn.TEXTJOIN(",",TRUE,_xlfn._xlws.FILTER(ARQUIVOS[EXTENSÃO],(ARQUIVOS[DOCUMENTO]=LD_01[[#This Row],[DOCUMENTO]])*(ARQUIVOS[REVISÃO]=LD_01[[#This Row],[REVISÃO]])))</f>
        <v>dwg,pdf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531" s="6" t="str">
        <f>LD_01[[#This Row],[PASTA]]&amp;"/"&amp;LD_01[[#This Row],[ARQUIVO]]</f>
        <v>MSV-163MS-535-545/32.TE/MSV-163MS-535-545-ACA-EXE-DE-G1-011-R02.pdf</v>
      </c>
    </row>
    <row r="532" spans="1:16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4" t="s">
        <v>5987</v>
      </c>
      <c r="D532" s="14" t="s">
        <v>7542</v>
      </c>
      <c r="E532" s="6" t="s">
        <v>4317</v>
      </c>
      <c r="F532" s="8" t="s">
        <v>4077</v>
      </c>
      <c r="G532" s="8" t="s">
        <v>4330</v>
      </c>
      <c r="H532" s="6" t="str">
        <f>_xlfn.XLOOKUP(LD_01[[#This Row],[DISCIPLINA]],'CLASSES DE PROJETOS'!$F$3:$F$37,'CLASSES DE PROJETOS'!$C$3:$C$37)</f>
        <v>TE</v>
      </c>
      <c r="I532" t="str">
        <f>_xlfn.TEXTJOIN("/",TRUE,"MSV-163MS-"&amp;LD_01[[#This Row],[OBRA]],_xlfn.XLOOKUP(LD_01[[#This Row],[SIGLA]],'CLASSES DE PROJETOS'!$C$3:$C$37,'CLASSES DE PROJETOS'!$E$3:$E$37))</f>
        <v>MSV-163MS-535-545/32.TE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532" s="6" t="str" cm="1">
        <f t="array" ref="K532">_xlfn.TEXTJOIN(", ",TRUE,_xlfn.UNIQUE(_xlfn._xlws.FILTER(ARQUIVOS_RECEBIDOS!$F$2:$F$5010,ARQUIVOS_RECEBIDOS!$E$2:$E$5010=LD_01[[#This Row],[DOCUMENTO]])))</f>
        <v>R02</v>
      </c>
      <c r="L532" s="6" t="str" cm="1">
        <f t="array" ref="L532">_xlfn.TEXTJOIN(",",TRUE,_xlfn._xlws.FILTER(ARQUIVOS[EXTENSÃO],(ARQUIVOS[DOCUMENTO]=LD_01[[#This Row],[DOCUMENTO]])*(ARQUIVOS[REVISÃO]=LD_01[[#This Row],[REVISÃO]])))</f>
        <v>dwg,pdf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532" s="6" t="str">
        <f>LD_01[[#This Row],[PASTA]]&amp;"/"&amp;LD_01[[#This Row],[ARQUIVO]]</f>
        <v>MSV-163MS-535-545/32.TE/MSV-163MS-535-545-ACA-EXE-DE-G1-012-R02.pdf</v>
      </c>
    </row>
    <row r="533" spans="1:16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4" t="s">
        <v>5987</v>
      </c>
      <c r="D533" s="14" t="s">
        <v>7542</v>
      </c>
      <c r="E533" s="6" t="s">
        <v>4317</v>
      </c>
      <c r="F533" s="8" t="s">
        <v>4077</v>
      </c>
      <c r="G533" s="8" t="s">
        <v>4330</v>
      </c>
      <c r="H533" s="6" t="str">
        <f>_xlfn.XLOOKUP(LD_01[[#This Row],[DISCIPLINA]],'CLASSES DE PROJETOS'!$F$3:$F$37,'CLASSES DE PROJETOS'!$C$3:$C$37)</f>
        <v>TE</v>
      </c>
      <c r="I533" t="str">
        <f>_xlfn.TEXTJOIN("/",TRUE,"MSV-163MS-"&amp;LD_01[[#This Row],[OBRA]],_xlfn.XLOOKUP(LD_01[[#This Row],[SIGLA]],'CLASSES DE PROJETOS'!$C$3:$C$37,'CLASSES DE PROJETOS'!$E$3:$E$37))</f>
        <v>MSV-163MS-535-545/32.TE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533" s="6" t="str" cm="1">
        <f t="array" ref="K533">_xlfn.TEXTJOIN(", ",TRUE,_xlfn.UNIQUE(_xlfn._xlws.FILTER(ARQUIVOS_RECEBIDOS!$F$2:$F$5010,ARQUIVOS_RECEBIDOS!$E$2:$E$5010=LD_01[[#This Row],[DOCUMENTO]])))</f>
        <v>R02</v>
      </c>
      <c r="L533" s="6" t="str" cm="1">
        <f t="array" ref="L533">_xlfn.TEXTJOIN(",",TRUE,_xlfn._xlws.FILTER(ARQUIVOS[EXTENSÃO],(ARQUIVOS[DOCUMENTO]=LD_01[[#This Row],[DOCUMENTO]])*(ARQUIVOS[REVISÃO]=LD_01[[#This Row],[REVISÃO]])))</f>
        <v>dwg,pdf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533" s="6" t="str">
        <f>LD_01[[#This Row],[PASTA]]&amp;"/"&amp;LD_01[[#This Row],[ARQUIVO]]</f>
        <v>MSV-163MS-535-545/32.TE/MSV-163MS-535-545-ACA-EXE-DE-G1-013-R02.pdf</v>
      </c>
    </row>
    <row r="534" spans="1:16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4" t="s">
        <v>5987</v>
      </c>
      <c r="D534" s="14" t="s">
        <v>7542</v>
      </c>
      <c r="E534" s="6" t="s">
        <v>4317</v>
      </c>
      <c r="F534" s="8" t="s">
        <v>4077</v>
      </c>
      <c r="G534" s="8" t="s">
        <v>4330</v>
      </c>
      <c r="H534" s="6" t="str">
        <f>_xlfn.XLOOKUP(LD_01[[#This Row],[DISCIPLINA]],'CLASSES DE PROJETOS'!$F$3:$F$37,'CLASSES DE PROJETOS'!$C$3:$C$37)</f>
        <v>TE</v>
      </c>
      <c r="I534" t="str">
        <f>_xlfn.TEXTJOIN("/",TRUE,"MSV-163MS-"&amp;LD_01[[#This Row],[OBRA]],_xlfn.XLOOKUP(LD_01[[#This Row],[SIGLA]],'CLASSES DE PROJETOS'!$C$3:$C$37,'CLASSES DE PROJETOS'!$E$3:$E$37))</f>
        <v>MSV-163MS-535-545/32.TE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534" s="6" t="str" cm="1">
        <f t="array" ref="K534">_xlfn.TEXTJOIN(", ",TRUE,_xlfn.UNIQUE(_xlfn._xlws.FILTER(ARQUIVOS_RECEBIDOS!$F$2:$F$5010,ARQUIVOS_RECEBIDOS!$E$2:$E$5010=LD_01[[#This Row],[DOCUMENTO]])))</f>
        <v>R02</v>
      </c>
      <c r="L534" s="6" t="str" cm="1">
        <f t="array" ref="L534">_xlfn.TEXTJOIN(",",TRUE,_xlfn._xlws.FILTER(ARQUIVOS[EXTENSÃO],(ARQUIVOS[DOCUMENTO]=LD_01[[#This Row],[DOCUMENTO]])*(ARQUIVOS[REVISÃO]=LD_01[[#This Row],[REVISÃO]])))</f>
        <v>dwg,pdf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534" s="6" t="str">
        <f>LD_01[[#This Row],[PASTA]]&amp;"/"&amp;LD_01[[#This Row],[ARQUIVO]]</f>
        <v>MSV-163MS-535-545/32.TE/MSV-163MS-535-545-ACA-EXE-DE-G1-014-R02.pdf</v>
      </c>
    </row>
    <row r="535" spans="1:16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4" t="s">
        <v>5987</v>
      </c>
      <c r="D535" s="14" t="s">
        <v>7542</v>
      </c>
      <c r="E535" s="6" t="s">
        <v>4317</v>
      </c>
      <c r="F535" s="8" t="s">
        <v>4077</v>
      </c>
      <c r="G535" s="8" t="s">
        <v>4330</v>
      </c>
      <c r="H535" s="6" t="str">
        <f>_xlfn.XLOOKUP(LD_01[[#This Row],[DISCIPLINA]],'CLASSES DE PROJETOS'!$F$3:$F$37,'CLASSES DE PROJETOS'!$C$3:$C$37)</f>
        <v>TE</v>
      </c>
      <c r="I535" t="str">
        <f>_xlfn.TEXTJOIN("/",TRUE,"MSV-163MS-"&amp;LD_01[[#This Row],[OBRA]],_xlfn.XLOOKUP(LD_01[[#This Row],[SIGLA]],'CLASSES DE PROJETOS'!$C$3:$C$37,'CLASSES DE PROJETOS'!$E$3:$E$37))</f>
        <v>MSV-163MS-535-545/32.TE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535" s="6" t="str" cm="1">
        <f t="array" ref="K535">_xlfn.TEXTJOIN(", ",TRUE,_xlfn.UNIQUE(_xlfn._xlws.FILTER(ARQUIVOS_RECEBIDOS!$F$2:$F$5010,ARQUIVOS_RECEBIDOS!$E$2:$E$5010=LD_01[[#This Row],[DOCUMENTO]])))</f>
        <v>R02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535" s="6" t="str">
        <f>LD_01[[#This Row],[PASTA]]&amp;"/"&amp;LD_01[[#This Row],[ARQUIVO]]</f>
        <v>MSV-163MS-535-545/32.TE/MSV-163MS-535-545-ACA-EXE-DE-G1-015-R02.pdf</v>
      </c>
    </row>
    <row r="536" spans="1:16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4" t="s">
        <v>5987</v>
      </c>
      <c r="D536" s="14" t="s">
        <v>7542</v>
      </c>
      <c r="E536" s="6" t="s">
        <v>4317</v>
      </c>
      <c r="F536" s="8" t="s">
        <v>4077</v>
      </c>
      <c r="G536" s="8" t="s">
        <v>4330</v>
      </c>
      <c r="H536" s="6" t="str">
        <f>_xlfn.XLOOKUP(LD_01[[#This Row],[DISCIPLINA]],'CLASSES DE PROJETOS'!$F$3:$F$37,'CLASSES DE PROJETOS'!$C$3:$C$37)</f>
        <v>TE</v>
      </c>
      <c r="I536" t="str">
        <f>_xlfn.TEXTJOIN("/",TRUE,"MSV-163MS-"&amp;LD_01[[#This Row],[OBRA]],_xlfn.XLOOKUP(LD_01[[#This Row],[SIGLA]],'CLASSES DE PROJETOS'!$C$3:$C$37,'CLASSES DE PROJETOS'!$E$3:$E$37))</f>
        <v>MSV-163MS-535-545/32.TE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536" s="6" t="str" cm="1">
        <f t="array" ref="K536">_xlfn.TEXTJOIN(", ",TRUE,_xlfn.UNIQUE(_xlfn._xlws.FILTER(ARQUIVOS_RECEBIDOS!$F$2:$F$5010,ARQUIVOS_RECEBIDOS!$E$2:$E$5010=LD_01[[#This Row],[DOCUMENTO]])))</f>
        <v>R02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536" s="6" t="str">
        <f>LD_01[[#This Row],[PASTA]]&amp;"/"&amp;LD_01[[#This Row],[ARQUIVO]]</f>
        <v>MSV-163MS-535-545/32.TE/MSV-163MS-535-545-ACA-EXE-DE-G1-016-R02.pdf</v>
      </c>
    </row>
    <row r="537" spans="1:16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4" t="s">
        <v>5987</v>
      </c>
      <c r="D537" s="14" t="s">
        <v>7542</v>
      </c>
      <c r="E537" s="6" t="s">
        <v>4317</v>
      </c>
      <c r="F537" s="8" t="s">
        <v>4077</v>
      </c>
      <c r="G537" s="8" t="s">
        <v>4330</v>
      </c>
      <c r="H537" s="6" t="str">
        <f>_xlfn.XLOOKUP(LD_01[[#This Row],[DISCIPLINA]],'CLASSES DE PROJETOS'!$F$3:$F$37,'CLASSES DE PROJETOS'!$C$3:$C$37)</f>
        <v>TE</v>
      </c>
      <c r="I537" t="str">
        <f>_xlfn.TEXTJOIN("/",TRUE,"MSV-163MS-"&amp;LD_01[[#This Row],[OBRA]],_xlfn.XLOOKUP(LD_01[[#This Row],[SIGLA]],'CLASSES DE PROJETOS'!$C$3:$C$37,'CLASSES DE PROJETOS'!$E$3:$E$37))</f>
        <v>MSV-163MS-535-545/32.TE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537" s="6" t="str" cm="1">
        <f t="array" ref="K537">_xlfn.TEXTJOIN(", ",TRUE,_xlfn.UNIQUE(_xlfn._xlws.FILTER(ARQUIVOS_RECEBIDOS!$F$2:$F$5010,ARQUIVOS_RECEBIDOS!$E$2:$E$5010=LD_01[[#This Row],[DOCUMENTO]])))</f>
        <v>R02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537" s="6" t="str">
        <f>LD_01[[#This Row],[PASTA]]&amp;"/"&amp;LD_01[[#This Row],[ARQUIVO]]</f>
        <v>MSV-163MS-535-545/32.TE/MSV-163MS-535-545-ACA-EXE-DE-G1-017-R02.pdf</v>
      </c>
    </row>
    <row r="538" spans="1:16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4" t="s">
        <v>5987</v>
      </c>
      <c r="D538" s="14" t="s">
        <v>7542</v>
      </c>
      <c r="E538" s="6" t="s">
        <v>4317</v>
      </c>
      <c r="F538" s="8" t="s">
        <v>4077</v>
      </c>
      <c r="G538" s="8" t="s">
        <v>4330</v>
      </c>
      <c r="H538" s="6" t="str">
        <f>_xlfn.XLOOKUP(LD_01[[#This Row],[DISCIPLINA]],'CLASSES DE PROJETOS'!$F$3:$F$37,'CLASSES DE PROJETOS'!$C$3:$C$37)</f>
        <v>TE</v>
      </c>
      <c r="I538" t="str">
        <f>_xlfn.TEXTJOIN("/",TRUE,"MSV-163MS-"&amp;LD_01[[#This Row],[OBRA]],_xlfn.XLOOKUP(LD_01[[#This Row],[SIGLA]],'CLASSES DE PROJETOS'!$C$3:$C$37,'CLASSES DE PROJETOS'!$E$3:$E$37))</f>
        <v>MSV-163MS-535-545/32.TE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538" s="6" t="str" cm="1">
        <f t="array" ref="K538">_xlfn.TEXTJOIN(", ",TRUE,_xlfn.UNIQUE(_xlfn._xlws.FILTER(ARQUIVOS_RECEBIDOS!$F$2:$F$5010,ARQUIVOS_RECEBIDOS!$E$2:$E$5010=LD_01[[#This Row],[DOCUMENTO]])))</f>
        <v>R02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538" s="6" t="str">
        <f>LD_01[[#This Row],[PASTA]]&amp;"/"&amp;LD_01[[#This Row],[ARQUIVO]]</f>
        <v>MSV-163MS-535-545/32.TE/MSV-163MS-535-545-ACA-EXE-DE-G1-018-R02.pdf</v>
      </c>
    </row>
    <row r="539" spans="1:16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4" t="s">
        <v>5987</v>
      </c>
      <c r="D539" s="14" t="s">
        <v>7542</v>
      </c>
      <c r="E539" s="6" t="s">
        <v>4317</v>
      </c>
      <c r="F539" s="8" t="s">
        <v>4077</v>
      </c>
      <c r="G539" s="8" t="s">
        <v>4330</v>
      </c>
      <c r="H539" s="6" t="str">
        <f>_xlfn.XLOOKUP(LD_01[[#This Row],[DISCIPLINA]],'CLASSES DE PROJETOS'!$F$3:$F$37,'CLASSES DE PROJETOS'!$C$3:$C$37)</f>
        <v>TE</v>
      </c>
      <c r="I539" t="str">
        <f>_xlfn.TEXTJOIN("/",TRUE,"MSV-163MS-"&amp;LD_01[[#This Row],[OBRA]],_xlfn.XLOOKUP(LD_01[[#This Row],[SIGLA]],'CLASSES DE PROJETOS'!$C$3:$C$37,'CLASSES DE PROJETOS'!$E$3:$E$37))</f>
        <v>MSV-163MS-535-545/32.TE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539" s="6" t="str" cm="1">
        <f t="array" ref="K539">_xlfn.TEXTJOIN(", ",TRUE,_xlfn.UNIQUE(_xlfn._xlws.FILTER(ARQUIVOS_RECEBIDOS!$F$2:$F$5010,ARQUIVOS_RECEBIDOS!$E$2:$E$5010=LD_01[[#This Row],[DOCUMENTO]])))</f>
        <v>R03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539" s="6" t="str">
        <f>LD_01[[#This Row],[PASTA]]&amp;"/"&amp;LD_01[[#This Row],[ARQUIVO]]</f>
        <v>MSV-163MS-535-545/32.TE/MSV-163MS-535-545-ACA-EXE-DE-G1-019-R03.pdf</v>
      </c>
    </row>
    <row r="540" spans="1:16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4" t="s">
        <v>5987</v>
      </c>
      <c r="D540" s="14" t="s">
        <v>7542</v>
      </c>
      <c r="E540" s="6" t="s">
        <v>4317</v>
      </c>
      <c r="F540" s="8" t="s">
        <v>4077</v>
      </c>
      <c r="G540" s="8" t="s">
        <v>4330</v>
      </c>
      <c r="H540" s="6" t="str">
        <f>_xlfn.XLOOKUP(LD_01[[#This Row],[DISCIPLINA]],'CLASSES DE PROJETOS'!$F$3:$F$37,'CLASSES DE PROJETOS'!$C$3:$C$37)</f>
        <v>TE</v>
      </c>
      <c r="I540" t="str">
        <f>_xlfn.TEXTJOIN("/",TRUE,"MSV-163MS-"&amp;LD_01[[#This Row],[OBRA]],_xlfn.XLOOKUP(LD_01[[#This Row],[SIGLA]],'CLASSES DE PROJETOS'!$C$3:$C$37,'CLASSES DE PROJETOS'!$E$3:$E$37))</f>
        <v>MSV-163MS-535-545/32.TE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540" s="6" t="str" cm="1">
        <f t="array" ref="K540">_xlfn.TEXTJOIN(", ",TRUE,_xlfn.UNIQUE(_xlfn._xlws.FILTER(ARQUIVOS_RECEBIDOS!$F$2:$F$5010,ARQUIVOS_RECEBIDOS!$E$2:$E$5010=LD_01[[#This Row],[DOCUMENTO]])))</f>
        <v>R03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540" s="6" t="str">
        <f>LD_01[[#This Row],[PASTA]]&amp;"/"&amp;LD_01[[#This Row],[ARQUIVO]]</f>
        <v>MSV-163MS-535-545/32.TE/MSV-163MS-535-545-ACA-EXE-DE-G1-020-R03.pdf</v>
      </c>
    </row>
    <row r="541" spans="1:16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4" t="s">
        <v>5987</v>
      </c>
      <c r="D541" s="14" t="s">
        <v>7542</v>
      </c>
      <c r="E541" s="6" t="s">
        <v>4317</v>
      </c>
      <c r="F541" s="8" t="s">
        <v>4077</v>
      </c>
      <c r="G541" s="8" t="s">
        <v>4330</v>
      </c>
      <c r="H541" s="6" t="str">
        <f>_xlfn.XLOOKUP(LD_01[[#This Row],[DISCIPLINA]],'CLASSES DE PROJETOS'!$F$3:$F$37,'CLASSES DE PROJETOS'!$C$3:$C$37)</f>
        <v>TE</v>
      </c>
      <c r="I541" t="str">
        <f>_xlfn.TEXTJOIN("/",TRUE,"MSV-163MS-"&amp;LD_01[[#This Row],[OBRA]],_xlfn.XLOOKUP(LD_01[[#This Row],[SIGLA]],'CLASSES DE PROJETOS'!$C$3:$C$37,'CLASSES DE PROJETOS'!$E$3:$E$37))</f>
        <v>MSV-163MS-535-545/32.TE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541" s="6" t="str" cm="1">
        <f t="array" ref="K541">_xlfn.TEXTJOIN(", ",TRUE,_xlfn.UNIQUE(_xlfn._xlws.FILTER(ARQUIVOS_RECEBIDOS!$F$2:$F$5010,ARQUIVOS_RECEBIDOS!$E$2:$E$5010=LD_01[[#This Row],[DOCUMENTO]])))</f>
        <v>R03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541" s="6" t="str">
        <f>LD_01[[#This Row],[PASTA]]&amp;"/"&amp;LD_01[[#This Row],[ARQUIVO]]</f>
        <v>MSV-163MS-535-545/32.TE/MSV-163MS-535-545-ACA-EXE-DE-G1-021-R03.pdf</v>
      </c>
    </row>
    <row r="542" spans="1:16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4" t="s">
        <v>5987</v>
      </c>
      <c r="D542" s="14" t="s">
        <v>7542</v>
      </c>
      <c r="E542" s="6" t="s">
        <v>4317</v>
      </c>
      <c r="F542" s="8" t="s">
        <v>4077</v>
      </c>
      <c r="G542" s="8" t="s">
        <v>4330</v>
      </c>
      <c r="H542" s="6" t="str">
        <f>_xlfn.XLOOKUP(LD_01[[#This Row],[DISCIPLINA]],'CLASSES DE PROJETOS'!$F$3:$F$37,'CLASSES DE PROJETOS'!$C$3:$C$37)</f>
        <v>TE</v>
      </c>
      <c r="I542" t="str">
        <f>_xlfn.TEXTJOIN("/",TRUE,"MSV-163MS-"&amp;LD_01[[#This Row],[OBRA]],_xlfn.XLOOKUP(LD_01[[#This Row],[SIGLA]],'CLASSES DE PROJETOS'!$C$3:$C$37,'CLASSES DE PROJETOS'!$E$3:$E$37))</f>
        <v>MSV-163MS-535-545/32.TE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542" s="6" t="str" cm="1">
        <f t="array" ref="K542">_xlfn.TEXTJOIN(", ",TRUE,_xlfn.UNIQUE(_xlfn._xlws.FILTER(ARQUIVOS_RECEBIDOS!$F$2:$F$5010,ARQUIVOS_RECEBIDOS!$E$2:$E$5010=LD_01[[#This Row],[DOCUMENTO]])))</f>
        <v>R03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542" s="6" t="str">
        <f>LD_01[[#This Row],[PASTA]]&amp;"/"&amp;LD_01[[#This Row],[ARQUIVO]]</f>
        <v>MSV-163MS-535-545/32.TE/MSV-163MS-535-545-ACA-EXE-DE-G1-022-R03.pdf</v>
      </c>
    </row>
    <row r="543" spans="1:16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4" t="s">
        <v>5987</v>
      </c>
      <c r="D543" s="14" t="s">
        <v>7542</v>
      </c>
      <c r="E543" s="6" t="s">
        <v>4317</v>
      </c>
      <c r="F543" s="8" t="s">
        <v>4077</v>
      </c>
      <c r="G543" s="8" t="s">
        <v>4330</v>
      </c>
      <c r="H543" s="6" t="str">
        <f>_xlfn.XLOOKUP(LD_01[[#This Row],[DISCIPLINA]],'CLASSES DE PROJETOS'!$F$3:$F$37,'CLASSES DE PROJETOS'!$C$3:$C$37)</f>
        <v>TE</v>
      </c>
      <c r="I543" t="str">
        <f>_xlfn.TEXTJOIN("/",TRUE,"MSV-163MS-"&amp;LD_01[[#This Row],[OBRA]],_xlfn.XLOOKUP(LD_01[[#This Row],[SIGLA]],'CLASSES DE PROJETOS'!$C$3:$C$37,'CLASSES DE PROJETOS'!$E$3:$E$37))</f>
        <v>MSV-163MS-535-545/32.TE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543" s="6" t="str" cm="1">
        <f t="array" ref="K543">_xlfn.TEXTJOIN(", ",TRUE,_xlfn.UNIQUE(_xlfn._xlws.FILTER(ARQUIVOS_RECEBIDOS!$F$2:$F$5010,ARQUIVOS_RECEBIDOS!$E$2:$E$5010=LD_01[[#This Row],[DOCUMENTO]])))</f>
        <v>R03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543" s="6" t="str">
        <f>LD_01[[#This Row],[PASTA]]&amp;"/"&amp;LD_01[[#This Row],[ARQUIVO]]</f>
        <v>MSV-163MS-535-545/32.TE/MSV-163MS-535-545-ACA-EXE-DE-G1-023-R03.pdf</v>
      </c>
    </row>
    <row r="544" spans="1:16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4" t="s">
        <v>5987</v>
      </c>
      <c r="D544" s="14" t="s">
        <v>7542</v>
      </c>
      <c r="E544" s="6" t="s">
        <v>4317</v>
      </c>
      <c r="F544" s="8" t="s">
        <v>4077</v>
      </c>
      <c r="G544" s="8" t="s">
        <v>4330</v>
      </c>
      <c r="H544" s="6" t="str">
        <f>_xlfn.XLOOKUP(LD_01[[#This Row],[DISCIPLINA]],'CLASSES DE PROJETOS'!$F$3:$F$37,'CLASSES DE PROJETOS'!$C$3:$C$37)</f>
        <v>TE</v>
      </c>
      <c r="I544" t="str">
        <f>_xlfn.TEXTJOIN("/",TRUE,"MSV-163MS-"&amp;LD_01[[#This Row],[OBRA]],_xlfn.XLOOKUP(LD_01[[#This Row],[SIGLA]],'CLASSES DE PROJETOS'!$C$3:$C$37,'CLASSES DE PROJETOS'!$E$3:$E$37))</f>
        <v>MSV-163MS-535-545/32.TE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544" s="6" t="str" cm="1">
        <f t="array" ref="K544">_xlfn.TEXTJOIN(", ",TRUE,_xlfn.UNIQUE(_xlfn._xlws.FILTER(ARQUIVOS_RECEBIDOS!$F$2:$F$5010,ARQUIVOS_RECEBIDOS!$E$2:$E$5010=LD_01[[#This Row],[DOCUMENTO]])))</f>
        <v>R03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544" s="6" t="str">
        <f>LD_01[[#This Row],[PASTA]]&amp;"/"&amp;LD_01[[#This Row],[ARQUIVO]]</f>
        <v>MSV-163MS-535-545/32.TE/MSV-163MS-535-545-ACA-EXE-DE-G1-024-R03.pdf</v>
      </c>
    </row>
    <row r="545" spans="1:16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4" t="s">
        <v>5987</v>
      </c>
      <c r="D545" s="14" t="s">
        <v>7542</v>
      </c>
      <c r="E545" s="6" t="s">
        <v>4317</v>
      </c>
      <c r="F545" s="8" t="s">
        <v>4077</v>
      </c>
      <c r="G545" s="8" t="s">
        <v>4330</v>
      </c>
      <c r="H545" s="6" t="str">
        <f>_xlfn.XLOOKUP(LD_01[[#This Row],[DISCIPLINA]],'CLASSES DE PROJETOS'!$F$3:$F$37,'CLASSES DE PROJETOS'!$C$3:$C$37)</f>
        <v>TE</v>
      </c>
      <c r="I545" t="str">
        <f>_xlfn.TEXTJOIN("/",TRUE,"MSV-163MS-"&amp;LD_01[[#This Row],[OBRA]],_xlfn.XLOOKUP(LD_01[[#This Row],[SIGLA]],'CLASSES DE PROJETOS'!$C$3:$C$37,'CLASSES DE PROJETOS'!$E$3:$E$37))</f>
        <v>MSV-163MS-535-545/32.TE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545" s="6" t="str" cm="1">
        <f t="array" ref="K545">_xlfn.TEXTJOIN(", ",TRUE,_xlfn.UNIQUE(_xlfn._xlws.FILTER(ARQUIVOS_RECEBIDOS!$F$2:$F$5010,ARQUIVOS_RECEBIDOS!$E$2:$E$5010=LD_01[[#This Row],[DOCUMENTO]])))</f>
        <v>R03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545" s="6" t="str">
        <f>LD_01[[#This Row],[PASTA]]&amp;"/"&amp;LD_01[[#This Row],[ARQUIVO]]</f>
        <v>MSV-163MS-535-545/32.TE/MSV-163MS-535-545-ACA-EXE-DE-G1-025-R03.pdf</v>
      </c>
    </row>
    <row r="546" spans="1:16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4" t="s">
        <v>5987</v>
      </c>
      <c r="D546" s="14" t="s">
        <v>7542</v>
      </c>
      <c r="E546" s="6" t="s">
        <v>4317</v>
      </c>
      <c r="F546" s="8" t="s">
        <v>4077</v>
      </c>
      <c r="G546" s="8" t="s">
        <v>4330</v>
      </c>
      <c r="H546" s="6" t="str">
        <f>_xlfn.XLOOKUP(LD_01[[#This Row],[DISCIPLINA]],'CLASSES DE PROJETOS'!$F$3:$F$37,'CLASSES DE PROJETOS'!$C$3:$C$37)</f>
        <v>TE</v>
      </c>
      <c r="I546" t="str">
        <f>_xlfn.TEXTJOIN("/",TRUE,"MSV-163MS-"&amp;LD_01[[#This Row],[OBRA]],_xlfn.XLOOKUP(LD_01[[#This Row],[SIGLA]],'CLASSES DE PROJETOS'!$C$3:$C$37,'CLASSES DE PROJETOS'!$E$3:$E$37))</f>
        <v>MSV-163MS-535-545/32.TE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546" s="6" t="str" cm="1">
        <f t="array" ref="K546">_xlfn.TEXTJOIN(", ",TRUE,_xlfn.UNIQUE(_xlfn._xlws.FILTER(ARQUIVOS_RECEBIDOS!$F$2:$F$5010,ARQUIVOS_RECEBIDOS!$E$2:$E$5010=LD_01[[#This Row],[DOCUMENTO]])))</f>
        <v>R03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546" s="6" t="str">
        <f>LD_01[[#This Row],[PASTA]]&amp;"/"&amp;LD_01[[#This Row],[ARQUIVO]]</f>
        <v>MSV-163MS-535-545/32.TE/MSV-163MS-535-545-ACA-EXE-DE-G1-026-R03.pdf</v>
      </c>
    </row>
    <row r="547" spans="1:16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4" t="s">
        <v>5987</v>
      </c>
      <c r="D547" s="14" t="s">
        <v>7542</v>
      </c>
      <c r="E547" s="6" t="s">
        <v>4317</v>
      </c>
      <c r="F547" s="8" t="s">
        <v>4077</v>
      </c>
      <c r="G547" s="8" t="s">
        <v>4330</v>
      </c>
      <c r="H547" s="6" t="str">
        <f>_xlfn.XLOOKUP(LD_01[[#This Row],[DISCIPLINA]],'CLASSES DE PROJETOS'!$F$3:$F$37,'CLASSES DE PROJETOS'!$C$3:$C$37)</f>
        <v>TE</v>
      </c>
      <c r="I547" t="str">
        <f>_xlfn.TEXTJOIN("/",TRUE,"MSV-163MS-"&amp;LD_01[[#This Row],[OBRA]],_xlfn.XLOOKUP(LD_01[[#This Row],[SIGLA]],'CLASSES DE PROJETOS'!$C$3:$C$37,'CLASSES DE PROJETOS'!$E$3:$E$37))</f>
        <v>MSV-163MS-535-545/32.TE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547" s="6" t="str" cm="1">
        <f t="array" ref="K547">_xlfn.TEXTJOIN(", ",TRUE,_xlfn.UNIQUE(_xlfn._xlws.FILTER(ARQUIVOS_RECEBIDOS!$F$2:$F$5010,ARQUIVOS_RECEBIDOS!$E$2:$E$5010=LD_01[[#This Row],[DOCUMENTO]])))</f>
        <v>R03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547" s="6" t="str">
        <f>LD_01[[#This Row],[PASTA]]&amp;"/"&amp;LD_01[[#This Row],[ARQUIVO]]</f>
        <v>MSV-163MS-535-545/32.TE/MSV-163MS-535-545-ACA-EXE-DE-G1-027-R03.pdf</v>
      </c>
    </row>
    <row r="548" spans="1:16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4" t="s">
        <v>5987</v>
      </c>
      <c r="D548" s="14" t="s">
        <v>7542</v>
      </c>
      <c r="E548" s="6" t="s">
        <v>4317</v>
      </c>
      <c r="F548" s="8" t="s">
        <v>4077</v>
      </c>
      <c r="G548" s="8" t="s">
        <v>4330</v>
      </c>
      <c r="H548" s="6" t="str">
        <f>_xlfn.XLOOKUP(LD_01[[#This Row],[DISCIPLINA]],'CLASSES DE PROJETOS'!$F$3:$F$37,'CLASSES DE PROJETOS'!$C$3:$C$37)</f>
        <v>TE</v>
      </c>
      <c r="I548" t="str">
        <f>_xlfn.TEXTJOIN("/",TRUE,"MSV-163MS-"&amp;LD_01[[#This Row],[OBRA]],_xlfn.XLOOKUP(LD_01[[#This Row],[SIGLA]],'CLASSES DE PROJETOS'!$C$3:$C$37,'CLASSES DE PROJETOS'!$E$3:$E$37))</f>
        <v>MSV-163MS-535-545/32.TE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548" s="6" t="str" cm="1">
        <f t="array" ref="K548">_xlfn.TEXTJOIN(", ",TRUE,_xlfn.UNIQUE(_xlfn._xlws.FILTER(ARQUIVOS_RECEBIDOS!$F$2:$F$5010,ARQUIVOS_RECEBIDOS!$E$2:$E$5010=LD_01[[#This Row],[DOCUMENTO]])))</f>
        <v>R03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548" s="6" t="str">
        <f>LD_01[[#This Row],[PASTA]]&amp;"/"&amp;LD_01[[#This Row],[ARQUIVO]]</f>
        <v>MSV-163MS-535-545/32.TE/MSV-163MS-535-545-ACA-EXE-DE-G1-028-R03.pdf</v>
      </c>
    </row>
    <row r="549" spans="1:16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4" t="s">
        <v>5987</v>
      </c>
      <c r="D549" s="14" t="s">
        <v>7542</v>
      </c>
      <c r="E549" s="6" t="s">
        <v>4317</v>
      </c>
      <c r="F549" s="8" t="s">
        <v>4077</v>
      </c>
      <c r="G549" s="8" t="s">
        <v>4330</v>
      </c>
      <c r="H549" s="6" t="str">
        <f>_xlfn.XLOOKUP(LD_01[[#This Row],[DISCIPLINA]],'CLASSES DE PROJETOS'!$F$3:$F$37,'CLASSES DE PROJETOS'!$C$3:$C$37)</f>
        <v>TE</v>
      </c>
      <c r="I549" t="str">
        <f>_xlfn.TEXTJOIN("/",TRUE,"MSV-163MS-"&amp;LD_01[[#This Row],[OBRA]],_xlfn.XLOOKUP(LD_01[[#This Row],[SIGLA]],'CLASSES DE PROJETOS'!$C$3:$C$37,'CLASSES DE PROJETOS'!$E$3:$E$37))</f>
        <v>MSV-163MS-535-545/32.TE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549" s="6" t="str" cm="1">
        <f t="array" ref="K549">_xlfn.TEXTJOIN(", ",TRUE,_xlfn.UNIQUE(_xlfn._xlws.FILTER(ARQUIVOS_RECEBIDOS!$F$2:$F$5010,ARQUIVOS_RECEBIDOS!$E$2:$E$5010=LD_01[[#This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549" s="6" t="str">
        <f>LD_01[[#This Row],[PASTA]]&amp;"/"&amp;LD_01[[#This Row],[ARQUIVO]]</f>
        <v>MSV-163MS-535-545/32.TE/MSV-163MS-535-545-ACA-EXE-DE-G1-029-R03.pdf</v>
      </c>
    </row>
    <row r="550" spans="1:16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4" t="s">
        <v>5987</v>
      </c>
      <c r="D550" s="14" t="s">
        <v>7542</v>
      </c>
      <c r="E550" s="6" t="s">
        <v>4317</v>
      </c>
      <c r="F550" s="8" t="s">
        <v>4077</v>
      </c>
      <c r="G550" s="8" t="s">
        <v>4330</v>
      </c>
      <c r="H550" s="6" t="str">
        <f>_xlfn.XLOOKUP(LD_01[[#This Row],[DISCIPLINA]],'CLASSES DE PROJETOS'!$F$3:$F$37,'CLASSES DE PROJETOS'!$C$3:$C$37)</f>
        <v>TE</v>
      </c>
      <c r="I550" t="str">
        <f>_xlfn.TEXTJOIN("/",TRUE,"MSV-163MS-"&amp;LD_01[[#This Row],[OBRA]],_xlfn.XLOOKUP(LD_01[[#This Row],[SIGLA]],'CLASSES DE PROJETOS'!$C$3:$C$37,'CLASSES DE PROJETOS'!$E$3:$E$37))</f>
        <v>MSV-163MS-535-545/32.TE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550" s="6" t="str" cm="1">
        <f t="array" ref="K550">_xlfn.TEXTJOIN(", ",TRUE,_xlfn.UNIQUE(_xlfn._xlws.FILTER(ARQUIVOS_RECEBIDOS!$F$2:$F$5010,ARQUIVOS_RECEBIDOS!$E$2:$E$5010=LD_01[[#This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550" s="6" t="str">
        <f>LD_01[[#This Row],[PASTA]]&amp;"/"&amp;LD_01[[#This Row],[ARQUIVO]]</f>
        <v>MSV-163MS-535-545/32.TE/MSV-163MS-535-545-ACA-EXE-DE-G1-030-R03.pdf</v>
      </c>
    </row>
    <row r="551" spans="1:16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4" t="s">
        <v>5987</v>
      </c>
      <c r="D551" s="14" t="s">
        <v>7542</v>
      </c>
      <c r="E551" s="6" t="s">
        <v>4317</v>
      </c>
      <c r="F551" s="8" t="s">
        <v>4077</v>
      </c>
      <c r="G551" s="8" t="s">
        <v>4330</v>
      </c>
      <c r="H551" s="6" t="str">
        <f>_xlfn.XLOOKUP(LD_01[[#This Row],[DISCIPLINA]],'CLASSES DE PROJETOS'!$F$3:$F$37,'CLASSES DE PROJETOS'!$C$3:$C$37)</f>
        <v>TE</v>
      </c>
      <c r="I551" t="str">
        <f>_xlfn.TEXTJOIN("/",TRUE,"MSV-163MS-"&amp;LD_01[[#This Row],[OBRA]],_xlfn.XLOOKUP(LD_01[[#This Row],[SIGLA]],'CLASSES DE PROJETOS'!$C$3:$C$37,'CLASSES DE PROJETOS'!$E$3:$E$37))</f>
        <v>MSV-163MS-535-545/32.TE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551" s="6" t="str" cm="1">
        <f t="array" ref="K551">_xlfn.TEXTJOIN(", ",TRUE,_xlfn.UNIQUE(_xlfn._xlws.FILTER(ARQUIVOS_RECEBIDOS!$F$2:$F$5010,ARQUIVOS_RECEBIDOS!$E$2:$E$5010=LD_01[[#This Row],[DOCUMENTO]])))</f>
        <v>R09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551" s="6" t="str">
        <f>LD_01[[#This Row],[PASTA]]&amp;"/"&amp;LD_01[[#This Row],[ARQUIVO]]</f>
        <v>MSV-163MS-535-545/32.TE/MSV-163MS-535-545-ACA-EXE-DE-G1-031-R09.pdf</v>
      </c>
    </row>
    <row r="552" spans="1:16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4" t="s">
        <v>5987</v>
      </c>
      <c r="D552" s="14" t="s">
        <v>7542</v>
      </c>
      <c r="E552" s="6" t="s">
        <v>4317</v>
      </c>
      <c r="F552" s="8" t="s">
        <v>4077</v>
      </c>
      <c r="G552" s="8" t="s">
        <v>4330</v>
      </c>
      <c r="H552" s="6" t="str">
        <f>_xlfn.XLOOKUP(LD_01[[#This Row],[DISCIPLINA]],'CLASSES DE PROJETOS'!$F$3:$F$37,'CLASSES DE PROJETOS'!$C$3:$C$37)</f>
        <v>TE</v>
      </c>
      <c r="I552" t="str">
        <f>_xlfn.TEXTJOIN("/",TRUE,"MSV-163MS-"&amp;LD_01[[#This Row],[OBRA]],_xlfn.XLOOKUP(LD_01[[#This Row],[SIGLA]],'CLASSES DE PROJETOS'!$C$3:$C$37,'CLASSES DE PROJETOS'!$E$3:$E$37))</f>
        <v>MSV-163MS-535-545/32.TE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552" s="6" t="str" cm="1">
        <f t="array" ref="K552">_xlfn.TEXTJOIN(", ",TRUE,_xlfn.UNIQUE(_xlfn._xlws.FILTER(ARQUIVOS_RECEBIDOS!$F$2:$F$5010,ARQUIVOS_RECEBIDOS!$E$2:$E$5010=LD_01[[#This Row],[DOCUMENTO]])))</f>
        <v>R03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552" s="6" t="str">
        <f>LD_01[[#This Row],[PASTA]]&amp;"/"&amp;LD_01[[#This Row],[ARQUIVO]]</f>
        <v>MSV-163MS-535-545/32.TE/MSV-163MS-535-545-ACA-EXE-DE-G1-032-R03.pdf</v>
      </c>
    </row>
    <row r="553" spans="1:16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4" t="s">
        <v>5987</v>
      </c>
      <c r="D553" s="14" t="s">
        <v>7542</v>
      </c>
      <c r="E553" s="6" t="s">
        <v>4317</v>
      </c>
      <c r="F553" s="8" t="s">
        <v>4174</v>
      </c>
      <c r="G553" s="8" t="s">
        <v>4330</v>
      </c>
      <c r="H553" s="6" t="str">
        <f>_xlfn.XLOOKUP(LD_01[[#This Row],[DISCIPLINA]],'CLASSES DE PROJETOS'!$F$3:$F$37,'CLASSES DE PROJETOS'!$C$3:$C$37)</f>
        <v>TE</v>
      </c>
      <c r="I553" t="str">
        <f>_xlfn.TEXTJOIN("/",TRUE,"MSV-163MS-"&amp;LD_01[[#This Row],[OBRA]],_xlfn.XLOOKUP(LD_01[[#This Row],[SIGLA]],'CLASSES DE PROJETOS'!$C$3:$C$37,'CLASSES DE PROJETOS'!$E$3:$E$37))</f>
        <v>MSV-163MS-535-545/32.TE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553" s="6" t="str" cm="1">
        <f t="array" ref="K553">_xlfn.TEXTJOIN(", ",TRUE,_xlfn.UNIQUE(_xlfn._xlws.FILTER(ARQUIVOS_RECEBIDOS!$F$2:$F$5010,ARQUIVOS_RECEBIDOS!$E$2:$E$5010=LD_01[[#This Row],[DOCUMENTO]])))</f>
        <v>R02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553" s="6" t="str">
        <f>LD_01[[#This Row],[PASTA]]&amp;"/"&amp;LD_01[[#This Row],[ARQUIVO]]</f>
        <v>MSV-163MS-535-545/32.TE/MSV-163MS-535-545-ACA-EXE-DE-G1-101-R02.pdf</v>
      </c>
    </row>
    <row r="554" spans="1:16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4" t="s">
        <v>5987</v>
      </c>
      <c r="D554" s="14" t="s">
        <v>7542</v>
      </c>
      <c r="E554" s="6" t="s">
        <v>4317</v>
      </c>
      <c r="F554" s="8" t="s">
        <v>4248</v>
      </c>
      <c r="G554" s="8" t="s">
        <v>4142</v>
      </c>
      <c r="H554" s="6" t="str">
        <f>_xlfn.XLOOKUP(LD_01[[#This Row],[DISCIPLINA]],'CLASSES DE PROJETOS'!$F$3:$F$37,'CLASSES DE PROJETOS'!$C$3:$C$37)</f>
        <v>DR</v>
      </c>
      <c r="I554" t="str">
        <f>_xlfn.TEXTJOIN("/",TRUE,"MSV-163MS-"&amp;LD_01[[#This Row],[OBRA]],_xlfn.XLOOKUP(LD_01[[#This Row],[SIGLA]],'CLASSES DE PROJETOS'!$C$3:$C$37,'CLASSES DE PROJETOS'!$E$3:$E$37))</f>
        <v>MSV-163MS-535-545/10.DR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554" s="6" t="str" cm="1">
        <f t="array" ref="K554">_xlfn.TEXTJOIN(", ",TRUE,_xlfn.UNIQUE(_xlfn._xlws.FILTER(ARQUIVOS_RECEBIDOS!$F$2:$F$5010,ARQUIVOS_RECEBIDOS!$E$2:$E$5010=LD_01[[#This Row],[DOCUMENTO]])))</f>
        <v>R00</v>
      </c>
      <c r="L554" s="6" t="str" cm="1">
        <f t="array" ref="L554">_xlfn.TEXTJOIN(",",TRUE,_xlfn._xlws.FILTER(ARQUIVOS[EXTENSÃO],(ARQUIVOS[DOCUMENTO]=LD_01[[#This Row],[DOCUMENTO]])*(ARQUIVOS[REVISÃO]=LD_01[[#This Row],[REVISÃO]])))</f>
        <v>pdf,zip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554" s="6" t="str">
        <f>LD_01[[#This Row],[PASTA]]&amp;"/"&amp;LD_01[[#This Row],[ARQUIVO]]</f>
        <v>MSV-163MS-535-545/10.DR/MSV-163MS-535-545-ACA-EXE-DE-H1-201-R00.pdf</v>
      </c>
    </row>
    <row r="555" spans="1:16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4" t="s">
        <v>5987</v>
      </c>
      <c r="D555" s="14" t="s">
        <v>7542</v>
      </c>
      <c r="E555" s="6" t="s">
        <v>4317</v>
      </c>
      <c r="F555" s="8" t="s">
        <v>4076</v>
      </c>
      <c r="G555" s="8" t="s">
        <v>4142</v>
      </c>
      <c r="H555" s="6" t="str">
        <f>_xlfn.XLOOKUP(LD_01[[#This Row],[DISCIPLINA]],'CLASSES DE PROJETOS'!$F$3:$F$37,'CLASSES DE PROJETOS'!$C$3:$C$37)</f>
        <v>DR</v>
      </c>
      <c r="I555" t="str">
        <f>_xlfn.TEXTJOIN("/",TRUE,"MSV-163MS-"&amp;LD_01[[#This Row],[OBRA]],_xlfn.XLOOKUP(LD_01[[#This Row],[SIGLA]],'CLASSES DE PROJETOS'!$C$3:$C$37,'CLASSES DE PROJETOS'!$E$3:$E$37))</f>
        <v>MSV-163MS-535-545/10.DR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555" s="6" t="str" cm="1">
        <f t="array" ref="K555">_xlfn.TEXTJOIN(", ",TRUE,_xlfn.UNIQUE(_xlfn._xlws.FILTER(ARQUIVOS_RECEBIDOS!$F$2:$F$5010,ARQUIVOS_RECEBIDOS!$E$2:$E$5010=LD_01[[#This Row],[DOCUMENTO]])))</f>
        <v>R06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555" s="6" t="str">
        <f>LD_01[[#This Row],[PASTA]]&amp;"/"&amp;LD_01[[#This Row],[ARQUIVO]]</f>
        <v>MSV-163MS-535-545/10.DR/MSV-163MS-535-545-ACA-EXE-DE-H2-001-R06.pdf</v>
      </c>
    </row>
    <row r="556" spans="1:16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4" t="s">
        <v>5987</v>
      </c>
      <c r="D556" s="14" t="s">
        <v>7542</v>
      </c>
      <c r="E556" s="6" t="s">
        <v>4317</v>
      </c>
      <c r="F556" s="8" t="s">
        <v>4076</v>
      </c>
      <c r="G556" s="8" t="s">
        <v>4142</v>
      </c>
      <c r="H556" s="6" t="str">
        <f>_xlfn.XLOOKUP(LD_01[[#This Row],[DISCIPLINA]],'CLASSES DE PROJETOS'!$F$3:$F$37,'CLASSES DE PROJETOS'!$C$3:$C$37)</f>
        <v>DR</v>
      </c>
      <c r="I556" t="str">
        <f>_xlfn.TEXTJOIN("/",TRUE,"MSV-163MS-"&amp;LD_01[[#This Row],[OBRA]],_xlfn.XLOOKUP(LD_01[[#This Row],[SIGLA]],'CLASSES DE PROJETOS'!$C$3:$C$37,'CLASSES DE PROJETOS'!$E$3:$E$37))</f>
        <v>MSV-163MS-535-545/10.DR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556" s="6" t="str" cm="1">
        <f t="array" ref="K556">_xlfn.TEXTJOIN(", ",TRUE,_xlfn.UNIQUE(_xlfn._xlws.FILTER(ARQUIVOS_RECEBIDOS!$F$2:$F$5010,ARQUIVOS_RECEBIDOS!$E$2:$E$5010=LD_01[[#This Row],[DOCUMENTO]])))</f>
        <v>R07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556" s="6" t="str">
        <f>LD_01[[#This Row],[PASTA]]&amp;"/"&amp;LD_01[[#This Row],[ARQUIVO]]</f>
        <v>MSV-163MS-535-545/10.DR/MSV-163MS-535-545-ACA-EXE-DE-H2-002-R07.pdf</v>
      </c>
    </row>
    <row r="557" spans="1:16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4" t="s">
        <v>5987</v>
      </c>
      <c r="D557" s="14" t="s">
        <v>7542</v>
      </c>
      <c r="E557" s="6" t="s">
        <v>4317</v>
      </c>
      <c r="F557" s="8" t="s">
        <v>4076</v>
      </c>
      <c r="G557" s="8" t="s">
        <v>4142</v>
      </c>
      <c r="H557" s="6" t="str">
        <f>_xlfn.XLOOKUP(LD_01[[#This Row],[DISCIPLINA]],'CLASSES DE PROJETOS'!$F$3:$F$37,'CLASSES DE PROJETOS'!$C$3:$C$37)</f>
        <v>DR</v>
      </c>
      <c r="I557" t="str">
        <f>_xlfn.TEXTJOIN("/",TRUE,"MSV-163MS-"&amp;LD_01[[#This Row],[OBRA]],_xlfn.XLOOKUP(LD_01[[#This Row],[SIGLA]],'CLASSES DE PROJETOS'!$C$3:$C$37,'CLASSES DE PROJETOS'!$E$3:$E$37))</f>
        <v>MSV-163MS-535-545/10.DR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557" s="6" t="str" cm="1">
        <f t="array" ref="K557">_xlfn.TEXTJOIN(", ",TRUE,_xlfn.UNIQUE(_xlfn._xlws.FILTER(ARQUIVOS_RECEBIDOS!$F$2:$F$5010,ARQUIVOS_RECEBIDOS!$E$2:$E$5010=LD_01[[#This Row],[DOCUMENTO]])))</f>
        <v>R06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557" s="6" t="str">
        <f>LD_01[[#This Row],[PASTA]]&amp;"/"&amp;LD_01[[#This Row],[ARQUIVO]]</f>
        <v>MSV-163MS-535-545/10.DR/MSV-163MS-535-545-ACA-EXE-DE-H2-003-R06.pdf</v>
      </c>
    </row>
    <row r="558" spans="1:16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4" t="s">
        <v>5987</v>
      </c>
      <c r="D558" s="14" t="s">
        <v>7542</v>
      </c>
      <c r="E558" s="6" t="s">
        <v>4317</v>
      </c>
      <c r="F558" s="8" t="s">
        <v>4076</v>
      </c>
      <c r="G558" s="8" t="s">
        <v>4142</v>
      </c>
      <c r="H558" s="6" t="str">
        <f>_xlfn.XLOOKUP(LD_01[[#This Row],[DISCIPLINA]],'CLASSES DE PROJETOS'!$F$3:$F$37,'CLASSES DE PROJETOS'!$C$3:$C$37)</f>
        <v>DR</v>
      </c>
      <c r="I558" t="str">
        <f>_xlfn.TEXTJOIN("/",TRUE,"MSV-163MS-"&amp;LD_01[[#This Row],[OBRA]],_xlfn.XLOOKUP(LD_01[[#This Row],[SIGLA]],'CLASSES DE PROJETOS'!$C$3:$C$37,'CLASSES DE PROJETOS'!$E$3:$E$37))</f>
        <v>MSV-163MS-535-545/10.DR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558" s="6" t="str" cm="1">
        <f t="array" ref="K558">_xlfn.TEXTJOIN(", ",TRUE,_xlfn.UNIQUE(_xlfn._xlws.FILTER(ARQUIVOS_RECEBIDOS!$F$2:$F$5010,ARQUIVOS_RECEBIDOS!$E$2:$E$5010=LD_01[[#This Row],[DOCUMENTO]])))</f>
        <v>R04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558" s="6" t="str">
        <f>LD_01[[#This Row],[PASTA]]&amp;"/"&amp;LD_01[[#This Row],[ARQUIVO]]</f>
        <v>MSV-163MS-535-545/10.DR/MSV-163MS-535-545-ACA-EXE-DE-H2-004-R04.pdf</v>
      </c>
    </row>
    <row r="559" spans="1:16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4" t="s">
        <v>5987</v>
      </c>
      <c r="D559" s="14" t="s">
        <v>7542</v>
      </c>
      <c r="E559" s="6" t="s">
        <v>4317</v>
      </c>
      <c r="F559" s="8" t="s">
        <v>4076</v>
      </c>
      <c r="G559" s="8" t="s">
        <v>4142</v>
      </c>
      <c r="H559" s="6" t="str">
        <f>_xlfn.XLOOKUP(LD_01[[#This Row],[DISCIPLINA]],'CLASSES DE PROJETOS'!$F$3:$F$37,'CLASSES DE PROJETOS'!$C$3:$C$37)</f>
        <v>DR</v>
      </c>
      <c r="I559" t="str">
        <f>_xlfn.TEXTJOIN("/",TRUE,"MSV-163MS-"&amp;LD_01[[#This Row],[OBRA]],_xlfn.XLOOKUP(LD_01[[#This Row],[SIGLA]],'CLASSES DE PROJETOS'!$C$3:$C$37,'CLASSES DE PROJETOS'!$E$3:$E$37))</f>
        <v>MSV-163MS-535-545/10.DR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559" s="6" t="str" cm="1">
        <f t="array" ref="K559">_xlfn.TEXTJOIN(", ",TRUE,_xlfn.UNIQUE(_xlfn._xlws.FILTER(ARQUIVOS_RECEBIDOS!$F$2:$F$5010,ARQUIVOS_RECEBIDOS!$E$2:$E$5010=LD_01[[#This Row],[DOCUMENTO]])))</f>
        <v>R07, R08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46091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559" s="6" t="str">
        <f>LD_01[[#This Row],[PASTA]]&amp;"/"&amp;LD_01[[#This Row],[ARQUIVO]]</f>
        <v>MSV-163MS-535-545/10.DR/MSV-163MS-535-545-ACA-EXE-DE-H2-005-R08.pdf</v>
      </c>
    </row>
    <row r="560" spans="1:16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4" t="s">
        <v>5987</v>
      </c>
      <c r="D560" s="14" t="s">
        <v>7542</v>
      </c>
      <c r="E560" s="6" t="s">
        <v>4317</v>
      </c>
      <c r="F560" s="8" t="s">
        <v>4076</v>
      </c>
      <c r="G560" s="8" t="s">
        <v>4142</v>
      </c>
      <c r="H560" s="6" t="str">
        <f>_xlfn.XLOOKUP(LD_01[[#This Row],[DISCIPLINA]],'CLASSES DE PROJETOS'!$F$3:$F$37,'CLASSES DE PROJETOS'!$C$3:$C$37)</f>
        <v>DR</v>
      </c>
      <c r="I560" t="str">
        <f>_xlfn.TEXTJOIN("/",TRUE,"MSV-163MS-"&amp;LD_01[[#This Row],[OBRA]],_xlfn.XLOOKUP(LD_01[[#This Row],[SIGLA]],'CLASSES DE PROJETOS'!$C$3:$C$37,'CLASSES DE PROJETOS'!$E$3:$E$37))</f>
        <v>MSV-163MS-535-545/10.DR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560" s="6" t="str" cm="1">
        <f t="array" ref="K560">_xlfn.TEXTJOIN(", ",TRUE,_xlfn.UNIQUE(_xlfn._xlws.FILTER(ARQUIVOS_RECEBIDOS!$F$2:$F$5010,ARQUIVOS_RECEBIDOS!$E$2:$E$5010=LD_01[[#This Row],[DOCUMENTO]])))</f>
        <v>R07, R08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46001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560" s="6" t="str">
        <f>LD_01[[#This Row],[PASTA]]&amp;"/"&amp;LD_01[[#This Row],[ARQUIVO]]</f>
        <v>MSV-163MS-535-545/10.DR/MSV-163MS-535-545-ACA-EXE-DE-H2-006-R08.pdf</v>
      </c>
    </row>
    <row r="561" spans="1:16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4" t="s">
        <v>5987</v>
      </c>
      <c r="D561" s="14" t="s">
        <v>7542</v>
      </c>
      <c r="E561" s="6" t="s">
        <v>4317</v>
      </c>
      <c r="F561" s="8" t="s">
        <v>4076</v>
      </c>
      <c r="G561" s="8" t="s">
        <v>4142</v>
      </c>
      <c r="H561" s="6" t="str">
        <f>_xlfn.XLOOKUP(LD_01[[#This Row],[DISCIPLINA]],'CLASSES DE PROJETOS'!$F$3:$F$37,'CLASSES DE PROJETOS'!$C$3:$C$37)</f>
        <v>DR</v>
      </c>
      <c r="I561" t="str">
        <f>_xlfn.TEXTJOIN("/",TRUE,"MSV-163MS-"&amp;LD_01[[#This Row],[OBRA]],_xlfn.XLOOKUP(LD_01[[#This Row],[SIGLA]],'CLASSES DE PROJETOS'!$C$3:$C$37,'CLASSES DE PROJETOS'!$E$3:$E$37))</f>
        <v>MSV-163MS-535-545/10.DR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561" s="6" t="str" cm="1">
        <f t="array" ref="K561">_xlfn.TEXTJOIN(", ",TRUE,_xlfn.UNIQUE(_xlfn._xlws.FILTER(ARQUIVOS_RECEBIDOS!$F$2:$F$5010,ARQUIVOS_RECEBIDOS!$E$2:$E$5010=LD_01[[#This Row],[DOCUMENTO]])))</f>
        <v>R05, 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46001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561" s="6" t="str">
        <f>LD_01[[#This Row],[PASTA]]&amp;"/"&amp;LD_01[[#This Row],[ARQUIVO]]</f>
        <v>MSV-163MS-535-545/10.DR/MSV-163MS-535-545-ACA-EXE-DE-H2-007-R06.pdf</v>
      </c>
    </row>
    <row r="562" spans="1:16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4" t="s">
        <v>5987</v>
      </c>
      <c r="D562" s="14" t="s">
        <v>7542</v>
      </c>
      <c r="E562" s="6" t="s">
        <v>4317</v>
      </c>
      <c r="F562" s="8" t="s">
        <v>4076</v>
      </c>
      <c r="G562" s="8" t="s">
        <v>4142</v>
      </c>
      <c r="H562" s="6" t="str">
        <f>_xlfn.XLOOKUP(LD_01[[#This Row],[DISCIPLINA]],'CLASSES DE PROJETOS'!$F$3:$F$37,'CLASSES DE PROJETOS'!$C$3:$C$37)</f>
        <v>DR</v>
      </c>
      <c r="I562" t="str">
        <f>_xlfn.TEXTJOIN("/",TRUE,"MSV-163MS-"&amp;LD_01[[#This Row],[OBRA]],_xlfn.XLOOKUP(LD_01[[#This Row],[SIGLA]],'CLASSES DE PROJETOS'!$C$3:$C$37,'CLASSES DE PROJETOS'!$E$3:$E$37))</f>
        <v>MSV-163MS-535-545/10.DR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562" s="6" t="str" cm="1">
        <f t="array" ref="K562">_xlfn.TEXTJOIN(", ",TRUE,_xlfn.UNIQUE(_xlfn._xlws.FILTER(ARQUIVOS_RECEBIDOS!$F$2:$F$5010,ARQUIVOS_RECEBIDOS!$E$2:$E$5010=LD_01[[#This Row],[DOCUMENTO]])))</f>
        <v>R07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562" s="6" t="str">
        <f>LD_01[[#This Row],[PASTA]]&amp;"/"&amp;LD_01[[#This Row],[ARQUIVO]]</f>
        <v>MSV-163MS-535-545/10.DR/MSV-163MS-535-545-ACA-EXE-DE-H2-008-R07.pdf</v>
      </c>
    </row>
    <row r="563" spans="1:16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4" t="s">
        <v>5987</v>
      </c>
      <c r="D563" s="14" t="s">
        <v>7542</v>
      </c>
      <c r="E563" s="6" t="s">
        <v>4317</v>
      </c>
      <c r="F563" s="8" t="s">
        <v>4076</v>
      </c>
      <c r="G563" s="8" t="s">
        <v>4142</v>
      </c>
      <c r="H563" s="6" t="str">
        <f>_xlfn.XLOOKUP(LD_01[[#This Row],[DISCIPLINA]],'CLASSES DE PROJETOS'!$F$3:$F$37,'CLASSES DE PROJETOS'!$C$3:$C$37)</f>
        <v>DR</v>
      </c>
      <c r="I563" t="str">
        <f>_xlfn.TEXTJOIN("/",TRUE,"MSV-163MS-"&amp;LD_01[[#This Row],[OBRA]],_xlfn.XLOOKUP(LD_01[[#This Row],[SIGLA]],'CLASSES DE PROJETOS'!$C$3:$C$37,'CLASSES DE PROJETOS'!$E$3:$E$37))</f>
        <v>MSV-163MS-535-545/10.DR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563" s="6" t="str" cm="1">
        <f t="array" ref="K563">_xlfn.TEXTJOIN(", ",TRUE,_xlfn.UNIQUE(_xlfn._xlws.FILTER(ARQUIVOS_RECEBIDOS!$F$2:$F$5010,ARQUIVOS_RECEBIDOS!$E$2:$E$5010=LD_01[[#This Row],[DOCUMENTO]])))</f>
        <v>R08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563" s="6" t="str">
        <f>LD_01[[#This Row],[PASTA]]&amp;"/"&amp;LD_01[[#This Row],[ARQUIVO]]</f>
        <v>MSV-163MS-535-545/10.DR/MSV-163MS-535-545-ACA-EXE-DE-H2-009-R08.pdf</v>
      </c>
    </row>
    <row r="564" spans="1:16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4" t="s">
        <v>5987</v>
      </c>
      <c r="D564" s="14" t="s">
        <v>7542</v>
      </c>
      <c r="E564" s="6" t="s">
        <v>4317</v>
      </c>
      <c r="F564" s="8" t="s">
        <v>4076</v>
      </c>
      <c r="G564" s="8" t="s">
        <v>4142</v>
      </c>
      <c r="H564" s="6" t="str">
        <f>_xlfn.XLOOKUP(LD_01[[#This Row],[DISCIPLINA]],'CLASSES DE PROJETOS'!$F$3:$F$37,'CLASSES DE PROJETOS'!$C$3:$C$37)</f>
        <v>DR</v>
      </c>
      <c r="I564" t="str">
        <f>_xlfn.TEXTJOIN("/",TRUE,"MSV-163MS-"&amp;LD_01[[#This Row],[OBRA]],_xlfn.XLOOKUP(LD_01[[#This Row],[SIGLA]],'CLASSES DE PROJETOS'!$C$3:$C$37,'CLASSES DE PROJETOS'!$E$3:$E$37))</f>
        <v>MSV-163MS-535-545/10.DR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564" s="6" t="str" cm="1">
        <f t="array" ref="K564">_xlfn.TEXTJOIN(", ",TRUE,_xlfn.UNIQUE(_xlfn._xlws.FILTER(ARQUIVOS_RECEBIDOS!$F$2:$F$5010,ARQUIVOS_RECEBIDOS!$E$2:$E$5010=LD_01[[#This Row],[DOCUMENTO]])))</f>
        <v>R04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564" s="6" t="str">
        <f>LD_01[[#This Row],[PASTA]]&amp;"/"&amp;LD_01[[#This Row],[ARQUIVO]]</f>
        <v>MSV-163MS-535-545/10.DR/MSV-163MS-535-545-ACA-EXE-DE-H2-010-R04.pdf</v>
      </c>
    </row>
    <row r="565" spans="1:16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4" t="s">
        <v>5987</v>
      </c>
      <c r="D565" s="14" t="s">
        <v>7542</v>
      </c>
      <c r="E565" s="6" t="s">
        <v>4317</v>
      </c>
      <c r="F565" s="8" t="s">
        <v>4076</v>
      </c>
      <c r="G565" s="8" t="s">
        <v>4142</v>
      </c>
      <c r="H565" s="6" t="str">
        <f>_xlfn.XLOOKUP(LD_01[[#This Row],[DISCIPLINA]],'CLASSES DE PROJETOS'!$F$3:$F$37,'CLASSES DE PROJETOS'!$C$3:$C$37)</f>
        <v>DR</v>
      </c>
      <c r="I565" t="str">
        <f>_xlfn.TEXTJOIN("/",TRUE,"MSV-163MS-"&amp;LD_01[[#This Row],[OBRA]],_xlfn.XLOOKUP(LD_01[[#This Row],[SIGLA]],'CLASSES DE PROJETOS'!$C$3:$C$37,'CLASSES DE PROJETOS'!$E$3:$E$37))</f>
        <v>MSV-163MS-535-545/10.DR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565" s="6" t="str" cm="1">
        <f t="array" ref="K565">_xlfn.TEXTJOIN(", ",TRUE,_xlfn.UNIQUE(_xlfn._xlws.FILTER(ARQUIVOS_RECEBIDOS!$F$2:$F$5010,ARQUIVOS_RECEBIDOS!$E$2:$E$5010=LD_01[[#This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565" s="6" t="str">
        <f>LD_01[[#This Row],[PASTA]]&amp;"/"&amp;LD_01[[#This Row],[ARQUIVO]]</f>
        <v>MSV-163MS-535-545/10.DR/MSV-163MS-535-545-ACA-EXE-DE-H2-011-R08.pdf</v>
      </c>
    </row>
    <row r="566" spans="1:16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4" t="s">
        <v>5987</v>
      </c>
      <c r="D566" s="14" t="s">
        <v>7542</v>
      </c>
      <c r="E566" s="6" t="s">
        <v>4317</v>
      </c>
      <c r="F566" s="8" t="s">
        <v>4076</v>
      </c>
      <c r="G566" s="8" t="s">
        <v>4142</v>
      </c>
      <c r="H566" s="6" t="str">
        <f>_xlfn.XLOOKUP(LD_01[[#This Row],[DISCIPLINA]],'CLASSES DE PROJETOS'!$F$3:$F$37,'CLASSES DE PROJETOS'!$C$3:$C$37)</f>
        <v>DR</v>
      </c>
      <c r="I566" t="str">
        <f>_xlfn.TEXTJOIN("/",TRUE,"MSV-163MS-"&amp;LD_01[[#This Row],[OBRA]],_xlfn.XLOOKUP(LD_01[[#This Row],[SIGLA]],'CLASSES DE PROJETOS'!$C$3:$C$37,'CLASSES DE PROJETOS'!$E$3:$E$37))</f>
        <v>MSV-163MS-535-545/10.DR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566" s="6" t="str" cm="1">
        <f t="array" ref="K566">_xlfn.TEXTJOIN(", ",TRUE,_xlfn.UNIQUE(_xlfn._xlws.FILTER(ARQUIVOS_RECEBIDOS!$F$2:$F$5010,ARQUIVOS_RECEBIDOS!$E$2:$E$5010=LD_01[[#This Row],[DOCUMENTO]])))</f>
        <v>R05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566" s="6" t="str">
        <f>LD_01[[#This Row],[PASTA]]&amp;"/"&amp;LD_01[[#This Row],[ARQUIVO]]</f>
        <v>MSV-163MS-535-545/10.DR/MSV-163MS-535-545-ACA-EXE-DE-H2-012-R05.pdf</v>
      </c>
    </row>
    <row r="567" spans="1:16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4" t="s">
        <v>5987</v>
      </c>
      <c r="D567" s="14" t="s">
        <v>7542</v>
      </c>
      <c r="E567" s="6" t="s">
        <v>4317</v>
      </c>
      <c r="F567" s="8" t="s">
        <v>4076</v>
      </c>
      <c r="G567" s="8" t="s">
        <v>4142</v>
      </c>
      <c r="H567" s="6" t="str">
        <f>_xlfn.XLOOKUP(LD_01[[#This Row],[DISCIPLINA]],'CLASSES DE PROJETOS'!$F$3:$F$37,'CLASSES DE PROJETOS'!$C$3:$C$37)</f>
        <v>DR</v>
      </c>
      <c r="I567" t="str">
        <f>_xlfn.TEXTJOIN("/",TRUE,"MSV-163MS-"&amp;LD_01[[#This Row],[OBRA]],_xlfn.XLOOKUP(LD_01[[#This Row],[SIGLA]],'CLASSES DE PROJETOS'!$C$3:$C$37,'CLASSES DE PROJETOS'!$E$3:$E$37))</f>
        <v>MSV-163MS-535-545/10.DR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567" s="6" t="str" cm="1">
        <f t="array" ref="K567">_xlfn.TEXTJOIN(", ",TRUE,_xlfn.UNIQUE(_xlfn._xlws.FILTER(ARQUIVOS_RECEBIDOS!$F$2:$F$5010,ARQUIVOS_RECEBIDOS!$E$2:$E$5010=LD_01[[#This Row],[DOCUMENTO]])))</f>
        <v>R04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567" s="6" t="str">
        <f>LD_01[[#This Row],[PASTA]]&amp;"/"&amp;LD_01[[#This Row],[ARQUIVO]]</f>
        <v>MSV-163MS-535-545/10.DR/MSV-163MS-535-545-ACA-EXE-DE-H2-013-R04.pdf</v>
      </c>
    </row>
    <row r="568" spans="1:16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4" t="s">
        <v>5987</v>
      </c>
      <c r="D568" s="14" t="s">
        <v>7542</v>
      </c>
      <c r="E568" s="6" t="s">
        <v>4317</v>
      </c>
      <c r="F568" s="8" t="s">
        <v>4076</v>
      </c>
      <c r="G568" s="8" t="s">
        <v>4142</v>
      </c>
      <c r="H568" s="6" t="str">
        <f>_xlfn.XLOOKUP(LD_01[[#This Row],[DISCIPLINA]],'CLASSES DE PROJETOS'!$F$3:$F$37,'CLASSES DE PROJETOS'!$C$3:$C$37)</f>
        <v>DR</v>
      </c>
      <c r="I568" t="str">
        <f>_xlfn.TEXTJOIN("/",TRUE,"MSV-163MS-"&amp;LD_01[[#This Row],[OBRA]],_xlfn.XLOOKUP(LD_01[[#This Row],[SIGLA]],'CLASSES DE PROJETOS'!$C$3:$C$37,'CLASSES DE PROJETOS'!$E$3:$E$37))</f>
        <v>MSV-163MS-535-545/10.DR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568" s="6" t="str" cm="1">
        <f t="array" ref="K568">_xlfn.TEXTJOIN(", ",TRUE,_xlfn.UNIQUE(_xlfn._xlws.FILTER(ARQUIVOS_RECEBIDOS!$F$2:$F$5010,ARQUIVOS_RECEBIDOS!$E$2:$E$5010=LD_01[[#This Row],[DOCUMENTO]])))</f>
        <v>R05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568" s="6" t="str">
        <f>LD_01[[#This Row],[PASTA]]&amp;"/"&amp;LD_01[[#This Row],[ARQUIVO]]</f>
        <v>MSV-163MS-535-545/10.DR/MSV-163MS-535-545-ACA-EXE-DE-H2-014-R05.pdf</v>
      </c>
    </row>
    <row r="569" spans="1:16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4" t="s">
        <v>5987</v>
      </c>
      <c r="D569" s="14" t="s">
        <v>7542</v>
      </c>
      <c r="E569" s="6" t="s">
        <v>4317</v>
      </c>
      <c r="F569" s="8" t="s">
        <v>4076</v>
      </c>
      <c r="G569" s="8" t="s">
        <v>4142</v>
      </c>
      <c r="H569" s="6" t="str">
        <f>_xlfn.XLOOKUP(LD_01[[#This Row],[DISCIPLINA]],'CLASSES DE PROJETOS'!$F$3:$F$37,'CLASSES DE PROJETOS'!$C$3:$C$37)</f>
        <v>DR</v>
      </c>
      <c r="I569" t="str">
        <f>_xlfn.TEXTJOIN("/",TRUE,"MSV-163MS-"&amp;LD_01[[#This Row],[OBRA]],_xlfn.XLOOKUP(LD_01[[#This Row],[SIGLA]],'CLASSES DE PROJETOS'!$C$3:$C$37,'CLASSES DE PROJETOS'!$E$3:$E$37))</f>
        <v>MSV-163MS-535-545/10.DR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569" s="6" t="str" cm="1">
        <f t="array" ref="K569">_xlfn.TEXTJOIN(", ",TRUE,_xlfn.UNIQUE(_xlfn._xlws.FILTER(ARQUIVOS_RECEBIDOS!$F$2:$F$5010,ARQUIVOS_RECEBIDOS!$E$2:$E$5010=LD_01[[#This Row],[DOCUMENTO]])))</f>
        <v>R04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569" s="6" t="str">
        <f>LD_01[[#This Row],[PASTA]]&amp;"/"&amp;LD_01[[#This Row],[ARQUIVO]]</f>
        <v>MSV-163MS-535-545/10.DR/MSV-163MS-535-545-ACA-EXE-DE-H2-015-R04.pdf</v>
      </c>
    </row>
    <row r="570" spans="1:16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4" t="s">
        <v>5987</v>
      </c>
      <c r="D570" s="14" t="s">
        <v>7542</v>
      </c>
      <c r="E570" s="6" t="s">
        <v>4317</v>
      </c>
      <c r="F570" s="8" t="s">
        <v>4076</v>
      </c>
      <c r="G570" s="8" t="s">
        <v>4142</v>
      </c>
      <c r="H570" s="6" t="str">
        <f>_xlfn.XLOOKUP(LD_01[[#This Row],[DISCIPLINA]],'CLASSES DE PROJETOS'!$F$3:$F$37,'CLASSES DE PROJETOS'!$C$3:$C$37)</f>
        <v>DR</v>
      </c>
      <c r="I570" t="str">
        <f>_xlfn.TEXTJOIN("/",TRUE,"MSV-163MS-"&amp;LD_01[[#This Row],[OBRA]],_xlfn.XLOOKUP(LD_01[[#This Row],[SIGLA]],'CLASSES DE PROJETOS'!$C$3:$C$37,'CLASSES DE PROJETOS'!$E$3:$E$37))</f>
        <v>MSV-163MS-535-545/10.DR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570" s="6" t="str" cm="1">
        <f t="array" ref="K570">_xlfn.TEXTJOIN(", ",TRUE,_xlfn.UNIQUE(_xlfn._xlws.FILTER(ARQUIVOS_RECEBIDOS!$F$2:$F$5010,ARQUIVOS_RECEBIDOS!$E$2:$E$5010=LD_01[[#This Row],[DOCUMENTO]])))</f>
        <v>R07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570" s="6" t="str">
        <f>LD_01[[#This Row],[PASTA]]&amp;"/"&amp;LD_01[[#This Row],[ARQUIVO]]</f>
        <v>MSV-163MS-535-545/10.DR/MSV-163MS-535-545-ACA-EXE-DE-H2-016-R07.pdf</v>
      </c>
    </row>
    <row r="571" spans="1:16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4" t="s">
        <v>5987</v>
      </c>
      <c r="D571" s="14" t="s">
        <v>7542</v>
      </c>
      <c r="E571" s="6" t="s">
        <v>4317</v>
      </c>
      <c r="F571" s="8" t="s">
        <v>4076</v>
      </c>
      <c r="G571" s="8" t="s">
        <v>4142</v>
      </c>
      <c r="H571" s="6" t="str">
        <f>_xlfn.XLOOKUP(LD_01[[#This Row],[DISCIPLINA]],'CLASSES DE PROJETOS'!$F$3:$F$37,'CLASSES DE PROJETOS'!$C$3:$C$37)</f>
        <v>DR</v>
      </c>
      <c r="I571" t="str">
        <f>_xlfn.TEXTJOIN("/",TRUE,"MSV-163MS-"&amp;LD_01[[#This Row],[OBRA]],_xlfn.XLOOKUP(LD_01[[#This Row],[SIGLA]],'CLASSES DE PROJETOS'!$C$3:$C$37,'CLASSES DE PROJETOS'!$E$3:$E$37))</f>
        <v>MSV-163MS-535-545/10.DR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571" s="6" t="str" cm="1">
        <f t="array" ref="K571">_xlfn.TEXTJOIN(", ",TRUE,_xlfn.UNIQUE(_xlfn._xlws.FILTER(ARQUIVOS_RECEBIDOS!$F$2:$F$5010,ARQUIVOS_RECEBIDOS!$E$2:$E$5010=LD_01[[#This Row],[DOCUMENTO]])))</f>
        <v>R06, R07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45895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571" s="6" t="str">
        <f>LD_01[[#This Row],[PASTA]]&amp;"/"&amp;LD_01[[#This Row],[ARQUIVO]]</f>
        <v>MSV-163MS-535-545/10.DR/MSV-163MS-535-545-ACA-EXE-DE-H2-017-R07.pdf</v>
      </c>
    </row>
    <row r="572" spans="1:16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4" t="s">
        <v>5987</v>
      </c>
      <c r="D572" s="14" t="s">
        <v>7542</v>
      </c>
      <c r="E572" s="6" t="s">
        <v>4317</v>
      </c>
      <c r="F572" s="8" t="s">
        <v>4076</v>
      </c>
      <c r="G572" s="8" t="s">
        <v>4142</v>
      </c>
      <c r="H572" s="6" t="str">
        <f>_xlfn.XLOOKUP(LD_01[[#This Row],[DISCIPLINA]],'CLASSES DE PROJETOS'!$F$3:$F$37,'CLASSES DE PROJETOS'!$C$3:$C$37)</f>
        <v>DR</v>
      </c>
      <c r="I572" t="str">
        <f>_xlfn.TEXTJOIN("/",TRUE,"MSV-163MS-"&amp;LD_01[[#This Row],[OBRA]],_xlfn.XLOOKUP(LD_01[[#This Row],[SIGLA]],'CLASSES DE PROJETOS'!$C$3:$C$37,'CLASSES DE PROJETOS'!$E$3:$E$37))</f>
        <v>MSV-163MS-535-545/10.DR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572" s="6" t="str" cm="1">
        <f t="array" ref="K572">_xlfn.TEXTJOIN(", ",TRUE,_xlfn.UNIQUE(_xlfn._xlws.FILTER(ARQUIVOS_RECEBIDOS!$F$2:$F$5010,ARQUIVOS_RECEBIDOS!$E$2:$E$5010=LD_01[[#This Row],[DOCUMENTO]])))</f>
        <v>R06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572" s="6" t="str">
        <f>LD_01[[#This Row],[PASTA]]&amp;"/"&amp;LD_01[[#This Row],[ARQUIVO]]</f>
        <v>MSV-163MS-535-545/10.DR/MSV-163MS-535-545-ACA-EXE-DE-H2-018-R06.pdf</v>
      </c>
    </row>
    <row r="573" spans="1:16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4" t="s">
        <v>5987</v>
      </c>
      <c r="D573" s="14" t="s">
        <v>7542</v>
      </c>
      <c r="E573" s="6" t="s">
        <v>4317</v>
      </c>
      <c r="F573" s="8" t="s">
        <v>4076</v>
      </c>
      <c r="G573" s="8" t="s">
        <v>4142</v>
      </c>
      <c r="H573" s="6" t="str">
        <f>_xlfn.XLOOKUP(LD_01[[#This Row],[DISCIPLINA]],'CLASSES DE PROJETOS'!$F$3:$F$37,'CLASSES DE PROJETOS'!$C$3:$C$37)</f>
        <v>DR</v>
      </c>
      <c r="I573" t="str">
        <f>_xlfn.TEXTJOIN("/",TRUE,"MSV-163MS-"&amp;LD_01[[#This Row],[OBRA]],_xlfn.XLOOKUP(LD_01[[#This Row],[SIGLA]],'CLASSES DE PROJETOS'!$C$3:$C$37,'CLASSES DE PROJETOS'!$E$3:$E$37))</f>
        <v>MSV-163MS-535-545/10.DR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573" s="6" t="str" cm="1">
        <f t="array" ref="K573">_xlfn.TEXTJOIN(", ",TRUE,_xlfn.UNIQUE(_xlfn._xlws.FILTER(ARQUIVOS_RECEBIDOS!$F$2:$F$5010,ARQUIVOS_RECEBIDOS!$E$2:$E$5010=LD_01[[#This Row],[DOCUMENTO]])))</f>
        <v>R05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573" s="6" t="str">
        <f>LD_01[[#This Row],[PASTA]]&amp;"/"&amp;LD_01[[#This Row],[ARQUIVO]]</f>
        <v>MSV-163MS-535-545/10.DR/MSV-163MS-535-545-ACA-EXE-DE-H2-019-R05.pdf</v>
      </c>
    </row>
    <row r="574" spans="1:16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4" t="s">
        <v>5987</v>
      </c>
      <c r="D574" s="14" t="s">
        <v>7542</v>
      </c>
      <c r="E574" s="6" t="s">
        <v>4317</v>
      </c>
      <c r="F574" s="8" t="s">
        <v>4076</v>
      </c>
      <c r="G574" s="8" t="s">
        <v>4142</v>
      </c>
      <c r="H574" s="6" t="str">
        <f>_xlfn.XLOOKUP(LD_01[[#This Row],[DISCIPLINA]],'CLASSES DE PROJETOS'!$F$3:$F$37,'CLASSES DE PROJETOS'!$C$3:$C$37)</f>
        <v>DR</v>
      </c>
      <c r="I574" t="str">
        <f>_xlfn.TEXTJOIN("/",TRUE,"MSV-163MS-"&amp;LD_01[[#This Row],[OBRA]],_xlfn.XLOOKUP(LD_01[[#This Row],[SIGLA]],'CLASSES DE PROJETOS'!$C$3:$C$37,'CLASSES DE PROJETOS'!$E$3:$E$37))</f>
        <v>MSV-163MS-535-545/10.DR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574" s="6" t="str" cm="1">
        <f t="array" ref="K574">_xlfn.TEXTJOIN(", ",TRUE,_xlfn.UNIQUE(_xlfn._xlws.FILTER(ARQUIVOS_RECEBIDOS!$F$2:$F$5010,ARQUIVOS_RECEBIDOS!$E$2:$E$5010=LD_01[[#This Row],[DOCUMENTO]])))</f>
        <v>R06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574" s="6" t="str">
        <f>LD_01[[#This Row],[PASTA]]&amp;"/"&amp;LD_01[[#This Row],[ARQUIVO]]</f>
        <v>MSV-163MS-535-545/10.DR/MSV-163MS-535-545-ACA-EXE-DE-H2-020-R06.pdf</v>
      </c>
    </row>
    <row r="575" spans="1:16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4" t="s">
        <v>5987</v>
      </c>
      <c r="D575" s="14" t="s">
        <v>7542</v>
      </c>
      <c r="E575" s="6" t="s">
        <v>4317</v>
      </c>
      <c r="F575" s="8" t="s">
        <v>4110</v>
      </c>
      <c r="G575" s="8" t="s">
        <v>4142</v>
      </c>
      <c r="H575" s="6" t="str">
        <f>_xlfn.XLOOKUP(LD_01[[#This Row],[DISCIPLINA]],'CLASSES DE PROJETOS'!$F$3:$F$37,'CLASSES DE PROJETOS'!$C$3:$C$37)</f>
        <v>DR</v>
      </c>
      <c r="I575" t="str">
        <f>_xlfn.TEXTJOIN("/",TRUE,"MSV-163MS-"&amp;LD_01[[#This Row],[OBRA]],_xlfn.XLOOKUP(LD_01[[#This Row],[SIGLA]],'CLASSES DE PROJETOS'!$C$3:$C$37,'CLASSES DE PROJETOS'!$E$3:$E$37))</f>
        <v>MSV-163MS-535-545/10.DR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575" s="6" t="str" cm="1">
        <f t="array" ref="K575">_xlfn.TEXTJOIN(", ",TRUE,_xlfn.UNIQUE(_xlfn._xlws.FILTER(ARQUIVOS_RECEBIDOS!$F$2:$F$5010,ARQUIVOS_RECEBIDOS!$E$2:$E$5010=LD_01[[#This Row],[DOCUMENTO]])))</f>
        <v>R06, R07, R08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46091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575" s="6" t="str">
        <f>LD_01[[#This Row],[PASTA]]&amp;"/"&amp;LD_01[[#This Row],[ARQUIVO]]</f>
        <v>MSV-163MS-535-545/10.DR/MSV-163MS-535-545-ACA-EXE-DE-H2-021-R08.pdf</v>
      </c>
    </row>
    <row r="576" spans="1:16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4" t="s">
        <v>5987</v>
      </c>
      <c r="D576" s="14" t="s">
        <v>7542</v>
      </c>
      <c r="E576" s="6" t="s">
        <v>4317</v>
      </c>
      <c r="F576" s="8" t="s">
        <v>4110</v>
      </c>
      <c r="G576" s="8" t="s">
        <v>4142</v>
      </c>
      <c r="H576" s="6" t="str">
        <f>_xlfn.XLOOKUP(LD_01[[#This Row],[DISCIPLINA]],'CLASSES DE PROJETOS'!$F$3:$F$37,'CLASSES DE PROJETOS'!$C$3:$C$37)</f>
        <v>DR</v>
      </c>
      <c r="I576" t="str">
        <f>_xlfn.TEXTJOIN("/",TRUE,"MSV-163MS-"&amp;LD_01[[#This Row],[OBRA]],_xlfn.XLOOKUP(LD_01[[#This Row],[SIGLA]],'CLASSES DE PROJETOS'!$C$3:$C$37,'CLASSES DE PROJETOS'!$E$3:$E$37))</f>
        <v>MSV-163MS-535-545/10.DR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576" s="6" t="str" cm="1">
        <f t="array" ref="K576">_xlfn.TEXTJOIN(", ",TRUE,_xlfn.UNIQUE(_xlfn._xlws.FILTER(ARQUIVOS_RECEBIDOS!$F$2:$F$5010,ARQUIVOS_RECEBIDOS!$E$2:$E$5010=LD_01[[#This Row],[DOCUMENTO]])))</f>
        <v>R05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576" s="6" t="str">
        <f>LD_01[[#This Row],[PASTA]]&amp;"/"&amp;LD_01[[#This Row],[ARQUIVO]]</f>
        <v>MSV-163MS-535-545/10.DR/MSV-163MS-535-545-ACA-EXE-DE-H2-022-R05.pdf</v>
      </c>
    </row>
    <row r="577" spans="1:16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4" t="s">
        <v>5987</v>
      </c>
      <c r="D577" s="14" t="s">
        <v>7542</v>
      </c>
      <c r="E577" s="6" t="s">
        <v>4317</v>
      </c>
      <c r="F577" s="8" t="s">
        <v>4110</v>
      </c>
      <c r="G577" s="8" t="s">
        <v>4142</v>
      </c>
      <c r="H577" s="6" t="str">
        <f>_xlfn.XLOOKUP(LD_01[[#This Row],[DISCIPLINA]],'CLASSES DE PROJETOS'!$F$3:$F$37,'CLASSES DE PROJETOS'!$C$3:$C$37)</f>
        <v>DR</v>
      </c>
      <c r="I577" t="str">
        <f>_xlfn.TEXTJOIN("/",TRUE,"MSV-163MS-"&amp;LD_01[[#This Row],[OBRA]],_xlfn.XLOOKUP(LD_01[[#This Row],[SIGLA]],'CLASSES DE PROJETOS'!$C$3:$C$37,'CLASSES DE PROJETOS'!$E$3:$E$37))</f>
        <v>MSV-163MS-535-545/10.DR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577" s="6" t="str" cm="1">
        <f t="array" ref="K577">_xlfn.TEXTJOIN(", ",TRUE,_xlfn.UNIQUE(_xlfn._xlws.FILTER(ARQUIVOS_RECEBIDOS!$F$2:$F$5010,ARQUIVOS_RECEBIDOS!$E$2:$E$5010=LD_01[[#This Row],[DOCUMENTO]])))</f>
        <v>R06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577" s="6" t="str">
        <f>LD_01[[#This Row],[PASTA]]&amp;"/"&amp;LD_01[[#This Row],[ARQUIVO]]</f>
        <v>MSV-163MS-535-545/10.DR/MSV-163MS-535-545-ACA-EXE-DE-H2-023-R06.pdf</v>
      </c>
    </row>
    <row r="578" spans="1:16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4" t="s">
        <v>5987</v>
      </c>
      <c r="D578" s="14" t="s">
        <v>7542</v>
      </c>
      <c r="E578" s="6" t="s">
        <v>4317</v>
      </c>
      <c r="F578" s="8" t="s">
        <v>4110</v>
      </c>
      <c r="G578" s="8" t="s">
        <v>4142</v>
      </c>
      <c r="H578" s="6" t="str">
        <f>_xlfn.XLOOKUP(LD_01[[#This Row],[DISCIPLINA]],'CLASSES DE PROJETOS'!$F$3:$F$37,'CLASSES DE PROJETOS'!$C$3:$C$37)</f>
        <v>DR</v>
      </c>
      <c r="I578" t="str">
        <f>_xlfn.TEXTJOIN("/",TRUE,"MSV-163MS-"&amp;LD_01[[#This Row],[OBRA]],_xlfn.XLOOKUP(LD_01[[#This Row],[SIGLA]],'CLASSES DE PROJETOS'!$C$3:$C$37,'CLASSES DE PROJETOS'!$E$3:$E$37))</f>
        <v>MSV-163MS-535-545/10.DR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578" s="6" t="str" cm="1">
        <f t="array" ref="K578">_xlfn.TEXTJOIN(", ",TRUE,_xlfn.UNIQUE(_xlfn._xlws.FILTER(ARQUIVOS_RECEBIDOS!$F$2:$F$5010,ARQUIVOS_RECEBIDOS!$E$2:$E$5010=LD_01[[#This Row],[DOCUMENTO]])))</f>
        <v>R06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578" s="6" t="str">
        <f>LD_01[[#This Row],[PASTA]]&amp;"/"&amp;LD_01[[#This Row],[ARQUIVO]]</f>
        <v>MSV-163MS-535-545/10.DR/MSV-163MS-535-545-ACA-EXE-DE-H2-024-R06.pdf</v>
      </c>
    </row>
    <row r="579" spans="1:16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4" t="s">
        <v>5987</v>
      </c>
      <c r="D579" s="14" t="s">
        <v>7542</v>
      </c>
      <c r="E579" s="6" t="s">
        <v>4317</v>
      </c>
      <c r="F579" s="8" t="s">
        <v>4111</v>
      </c>
      <c r="G579" s="8" t="s">
        <v>4142</v>
      </c>
      <c r="H579" s="6" t="str">
        <f>_xlfn.XLOOKUP(LD_01[[#This Row],[DISCIPLINA]],'CLASSES DE PROJETOS'!$F$3:$F$37,'CLASSES DE PROJETOS'!$C$3:$C$37)</f>
        <v>DR</v>
      </c>
      <c r="I579" t="str">
        <f>_xlfn.TEXTJOIN("/",TRUE,"MSV-163MS-"&amp;LD_01[[#This Row],[OBRA]],_xlfn.XLOOKUP(LD_01[[#This Row],[SIGLA]],'CLASSES DE PROJETOS'!$C$3:$C$37,'CLASSES DE PROJETOS'!$E$3:$E$37))</f>
        <v>MSV-163MS-535-545/10.DR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579" s="6" t="str" cm="1">
        <f t="array" ref="K579">_xlfn.TEXTJOIN(", ",TRUE,_xlfn.UNIQUE(_xlfn._xlws.FILTER(ARQUIVOS_RECEBIDOS!$F$2:$F$5010,ARQUIVOS_RECEBIDOS!$E$2:$E$5010=LD_01[[#This Row],[DOCUMENTO]])))</f>
        <v>R05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579" s="6" t="str">
        <f>LD_01[[#This Row],[PASTA]]&amp;"/"&amp;LD_01[[#This Row],[ARQUIVO]]</f>
        <v>MSV-163MS-535-545/10.DR/MSV-163MS-535-545-ACA-EXE-DE-H2-101-R05.pdf</v>
      </c>
    </row>
    <row r="580" spans="1:16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4" t="s">
        <v>5987</v>
      </c>
      <c r="D580" s="14" t="s">
        <v>7542</v>
      </c>
      <c r="E580" s="6" t="s">
        <v>4317</v>
      </c>
      <c r="F580" s="8" t="s">
        <v>4107</v>
      </c>
      <c r="G580" s="8" t="s">
        <v>4142</v>
      </c>
      <c r="H580" s="6" t="str">
        <f>_xlfn.XLOOKUP(LD_01[[#This Row],[DISCIPLINA]],'CLASSES DE PROJETOS'!$F$3:$F$37,'CLASSES DE PROJETOS'!$C$3:$C$37)</f>
        <v>DR</v>
      </c>
      <c r="I580" t="str">
        <f>_xlfn.TEXTJOIN("/",TRUE,"MSV-163MS-"&amp;LD_01[[#This Row],[OBRA]],_xlfn.XLOOKUP(LD_01[[#This Row],[SIGLA]],'CLASSES DE PROJETOS'!$C$3:$C$37,'CLASSES DE PROJETOS'!$E$3:$E$37))</f>
        <v>MSV-163MS-535-545/10.DR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580" s="6" t="str" cm="1">
        <f t="array" ref="K580">_xlfn.TEXTJOIN(", ",TRUE,_xlfn.UNIQUE(_xlfn._xlws.FILTER(ARQUIVOS_RECEBIDOS!$F$2:$F$5010,ARQUIVOS_RECEBIDOS!$E$2:$E$5010=LD_01[[#This Row],[DOCUMENTO]])))</f>
        <v>R01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580" s="6" t="str">
        <f>LD_01[[#This Row],[PASTA]]&amp;"/"&amp;LD_01[[#This Row],[ARQUIVO]]</f>
        <v>MSV-163MS-535-545/10.DR/MSV-163MS-535-545-ACA-EXE-DE-H2-102-R01.pdf</v>
      </c>
    </row>
    <row r="581" spans="1:16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4" t="s">
        <v>5987</v>
      </c>
      <c r="D581" s="14" t="s">
        <v>7542</v>
      </c>
      <c r="E581" s="6" t="s">
        <v>4317</v>
      </c>
      <c r="F581" s="8" t="s">
        <v>4112</v>
      </c>
      <c r="G581" s="8" t="s">
        <v>4142</v>
      </c>
      <c r="H581" s="6" t="str">
        <f>_xlfn.XLOOKUP(LD_01[[#This Row],[DISCIPLINA]],'CLASSES DE PROJETOS'!$F$3:$F$37,'CLASSES DE PROJETOS'!$C$3:$C$37)</f>
        <v>DR</v>
      </c>
      <c r="I581" t="str">
        <f>_xlfn.TEXTJOIN("/",TRUE,"MSV-163MS-"&amp;LD_01[[#This Row],[OBRA]],_xlfn.XLOOKUP(LD_01[[#This Row],[SIGLA]],'CLASSES DE PROJETOS'!$C$3:$C$37,'CLASSES DE PROJETOS'!$E$3:$E$37))</f>
        <v>MSV-163MS-535-545/10.DR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581" s="6" t="str" cm="1">
        <f t="array" ref="K581">_xlfn.TEXTJOIN(", ",TRUE,_xlfn.UNIQUE(_xlfn._xlws.FILTER(ARQUIVOS_RECEBIDOS!$F$2:$F$5010,ARQUIVOS_RECEBIDOS!$E$2:$E$5010=LD_01[[#This Row],[DOCUMENTO]])))</f>
        <v>R01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581" s="6" t="str">
        <f>LD_01[[#This Row],[PASTA]]&amp;"/"&amp;LD_01[[#This Row],[ARQUIVO]]</f>
        <v>MSV-163MS-535-545/10.DR/MSV-163MS-535-545-ACA-EXE-DE-H2-103-R01.pdf</v>
      </c>
    </row>
    <row r="582" spans="1:16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4" t="s">
        <v>5987</v>
      </c>
      <c r="D582" s="14" t="s">
        <v>7542</v>
      </c>
      <c r="E582" s="6" t="s">
        <v>4317</v>
      </c>
      <c r="F582" s="8" t="s">
        <v>4113</v>
      </c>
      <c r="G582" s="8" t="s">
        <v>4142</v>
      </c>
      <c r="H582" s="6" t="str">
        <f>_xlfn.XLOOKUP(LD_01[[#This Row],[DISCIPLINA]],'CLASSES DE PROJETOS'!$F$3:$F$37,'CLASSES DE PROJETOS'!$C$3:$C$37)</f>
        <v>DR</v>
      </c>
      <c r="I582" t="str">
        <f>_xlfn.TEXTJOIN("/",TRUE,"MSV-163MS-"&amp;LD_01[[#This Row],[OBRA]],_xlfn.XLOOKUP(LD_01[[#This Row],[SIGLA]],'CLASSES DE PROJETOS'!$C$3:$C$37,'CLASSES DE PROJETOS'!$E$3:$E$37))</f>
        <v>MSV-163MS-535-545/10.DR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582" s="6" t="str" cm="1">
        <f t="array" ref="K582">_xlfn.TEXTJOIN(", ",TRUE,_xlfn.UNIQUE(_xlfn._xlws.FILTER(ARQUIVOS_RECEBIDOS!$F$2:$F$5010,ARQUIVOS_RECEBIDOS!$E$2:$E$5010=LD_01[[#This Row],[DOCUMENTO]])))</f>
        <v>R01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582" s="6" t="str">
        <f>LD_01[[#This Row],[PASTA]]&amp;"/"&amp;LD_01[[#This Row],[ARQUIVO]]</f>
        <v>MSV-163MS-535-545/10.DR/MSV-163MS-535-545-ACA-EXE-DE-H2-104-R01.pdf</v>
      </c>
    </row>
    <row r="583" spans="1:16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4" t="s">
        <v>5987</v>
      </c>
      <c r="D583" s="14" t="s">
        <v>7542</v>
      </c>
      <c r="E583" s="6" t="s">
        <v>4317</v>
      </c>
      <c r="F583" s="8" t="s">
        <v>4114</v>
      </c>
      <c r="G583" s="8" t="s">
        <v>4142</v>
      </c>
      <c r="H583" s="6" t="str">
        <f>_xlfn.XLOOKUP(LD_01[[#This Row],[DISCIPLINA]],'CLASSES DE PROJETOS'!$F$3:$F$37,'CLASSES DE PROJETOS'!$C$3:$C$37)</f>
        <v>DR</v>
      </c>
      <c r="I583" t="str">
        <f>_xlfn.TEXTJOIN("/",TRUE,"MSV-163MS-"&amp;LD_01[[#This Row],[OBRA]],_xlfn.XLOOKUP(LD_01[[#This Row],[SIGLA]],'CLASSES DE PROJETOS'!$C$3:$C$37,'CLASSES DE PROJETOS'!$E$3:$E$37))</f>
        <v>MSV-163MS-535-545/10.DR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583" s="6" t="str" cm="1">
        <f t="array" ref="K583">_xlfn.TEXTJOIN(", ",TRUE,_xlfn.UNIQUE(_xlfn._xlws.FILTER(ARQUIVOS_RECEBIDOS!$F$2:$F$5010,ARQUIVOS_RECEBIDOS!$E$2:$E$5010=LD_01[[#This Row],[DOCUMENTO]])))</f>
        <v>R01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583" s="6" t="str">
        <f>LD_01[[#This Row],[PASTA]]&amp;"/"&amp;LD_01[[#This Row],[ARQUIVO]]</f>
        <v>MSV-163MS-535-545/10.DR/MSV-163MS-535-545-ACA-EXE-DE-H2-105-R01.pdf</v>
      </c>
    </row>
    <row r="584" spans="1:16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4" t="s">
        <v>5987</v>
      </c>
      <c r="D584" s="14" t="s">
        <v>7542</v>
      </c>
      <c r="E584" s="6" t="s">
        <v>4317</v>
      </c>
      <c r="F584" s="8" t="s">
        <v>4115</v>
      </c>
      <c r="G584" s="8" t="s">
        <v>4142</v>
      </c>
      <c r="H584" s="6" t="str">
        <f>_xlfn.XLOOKUP(LD_01[[#This Row],[DISCIPLINA]],'CLASSES DE PROJETOS'!$F$3:$F$37,'CLASSES DE PROJETOS'!$C$3:$C$37)</f>
        <v>DR</v>
      </c>
      <c r="I584" t="str">
        <f>_xlfn.TEXTJOIN("/",TRUE,"MSV-163MS-"&amp;LD_01[[#This Row],[OBRA]],_xlfn.XLOOKUP(LD_01[[#This Row],[SIGLA]],'CLASSES DE PROJETOS'!$C$3:$C$37,'CLASSES DE PROJETOS'!$E$3:$E$37))</f>
        <v>MSV-163MS-535-545/10.DR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584" s="6" t="str" cm="1">
        <f t="array" ref="K584">_xlfn.TEXTJOIN(", ",TRUE,_xlfn.UNIQUE(_xlfn._xlws.FILTER(ARQUIVOS_RECEBIDOS!$F$2:$F$5010,ARQUIVOS_RECEBIDOS!$E$2:$E$5010=LD_01[[#This Row],[DOCUMENTO]])))</f>
        <v>R01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584" s="6" t="str">
        <f>LD_01[[#This Row],[PASTA]]&amp;"/"&amp;LD_01[[#This Row],[ARQUIVO]]</f>
        <v>MSV-163MS-535-545/10.DR/MSV-163MS-535-545-ACA-EXE-DE-H2-106-R01.pdf</v>
      </c>
    </row>
    <row r="585" spans="1:16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4" t="s">
        <v>5987</v>
      </c>
      <c r="D585" s="14" t="s">
        <v>7542</v>
      </c>
      <c r="E585" s="6" t="s">
        <v>4317</v>
      </c>
      <c r="F585" s="8" t="s">
        <v>4116</v>
      </c>
      <c r="G585" s="8" t="s">
        <v>4142</v>
      </c>
      <c r="H585" s="6" t="str">
        <f>_xlfn.XLOOKUP(LD_01[[#This Row],[DISCIPLINA]],'CLASSES DE PROJETOS'!$F$3:$F$37,'CLASSES DE PROJETOS'!$C$3:$C$37)</f>
        <v>DR</v>
      </c>
      <c r="I585" t="str">
        <f>_xlfn.TEXTJOIN("/",TRUE,"MSV-163MS-"&amp;LD_01[[#This Row],[OBRA]],_xlfn.XLOOKUP(LD_01[[#This Row],[SIGLA]],'CLASSES DE PROJETOS'!$C$3:$C$37,'CLASSES DE PROJETOS'!$E$3:$E$37))</f>
        <v>MSV-163MS-535-545/10.DR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585" s="6" t="str" cm="1">
        <f t="array" ref="K585">_xlfn.TEXTJOIN(", ",TRUE,_xlfn.UNIQUE(_xlfn._xlws.FILTER(ARQUIVOS_RECEBIDOS!$F$2:$F$5010,ARQUIVOS_RECEBIDOS!$E$2:$E$5010=LD_01[[#This Row],[DOCUMENTO]])))</f>
        <v>R01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585" s="6" t="str">
        <f>LD_01[[#This Row],[PASTA]]&amp;"/"&amp;LD_01[[#This Row],[ARQUIVO]]</f>
        <v>MSV-163MS-535-545/10.DR/MSV-163MS-535-545-ACA-EXE-DE-H2-107-R01.pdf</v>
      </c>
    </row>
    <row r="586" spans="1:16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4" t="s">
        <v>5987</v>
      </c>
      <c r="D586" s="14" t="s">
        <v>7542</v>
      </c>
      <c r="E586" s="6" t="s">
        <v>4317</v>
      </c>
      <c r="F586" s="8" t="s">
        <v>4117</v>
      </c>
      <c r="G586" s="8" t="s">
        <v>4142</v>
      </c>
      <c r="H586" s="6" t="str">
        <f>_xlfn.XLOOKUP(LD_01[[#This Row],[DISCIPLINA]],'CLASSES DE PROJETOS'!$F$3:$F$37,'CLASSES DE PROJETOS'!$C$3:$C$37)</f>
        <v>DR</v>
      </c>
      <c r="I586" t="str">
        <f>_xlfn.TEXTJOIN("/",TRUE,"MSV-163MS-"&amp;LD_01[[#This Row],[OBRA]],_xlfn.XLOOKUP(LD_01[[#This Row],[SIGLA]],'CLASSES DE PROJETOS'!$C$3:$C$37,'CLASSES DE PROJETOS'!$E$3:$E$37))</f>
        <v>MSV-163MS-535-545/10.DR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586" s="6" t="str" cm="1">
        <f t="array" ref="K586">_xlfn.TEXTJOIN(", ",TRUE,_xlfn.UNIQUE(_xlfn._xlws.FILTER(ARQUIVOS_RECEBIDOS!$F$2:$F$5010,ARQUIVOS_RECEBIDOS!$E$2:$E$5010=LD_01[[#This Row],[DOCUMENTO]])))</f>
        <v>R01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586" s="6" t="str">
        <f>LD_01[[#This Row],[PASTA]]&amp;"/"&amp;LD_01[[#This Row],[ARQUIVO]]</f>
        <v>MSV-163MS-535-545/10.DR/MSV-163MS-535-545-ACA-EXE-DE-H2-108-R01.pdf</v>
      </c>
    </row>
    <row r="587" spans="1:16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4" t="s">
        <v>5987</v>
      </c>
      <c r="D587" s="14" t="s">
        <v>7542</v>
      </c>
      <c r="E587" s="6" t="s">
        <v>4317</v>
      </c>
      <c r="F587" s="8" t="s">
        <v>4324</v>
      </c>
      <c r="G587" s="8" t="s">
        <v>4142</v>
      </c>
      <c r="H587" s="6" t="str">
        <f>_xlfn.XLOOKUP(LD_01[[#This Row],[DISCIPLINA]],'CLASSES DE PROJETOS'!$F$3:$F$37,'CLASSES DE PROJETOS'!$C$3:$C$37)</f>
        <v>DR</v>
      </c>
      <c r="I587" t="str">
        <f>_xlfn.TEXTJOIN("/",TRUE,"MSV-163MS-"&amp;LD_01[[#This Row],[OBRA]],_xlfn.XLOOKUP(LD_01[[#This Row],[SIGLA]],'CLASSES DE PROJETOS'!$C$3:$C$37,'CLASSES DE PROJETOS'!$E$3:$E$37))</f>
        <v>MSV-163MS-535-545/10.DR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587" s="6" t="str" cm="1">
        <f t="array" ref="K587">_xlfn.TEXTJOIN(", ",TRUE,_xlfn.UNIQUE(_xlfn._xlws.FILTER(ARQUIVOS_RECEBIDOS!$F$2:$F$5010,ARQUIVOS_RECEBIDOS!$E$2:$E$5010=LD_01[[#This Row],[DOCUMENTO]])))</f>
        <v>R01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587" s="6" t="str">
        <f>LD_01[[#This Row],[PASTA]]&amp;"/"&amp;LD_01[[#This Row],[ARQUIVO]]</f>
        <v>MSV-163MS-535-545/10.DR/MSV-163MS-535-545-ACA-EXE-DE-H2-109-R01.pdf</v>
      </c>
    </row>
    <row r="588" spans="1:16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4" t="s">
        <v>5987</v>
      </c>
      <c r="D588" s="14" t="s">
        <v>7542</v>
      </c>
      <c r="E588" s="6" t="s">
        <v>4317</v>
      </c>
      <c r="F588" s="8" t="s">
        <v>4324</v>
      </c>
      <c r="G588" s="8" t="s">
        <v>4142</v>
      </c>
      <c r="H588" s="6" t="str">
        <f>_xlfn.XLOOKUP(LD_01[[#This Row],[DISCIPLINA]],'CLASSES DE PROJETOS'!$F$3:$F$37,'CLASSES DE PROJETOS'!$C$3:$C$37)</f>
        <v>DR</v>
      </c>
      <c r="I588" t="str">
        <f>_xlfn.TEXTJOIN("/",TRUE,"MSV-163MS-"&amp;LD_01[[#This Row],[OBRA]],_xlfn.XLOOKUP(LD_01[[#This Row],[SIGLA]],'CLASSES DE PROJETOS'!$C$3:$C$37,'CLASSES DE PROJETOS'!$E$3:$E$37))</f>
        <v>MSV-163MS-535-545/10.DR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588" s="6" t="str" cm="1">
        <f t="array" ref="K588">_xlfn.TEXTJOIN(", ",TRUE,_xlfn.UNIQUE(_xlfn._xlws.FILTER(ARQUIVOS_RECEBIDOS!$F$2:$F$5010,ARQUIVOS_RECEBIDOS!$E$2:$E$5010=LD_01[[#This Row],[DOCUMENTO]])))</f>
        <v>R01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588" s="6" t="str">
        <f>LD_01[[#This Row],[PASTA]]&amp;"/"&amp;LD_01[[#This Row],[ARQUIVO]]</f>
        <v>MSV-163MS-535-545/10.DR/MSV-163MS-535-545-ACA-EXE-DE-H2-110-R01.pdf</v>
      </c>
    </row>
    <row r="589" spans="1:16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4" t="s">
        <v>5987</v>
      </c>
      <c r="D589" s="14" t="s">
        <v>7542</v>
      </c>
      <c r="E589" s="6" t="s">
        <v>4317</v>
      </c>
      <c r="F589" s="8" t="s">
        <v>4325</v>
      </c>
      <c r="G589" s="8" t="s">
        <v>4142</v>
      </c>
      <c r="H589" s="6" t="str">
        <f>_xlfn.XLOOKUP(LD_01[[#This Row],[DISCIPLINA]],'CLASSES DE PROJETOS'!$F$3:$F$37,'CLASSES DE PROJETOS'!$C$3:$C$37)</f>
        <v>DR</v>
      </c>
      <c r="I589" t="str">
        <f>_xlfn.TEXTJOIN("/",TRUE,"MSV-163MS-"&amp;LD_01[[#This Row],[OBRA]],_xlfn.XLOOKUP(LD_01[[#This Row],[SIGLA]],'CLASSES DE PROJETOS'!$C$3:$C$37,'CLASSES DE PROJETOS'!$E$3:$E$37))</f>
        <v>MSV-163MS-535-545/10.DR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589" s="6" t="str" cm="1">
        <f t="array" ref="K589">_xlfn.TEXTJOIN(", ",TRUE,_xlfn.UNIQUE(_xlfn._xlws.FILTER(ARQUIVOS_RECEBIDOS!$F$2:$F$5010,ARQUIVOS_RECEBIDOS!$E$2:$E$5010=LD_01[[#This Row],[DOCUMENTO]])))</f>
        <v>R01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589" s="6" t="str">
        <f>LD_01[[#This Row],[PASTA]]&amp;"/"&amp;LD_01[[#This Row],[ARQUIVO]]</f>
        <v>MSV-163MS-535-545/10.DR/MSV-163MS-535-545-ACA-EXE-DE-H2-111-R01.pdf</v>
      </c>
    </row>
    <row r="590" spans="1:16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4" t="s">
        <v>5987</v>
      </c>
      <c r="D590" s="14" t="s">
        <v>7542</v>
      </c>
      <c r="E590" s="6" t="s">
        <v>4317</v>
      </c>
      <c r="F590" s="8" t="s">
        <v>4326</v>
      </c>
      <c r="G590" s="8" t="s">
        <v>4142</v>
      </c>
      <c r="H590" s="6" t="str">
        <f>_xlfn.XLOOKUP(LD_01[[#This Row],[DISCIPLINA]],'CLASSES DE PROJETOS'!$F$3:$F$37,'CLASSES DE PROJETOS'!$C$3:$C$37)</f>
        <v>DR</v>
      </c>
      <c r="I590" t="str">
        <f>_xlfn.TEXTJOIN("/",TRUE,"MSV-163MS-"&amp;LD_01[[#This Row],[OBRA]],_xlfn.XLOOKUP(LD_01[[#This Row],[SIGLA]],'CLASSES DE PROJETOS'!$C$3:$C$37,'CLASSES DE PROJETOS'!$E$3:$E$37))</f>
        <v>MSV-163MS-535-545/10.DR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590" s="6" t="str" cm="1">
        <f t="array" ref="K590">_xlfn.TEXTJOIN(", ",TRUE,_xlfn.UNIQUE(_xlfn._xlws.FILTER(ARQUIVOS_RECEBIDOS!$F$2:$F$5010,ARQUIVOS_RECEBIDOS!$E$2:$E$5010=LD_01[[#This Row],[DOCUMENTO]])))</f>
        <v>R01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590" s="6" t="str">
        <f>LD_01[[#This Row],[PASTA]]&amp;"/"&amp;LD_01[[#This Row],[ARQUIVO]]</f>
        <v>MSV-163MS-535-545/10.DR/MSV-163MS-535-545-ACA-EXE-DE-H2-112-R01.pdf</v>
      </c>
    </row>
    <row r="591" spans="1:16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4" t="s">
        <v>5987</v>
      </c>
      <c r="D591" s="14" t="s">
        <v>7542</v>
      </c>
      <c r="E591" s="6" t="s">
        <v>4317</v>
      </c>
      <c r="F591" s="8" t="s">
        <v>4118</v>
      </c>
      <c r="G591" s="8" t="s">
        <v>4142</v>
      </c>
      <c r="H591" s="6" t="str">
        <f>_xlfn.XLOOKUP(LD_01[[#This Row],[DISCIPLINA]],'CLASSES DE PROJETOS'!$F$3:$F$37,'CLASSES DE PROJETOS'!$C$3:$C$37)</f>
        <v>DR</v>
      </c>
      <c r="I591" t="str">
        <f>_xlfn.TEXTJOIN("/",TRUE,"MSV-163MS-"&amp;LD_01[[#This Row],[OBRA]],_xlfn.XLOOKUP(LD_01[[#This Row],[SIGLA]],'CLASSES DE PROJETOS'!$C$3:$C$37,'CLASSES DE PROJETOS'!$E$3:$E$37))</f>
        <v>MSV-163MS-535-545/10.DR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591" s="6" t="str" cm="1">
        <f t="array" ref="K591">_xlfn.TEXTJOIN(", ",TRUE,_xlfn.UNIQUE(_xlfn._xlws.FILTER(ARQUIVOS_RECEBIDOS!$F$2:$F$5010,ARQUIVOS_RECEBIDOS!$E$2:$E$5010=LD_01[[#This Row],[DOCUMENTO]])))</f>
        <v>R01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591" s="6" t="str">
        <f>LD_01[[#This Row],[PASTA]]&amp;"/"&amp;LD_01[[#This Row],[ARQUIVO]]</f>
        <v>MSV-163MS-535-545/10.DR/MSV-163MS-535-545-ACA-EXE-DE-H2-113-R01.pdf</v>
      </c>
    </row>
    <row r="592" spans="1:16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4" t="s">
        <v>5987</v>
      </c>
      <c r="D592" s="14" t="s">
        <v>7542</v>
      </c>
      <c r="E592" s="6" t="s">
        <v>4317</v>
      </c>
      <c r="F592" s="8" t="s">
        <v>4327</v>
      </c>
      <c r="G592" s="8" t="s">
        <v>4142</v>
      </c>
      <c r="H592" s="6" t="str">
        <f>_xlfn.XLOOKUP(LD_01[[#This Row],[DISCIPLINA]],'CLASSES DE PROJETOS'!$F$3:$F$37,'CLASSES DE PROJETOS'!$C$3:$C$37)</f>
        <v>DR</v>
      </c>
      <c r="I592" t="str">
        <f>_xlfn.TEXTJOIN("/",TRUE,"MSV-163MS-"&amp;LD_01[[#This Row],[OBRA]],_xlfn.XLOOKUP(LD_01[[#This Row],[SIGLA]],'CLASSES DE PROJETOS'!$C$3:$C$37,'CLASSES DE PROJETOS'!$E$3:$E$37))</f>
        <v>MSV-163MS-535-545/10.DR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592" s="6" t="str" cm="1">
        <f t="array" ref="K592">_xlfn.TEXTJOIN(", ",TRUE,_xlfn.UNIQUE(_xlfn._xlws.FILTER(ARQUIVOS_RECEBIDOS!$F$2:$F$5010,ARQUIVOS_RECEBIDOS!$E$2:$E$5010=LD_01[[#This Row],[DOCUMENTO]])))</f>
        <v>R01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592" s="6" t="str">
        <f>LD_01[[#This Row],[PASTA]]&amp;"/"&amp;LD_01[[#This Row],[ARQUIVO]]</f>
        <v>MSV-163MS-535-545/10.DR/MSV-163MS-535-545-ACA-EXE-DE-H2-114-R01.pdf</v>
      </c>
    </row>
    <row r="593" spans="1:16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4" t="s">
        <v>5987</v>
      </c>
      <c r="D593" s="14" t="s">
        <v>7542</v>
      </c>
      <c r="E593" s="6" t="s">
        <v>4317</v>
      </c>
      <c r="F593" s="8" t="s">
        <v>4328</v>
      </c>
      <c r="G593" s="8" t="s">
        <v>4142</v>
      </c>
      <c r="H593" s="6" t="str">
        <f>_xlfn.XLOOKUP(LD_01[[#This Row],[DISCIPLINA]],'CLASSES DE PROJETOS'!$F$3:$F$37,'CLASSES DE PROJETOS'!$C$3:$C$37)</f>
        <v>DR</v>
      </c>
      <c r="I593" t="str">
        <f>_xlfn.TEXTJOIN("/",TRUE,"MSV-163MS-"&amp;LD_01[[#This Row],[OBRA]],_xlfn.XLOOKUP(LD_01[[#This Row],[SIGLA]],'CLASSES DE PROJETOS'!$C$3:$C$37,'CLASSES DE PROJETOS'!$E$3:$E$37))</f>
        <v>MSV-163MS-535-545/10.DR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593" s="6" t="str" cm="1">
        <f t="array" ref="K593">_xlfn.TEXTJOIN(", ",TRUE,_xlfn.UNIQUE(_xlfn._xlws.FILTER(ARQUIVOS_RECEBIDOS!$F$2:$F$5010,ARQUIVOS_RECEBIDOS!$E$2:$E$5010=LD_01[[#This Row],[DOCUMENTO]])))</f>
        <v>R01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593" s="6" t="str">
        <f>LD_01[[#This Row],[PASTA]]&amp;"/"&amp;LD_01[[#This Row],[ARQUIVO]]</f>
        <v>MSV-163MS-535-545/10.DR/MSV-163MS-535-545-ACA-EXE-DE-H2-115-R01.pdf</v>
      </c>
    </row>
    <row r="594" spans="1:16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4" t="s">
        <v>5987</v>
      </c>
      <c r="D594" s="14" t="s">
        <v>7542</v>
      </c>
      <c r="E594" s="6" t="s">
        <v>4317</v>
      </c>
      <c r="F594" s="8" t="s">
        <v>4119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MSV-163MS-535-545/10.DR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594" s="6" t="str" cm="1">
        <f t="array" ref="K594">_xlfn.TEXTJOIN(", ",TRUE,_xlfn.UNIQUE(_xlfn._xlws.FILTER(ARQUIVOS_RECEBIDOS!$F$2:$F$5010,ARQUIVOS_RECEBIDOS!$E$2:$E$5010=LD_01[[#This Row],[DOCUMENTO]])))</f>
        <v>R01</v>
      </c>
      <c r="L594" s="6" t="str" cm="1">
        <f t="array" ref="L594">_xlfn.TEXTJOIN(",",TRUE,_xlfn._xlws.FILTER(ARQUIVOS[EXTENSÃO],(ARQUIVOS[DOCUMENTO]=LD_01[[#This Row],[DOCUMENTO]])*(ARQUIVOS[REVISÃO]=LD_01[[#This Row],[REVISÃO]])))</f>
        <v>dwg,pdf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594" s="6" t="str">
        <f>LD_01[[#This Row],[PASTA]]&amp;"/"&amp;LD_01[[#This Row],[ARQUIVO]]</f>
        <v>MSV-163MS-535-545/10.DR/MSV-163MS-535-545-ACA-EXE-DE-H2-116-R01.pdf</v>
      </c>
    </row>
    <row r="595" spans="1:16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4" t="s">
        <v>5987</v>
      </c>
      <c r="D595" s="14" t="s">
        <v>7542</v>
      </c>
      <c r="E595" s="6" t="s">
        <v>4317</v>
      </c>
      <c r="F595" s="8" t="s">
        <v>4249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MSV-163MS-535-545/10.DR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595" s="6" t="str" cm="1">
        <f t="array" ref="K595">_xlfn.TEXTJOIN(", ",TRUE,_xlfn.UNIQUE(_xlfn._xlws.FILTER(ARQUIVOS_RECEBIDOS!$F$2:$F$5010,ARQUIVOS_RECEBIDOS!$E$2:$E$5010=LD_01[[#This Row],[DOCUMENTO]])))</f>
        <v>R00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595" s="6" t="str">
        <f>LD_01[[#This Row],[PASTA]]&amp;"/"&amp;LD_01[[#This Row],[ARQUIVO]]</f>
        <v>MSV-163MS-535-545/10.DR/MSV-163MS-535-545-ACA-EXE-DE-H2-117-R00.pdf</v>
      </c>
    </row>
    <row r="596" spans="1:16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4" t="s">
        <v>5987</v>
      </c>
      <c r="D596" s="14" t="s">
        <v>7542</v>
      </c>
      <c r="E596" s="6" t="s">
        <v>4317</v>
      </c>
      <c r="F596" s="8" t="s">
        <v>4250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MSV-163MS-535-545/10.DR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596" s="6" t="str" cm="1">
        <f t="array" ref="K596">_xlfn.TEXTJOIN(", ",TRUE,_xlfn.UNIQUE(_xlfn._xlws.FILTER(ARQUIVOS_RECEBIDOS!$F$2:$F$5010,ARQUIVOS_RECEBIDOS!$E$2:$E$5010=LD_01[[#This Row],[DOCUMENTO]])))</f>
        <v>R02, R03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46001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596" s="6" t="str">
        <f>LD_01[[#This Row],[PASTA]]&amp;"/"&amp;LD_01[[#This Row],[ARQUIVO]]</f>
        <v>MSV-163MS-535-545/10.DR/MSV-163MS-535-545-ACA-EXE-DE-H2-118-R03.pdf</v>
      </c>
    </row>
    <row r="597" spans="1:16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4" t="s">
        <v>5987</v>
      </c>
      <c r="D597" s="14" t="s">
        <v>7542</v>
      </c>
      <c r="E597" s="6" t="s">
        <v>4317</v>
      </c>
      <c r="F597" s="8" t="s">
        <v>4251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MSV-163MS-535-545/10.DR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597" s="6" t="str" cm="1">
        <f t="array" ref="K597">_xlfn.TEXTJOIN(", ",TRUE,_xlfn.UNIQUE(_xlfn._xlws.FILTER(ARQUIVOS_RECEBIDOS!$F$2:$F$5010,ARQUIVOS_RECEBIDOS!$E$2:$E$5010=LD_01[[#This Row],[DOCUMENTO]])))</f>
        <v>R00, R01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45895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597" s="6" t="str">
        <f>LD_01[[#This Row],[PASTA]]&amp;"/"&amp;LD_01[[#This Row],[ARQUIVO]]</f>
        <v>MSV-163MS-535-545/10.DR/MSV-163MS-535-545-ACA-EXE-DE-H2-119-R01.pdf</v>
      </c>
    </row>
    <row r="598" spans="1:16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4" t="s">
        <v>5987</v>
      </c>
      <c r="D598" s="14" t="s">
        <v>7542</v>
      </c>
      <c r="E598" s="6" t="s">
        <v>4317</v>
      </c>
      <c r="F598" s="8" t="s">
        <v>4252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MSV-163MS-535-545/10.DR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598" s="6" t="str" cm="1">
        <f t="array" ref="K598">_xlfn.TEXTJOIN(", ",TRUE,_xlfn.UNIQUE(_xlfn._xlws.FILTER(ARQUIVOS_RECEBIDOS!$F$2:$F$5010,ARQUIVOS_RECEBIDOS!$E$2:$E$5010=LD_01[[#This Row],[DOCUMENTO]])))</f>
        <v>R00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598" s="6" t="str">
        <f>LD_01[[#This Row],[PASTA]]&amp;"/"&amp;LD_01[[#This Row],[ARQUIVO]]</f>
        <v>MSV-163MS-535-545/10.DR/MSV-163MS-535-545-ACA-EXE-DE-H2-120-R00.pdf</v>
      </c>
    </row>
    <row r="599" spans="1:16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4" t="s">
        <v>5987</v>
      </c>
      <c r="D599" s="14" t="s">
        <v>7542</v>
      </c>
      <c r="E599" s="6" t="s">
        <v>4317</v>
      </c>
      <c r="F599" s="8" t="s">
        <v>4253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MSV-163MS-535-545/10.DR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599" s="6" t="str" cm="1">
        <f t="array" ref="K599">_xlfn.TEXTJOIN(", ",TRUE,_xlfn.UNIQUE(_xlfn._xlws.FILTER(ARQUIVOS_RECEBIDOS!$F$2:$F$5010,ARQUIVOS_RECEBIDOS!$E$2:$E$5010=LD_01[[#This Row],[DOCUMENTO]])))</f>
        <v>R00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45838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599" s="6" t="str">
        <f>LD_01[[#This Row],[PASTA]]&amp;"/"&amp;LD_01[[#This Row],[ARQUIVO]]</f>
        <v>MSV-163MS-535-545/10.DR/MSV-163MS-535-545-ACA-EXE-DE-H2-121-R00.pdf</v>
      </c>
    </row>
    <row r="600" spans="1:16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4" t="s">
        <v>5987</v>
      </c>
      <c r="D600" s="14" t="s">
        <v>7542</v>
      </c>
      <c r="E600" s="6" t="s">
        <v>4317</v>
      </c>
      <c r="F600" s="8" t="s">
        <v>4087</v>
      </c>
      <c r="G600" s="8" t="s">
        <v>4143</v>
      </c>
      <c r="H600" s="6" t="str">
        <f>_xlfn.XLOOKUP(LD_01[[#This Row],[DISCIPLINA]],'CLASSES DE PROJETOS'!$F$3:$F$37,'CLASSES DE PROJETOS'!$C$3:$C$37)</f>
        <v>PV</v>
      </c>
      <c r="I600" t="str">
        <f>_xlfn.TEXTJOIN("/",TRUE,"MSV-163MS-"&amp;LD_01[[#This Row],[OBRA]],_xlfn.XLOOKUP(LD_01[[#This Row],[SIGLA]],'CLASSES DE PROJETOS'!$C$3:$C$37,'CLASSES DE PROJETOS'!$E$3:$E$37))</f>
        <v>MSV-163MS-535-545/28.PV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600" s="6" t="str" cm="1">
        <f t="array" ref="K600">_xlfn.TEXTJOIN(", ",TRUE,_xlfn.UNIQUE(_xlfn._xlws.FILTER(ARQUIVOS_RECEBIDOS!$F$2:$F$5010,ARQUIVOS_RECEBIDOS!$E$2:$E$5010=LD_01[[#This Row],[DOCUMENTO]])))</f>
        <v>R03, 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45895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600" s="6" t="str">
        <f>LD_01[[#This Row],[PASTA]]&amp;"/"&amp;LD_01[[#This Row],[ARQUIVO]]</f>
        <v>MSV-163MS-535-545/28.PV/MSV-163MS-535-545-ACA-EXE-DE-I2-001-R05.pdf</v>
      </c>
    </row>
    <row r="601" spans="1:16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4" t="s">
        <v>5987</v>
      </c>
      <c r="D601" s="14" t="s">
        <v>7542</v>
      </c>
      <c r="E601" s="6" t="s">
        <v>4317</v>
      </c>
      <c r="F601" s="8" t="s">
        <v>4087</v>
      </c>
      <c r="G601" s="8" t="s">
        <v>4143</v>
      </c>
      <c r="H601" s="6" t="str">
        <f>_xlfn.XLOOKUP(LD_01[[#This Row],[DISCIPLINA]],'CLASSES DE PROJETOS'!$F$3:$F$37,'CLASSES DE PROJETOS'!$C$3:$C$37)</f>
        <v>PV</v>
      </c>
      <c r="I601" t="str">
        <f>_xlfn.TEXTJOIN("/",TRUE,"MSV-163MS-"&amp;LD_01[[#This Row],[OBRA]],_xlfn.XLOOKUP(LD_01[[#This Row],[SIGLA]],'CLASSES DE PROJETOS'!$C$3:$C$37,'CLASSES DE PROJETOS'!$E$3:$E$37))</f>
        <v>MSV-163MS-535-545/28.PV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601" s="6" t="str" cm="1">
        <f t="array" ref="K601">_xlfn.TEXTJOIN(", ",TRUE,_xlfn.UNIQUE(_xlfn._xlws.FILTER(ARQUIVOS_RECEBIDOS!$F$2:$F$5010,ARQUIVOS_RECEBIDOS!$E$2:$E$5010=LD_01[[#This Row],[DOCUMENTO]])))</f>
        <v>R02, R03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45895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601" s="6" t="str">
        <f>LD_01[[#This Row],[PASTA]]&amp;"/"&amp;LD_01[[#This Row],[ARQUIVO]]</f>
        <v>MSV-163MS-535-545/28.PV/MSV-163MS-535-545-ACA-EXE-DE-I2-002-R03.pdf</v>
      </c>
    </row>
    <row r="602" spans="1:16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4" t="s">
        <v>5987</v>
      </c>
      <c r="D602" s="14" t="s">
        <v>7542</v>
      </c>
      <c r="E602" s="6" t="s">
        <v>4317</v>
      </c>
      <c r="F602" s="8" t="s">
        <v>4087</v>
      </c>
      <c r="G602" s="8" t="s">
        <v>4143</v>
      </c>
      <c r="H602" s="6" t="str">
        <f>_xlfn.XLOOKUP(LD_01[[#This Row],[DISCIPLINA]],'CLASSES DE PROJETOS'!$F$3:$F$37,'CLASSES DE PROJETOS'!$C$3:$C$37)</f>
        <v>PV</v>
      </c>
      <c r="I602" t="str">
        <f>_xlfn.TEXTJOIN("/",TRUE,"MSV-163MS-"&amp;LD_01[[#This Row],[OBRA]],_xlfn.XLOOKUP(LD_01[[#This Row],[SIGLA]],'CLASSES DE PROJETOS'!$C$3:$C$37,'CLASSES DE PROJETOS'!$E$3:$E$37))</f>
        <v>MSV-163MS-535-545/28.PV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602" s="6" t="str" cm="1">
        <f t="array" ref="K602">_xlfn.TEXTJOIN(", ",TRUE,_xlfn.UNIQUE(_xlfn._xlws.FILTER(ARQUIVOS_RECEBIDOS!$F$2:$F$5010,ARQUIVOS_RECEBIDOS!$E$2:$E$5010=LD_01[[#This Row],[DOCUMENTO]])))</f>
        <v>R02, R03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45895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602" s="6" t="str">
        <f>LD_01[[#This Row],[PASTA]]&amp;"/"&amp;LD_01[[#This Row],[ARQUIVO]]</f>
        <v>MSV-163MS-535-545/28.PV/MSV-163MS-535-545-ACA-EXE-DE-I2-003-R03.pdf</v>
      </c>
    </row>
    <row r="603" spans="1:16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4" t="s">
        <v>5987</v>
      </c>
      <c r="D603" s="14" t="s">
        <v>7542</v>
      </c>
      <c r="E603" s="6" t="s">
        <v>4317</v>
      </c>
      <c r="F603" s="8" t="s">
        <v>4087</v>
      </c>
      <c r="G603" s="8" t="s">
        <v>4143</v>
      </c>
      <c r="H603" s="6" t="str">
        <f>_xlfn.XLOOKUP(LD_01[[#This Row],[DISCIPLINA]],'CLASSES DE PROJETOS'!$F$3:$F$37,'CLASSES DE PROJETOS'!$C$3:$C$37)</f>
        <v>PV</v>
      </c>
      <c r="I603" t="str">
        <f>_xlfn.TEXTJOIN("/",TRUE,"MSV-163MS-"&amp;LD_01[[#This Row],[OBRA]],_xlfn.XLOOKUP(LD_01[[#This Row],[SIGLA]],'CLASSES DE PROJETOS'!$C$3:$C$37,'CLASSES DE PROJETOS'!$E$3:$E$37))</f>
        <v>MSV-163MS-535-545/28.PV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603" s="6" t="str" cm="1">
        <f t="array" ref="K603">_xlfn.TEXTJOIN(", ",TRUE,_xlfn.UNIQUE(_xlfn._xlws.FILTER(ARQUIVOS_RECEBIDOS!$F$2:$F$5010,ARQUIVOS_RECEBIDOS!$E$2:$E$5010=LD_01[[#This Row],[DOCUMENTO]])))</f>
        <v>R02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603" s="6" t="str">
        <f>LD_01[[#This Row],[PASTA]]&amp;"/"&amp;LD_01[[#This Row],[ARQUIVO]]</f>
        <v>MSV-163MS-535-545/28.PV/MSV-163MS-535-545-ACA-EXE-DE-I2-004-R02.pdf</v>
      </c>
    </row>
    <row r="604" spans="1:16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4" t="s">
        <v>5987</v>
      </c>
      <c r="D604" s="14" t="s">
        <v>7542</v>
      </c>
      <c r="E604" s="6" t="s">
        <v>4317</v>
      </c>
      <c r="F604" s="8" t="s">
        <v>4087</v>
      </c>
      <c r="G604" s="8" t="s">
        <v>4143</v>
      </c>
      <c r="H604" s="6" t="str">
        <f>_xlfn.XLOOKUP(LD_01[[#This Row],[DISCIPLINA]],'CLASSES DE PROJETOS'!$F$3:$F$37,'CLASSES DE PROJETOS'!$C$3:$C$37)</f>
        <v>PV</v>
      </c>
      <c r="I604" t="str">
        <f>_xlfn.TEXTJOIN("/",TRUE,"MSV-163MS-"&amp;LD_01[[#This Row],[OBRA]],_xlfn.XLOOKUP(LD_01[[#This Row],[SIGLA]],'CLASSES DE PROJETOS'!$C$3:$C$37,'CLASSES DE PROJETOS'!$E$3:$E$37))</f>
        <v>MSV-163MS-535-545/28.PV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604" s="6" t="str" cm="1">
        <f t="array" ref="K604">_xlfn.TEXTJOIN(", ",TRUE,_xlfn.UNIQUE(_xlfn._xlws.FILTER(ARQUIVOS_RECEBIDOS!$F$2:$F$5010,ARQUIVOS_RECEBIDOS!$E$2:$E$5010=LD_01[[#This Row],[DOCUMENTO]])))</f>
        <v>R02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604" s="6" t="str">
        <f>LD_01[[#This Row],[PASTA]]&amp;"/"&amp;LD_01[[#This Row],[ARQUIVO]]</f>
        <v>MSV-163MS-535-545/28.PV/MSV-163MS-535-545-ACA-EXE-DE-I2-005-R02.pdf</v>
      </c>
    </row>
    <row r="605" spans="1:16" x14ac:dyDescent="0.3">
      <c r="A605" s="6" t="s">
        <v>3385</v>
      </c>
      <c r="B605" s="6" t="str">
        <f>VLOOKUP(LD_01[[#This Row],[DOCUMENTO]],_xlfn.SORTBY(ARQUIVOS_RECEBIDOS!$E$2:$F$5010,ARQUIVOS_RECEBIDOS!$F$2:$F$5010,-1),2,)</f>
        <v>R02</v>
      </c>
      <c r="C605" s="14" t="s">
        <v>5987</v>
      </c>
      <c r="D605" s="14" t="s">
        <v>7542</v>
      </c>
      <c r="E605" s="6" t="s">
        <v>4317</v>
      </c>
      <c r="F605" s="8" t="s">
        <v>4087</v>
      </c>
      <c r="G605" s="8" t="s">
        <v>4143</v>
      </c>
      <c r="H605" s="6" t="str">
        <f>_xlfn.XLOOKUP(LD_01[[#This Row],[DISCIPLINA]],'CLASSES DE PROJETOS'!$F$3:$F$37,'CLASSES DE PROJETOS'!$C$3:$C$37)</f>
        <v>PV</v>
      </c>
      <c r="I605" t="str">
        <f>_xlfn.TEXTJOIN("/",TRUE,"MSV-163MS-"&amp;LD_01[[#This Row],[OBRA]],_xlfn.XLOOKUP(LD_01[[#This Row],[SIGLA]],'CLASSES DE PROJETOS'!$C$3:$C$37,'CLASSES DE PROJETOS'!$E$3:$E$37))</f>
        <v>MSV-163MS-535-545/28.PV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605" s="6" t="str" cm="1">
        <f t="array" ref="K605">_xlfn.TEXTJOIN(", ",TRUE,_xlfn.UNIQUE(_xlfn._xlws.FILTER(ARQUIVOS_RECEBIDOS!$F$2:$F$5010,ARQUIVOS_RECEBIDOS!$E$2:$E$5010=LD_01[[#This Row],[DOCUMENTO]])))</f>
        <v>R02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605" s="6" t="str">
        <f>LD_01[[#This Row],[PASTA]]&amp;"/"&amp;LD_01[[#This Row],[ARQUIVO]]</f>
        <v>MSV-163MS-535-545/28.PV/MSV-163MS-535-545-ACA-EXE-DE-I2-006-R02.pdf</v>
      </c>
    </row>
    <row r="606" spans="1:16" x14ac:dyDescent="0.3">
      <c r="A606" s="6" t="s">
        <v>3386</v>
      </c>
      <c r="B606" s="6" t="str">
        <f>VLOOKUP(LD_01[[#This Row],[DOCUMENTO]],_xlfn.SORTBY(ARQUIVOS_RECEBIDOS!$E$2:$F$5010,ARQUIVOS_RECEBIDOS!$F$2:$F$5010,-1),2,)</f>
        <v>R02</v>
      </c>
      <c r="C606" s="14" t="s">
        <v>5987</v>
      </c>
      <c r="D606" s="14" t="s">
        <v>7542</v>
      </c>
      <c r="E606" s="6" t="s">
        <v>4317</v>
      </c>
      <c r="F606" s="8" t="s">
        <v>4087</v>
      </c>
      <c r="G606" s="8" t="s">
        <v>4143</v>
      </c>
      <c r="H606" s="6" t="str">
        <f>_xlfn.XLOOKUP(LD_01[[#This Row],[DISCIPLINA]],'CLASSES DE PROJETOS'!$F$3:$F$37,'CLASSES DE PROJETOS'!$C$3:$C$37)</f>
        <v>PV</v>
      </c>
      <c r="I606" t="str">
        <f>_xlfn.TEXTJOIN("/",TRUE,"MSV-163MS-"&amp;LD_01[[#This Row],[OBRA]],_xlfn.XLOOKUP(LD_01[[#This Row],[SIGLA]],'CLASSES DE PROJETOS'!$C$3:$C$37,'CLASSES DE PROJETOS'!$E$3:$E$37))</f>
        <v>MSV-163MS-535-545/28.PV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606" s="6" t="str" cm="1">
        <f t="array" ref="K606">_xlfn.TEXTJOIN(", ",TRUE,_xlfn.UNIQUE(_xlfn._xlws.FILTER(ARQUIVOS_RECEBIDOS!$F$2:$F$5010,ARQUIVOS_RECEBIDOS!$E$2:$E$5010=LD_01[[#This Row],[DOCUMENTO]])))</f>
        <v>R02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45838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606" s="6" t="str">
        <f>LD_01[[#This Row],[PASTA]]&amp;"/"&amp;LD_01[[#This Row],[ARQUIVO]]</f>
        <v>MSV-163MS-535-545/28.PV/MSV-163MS-535-545-ACA-EXE-DE-I2-007-R02.pdf</v>
      </c>
    </row>
    <row r="607" spans="1:16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4" t="s">
        <v>5987</v>
      </c>
      <c r="D607" s="14" t="s">
        <v>7542</v>
      </c>
      <c r="E607" s="6" t="s">
        <v>4317</v>
      </c>
      <c r="F607" s="8" t="s">
        <v>4087</v>
      </c>
      <c r="G607" s="8" t="s">
        <v>4143</v>
      </c>
      <c r="H607" s="6" t="str">
        <f>_xlfn.XLOOKUP(LD_01[[#This Row],[DISCIPLINA]],'CLASSES DE PROJETOS'!$F$3:$F$37,'CLASSES DE PROJETOS'!$C$3:$C$37)</f>
        <v>PV</v>
      </c>
      <c r="I607" t="str">
        <f>_xlfn.TEXTJOIN("/",TRUE,"MSV-163MS-"&amp;LD_01[[#This Row],[OBRA]],_xlfn.XLOOKUP(LD_01[[#This Row],[SIGLA]],'CLASSES DE PROJETOS'!$C$3:$C$37,'CLASSES DE PROJETOS'!$E$3:$E$37))</f>
        <v>MSV-163MS-535-545/28.PV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607" s="6" t="str" cm="1">
        <f t="array" ref="K607">_xlfn.TEXTJOIN(", ",TRUE,_xlfn.UNIQUE(_xlfn._xlws.FILTER(ARQUIVOS_RECEBIDOS!$F$2:$F$5010,ARQUIVOS_RECEBIDOS!$E$2:$E$5010=LD_01[[#This Row],[DOCUMENTO]])))</f>
        <v>R02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45838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607" s="6" t="str">
        <f>LD_01[[#This Row],[PASTA]]&amp;"/"&amp;LD_01[[#This Row],[ARQUIVO]]</f>
        <v>MSV-163MS-535-545/28.PV/MSV-163MS-535-545-ACA-EXE-DE-I2-008-R02.pdf</v>
      </c>
    </row>
    <row r="608" spans="1:16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4" t="s">
        <v>5987</v>
      </c>
      <c r="D608" s="14" t="s">
        <v>7542</v>
      </c>
      <c r="E608" s="6" t="s">
        <v>4317</v>
      </c>
      <c r="F608" s="8" t="s">
        <v>4087</v>
      </c>
      <c r="G608" s="8" t="s">
        <v>4143</v>
      </c>
      <c r="H608" s="6" t="str">
        <f>_xlfn.XLOOKUP(LD_01[[#This Row],[DISCIPLINA]],'CLASSES DE PROJETOS'!$F$3:$F$37,'CLASSES DE PROJETOS'!$C$3:$C$37)</f>
        <v>PV</v>
      </c>
      <c r="I608" t="str">
        <f>_xlfn.TEXTJOIN("/",TRUE,"MSV-163MS-"&amp;LD_01[[#This Row],[OBRA]],_xlfn.XLOOKUP(LD_01[[#This Row],[SIGLA]],'CLASSES DE PROJETOS'!$C$3:$C$37,'CLASSES DE PROJETOS'!$E$3:$E$37))</f>
        <v>MSV-163MS-535-545/28.PV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608" s="6" t="str" cm="1">
        <f t="array" ref="K608">_xlfn.TEXTJOIN(", ",TRUE,_xlfn.UNIQUE(_xlfn._xlws.FILTER(ARQUIVOS_RECEBIDOS!$F$2:$F$5010,ARQUIVOS_RECEBIDOS!$E$2:$E$5010=LD_01[[#This Row],[DOCUMENTO]])))</f>
        <v>R02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45838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608" s="6" t="str">
        <f>LD_01[[#This Row],[PASTA]]&amp;"/"&amp;LD_01[[#This Row],[ARQUIVO]]</f>
        <v>MSV-163MS-535-545/28.PV/MSV-163MS-535-545-ACA-EXE-DE-I2-009-R02.pdf</v>
      </c>
    </row>
    <row r="609" spans="1:16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4" t="s">
        <v>5987</v>
      </c>
      <c r="D609" s="14" t="s">
        <v>7542</v>
      </c>
      <c r="E609" s="6" t="s">
        <v>4317</v>
      </c>
      <c r="F609" s="8" t="s">
        <v>4087</v>
      </c>
      <c r="G609" s="8" t="s">
        <v>4143</v>
      </c>
      <c r="H609" s="6" t="str">
        <f>_xlfn.XLOOKUP(LD_01[[#This Row],[DISCIPLINA]],'CLASSES DE PROJETOS'!$F$3:$F$37,'CLASSES DE PROJETOS'!$C$3:$C$37)</f>
        <v>PV</v>
      </c>
      <c r="I609" t="str">
        <f>_xlfn.TEXTJOIN("/",TRUE,"MSV-163MS-"&amp;LD_01[[#This Row],[OBRA]],_xlfn.XLOOKUP(LD_01[[#This Row],[SIGLA]],'CLASSES DE PROJETOS'!$C$3:$C$37,'CLASSES DE PROJETOS'!$E$3:$E$37))</f>
        <v>MSV-163MS-535-545/28.PV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609" s="6" t="str" cm="1">
        <f t="array" ref="K609">_xlfn.TEXTJOIN(", ",TRUE,_xlfn.UNIQUE(_xlfn._xlws.FILTER(ARQUIVOS_RECEBIDOS!$F$2:$F$5010,ARQUIVOS_RECEBIDOS!$E$2:$E$5010=LD_01[[#This Row],[DOCUMENTO]])))</f>
        <v>R02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609" s="6" t="str">
        <f>LD_01[[#This Row],[PASTA]]&amp;"/"&amp;LD_01[[#This Row],[ARQUIVO]]</f>
        <v>MSV-163MS-535-545/28.PV/MSV-163MS-535-545-ACA-EXE-DE-I2-010-R02.pdf</v>
      </c>
    </row>
    <row r="610" spans="1:16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4" t="s">
        <v>5987</v>
      </c>
      <c r="D610" s="14" t="s">
        <v>7542</v>
      </c>
      <c r="E610" s="6" t="s">
        <v>4317</v>
      </c>
      <c r="F610" s="8" t="s">
        <v>4087</v>
      </c>
      <c r="G610" s="8" t="s">
        <v>4143</v>
      </c>
      <c r="H610" s="6" t="str">
        <f>_xlfn.XLOOKUP(LD_01[[#This Row],[DISCIPLINA]],'CLASSES DE PROJETOS'!$F$3:$F$37,'CLASSES DE PROJETOS'!$C$3:$C$37)</f>
        <v>PV</v>
      </c>
      <c r="I610" t="str">
        <f>_xlfn.TEXTJOIN("/",TRUE,"MSV-163MS-"&amp;LD_01[[#This Row],[OBRA]],_xlfn.XLOOKUP(LD_01[[#This Row],[SIGLA]],'CLASSES DE PROJETOS'!$C$3:$C$37,'CLASSES DE PROJETOS'!$E$3:$E$37))</f>
        <v>MSV-163MS-535-545/28.PV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610" s="6" t="str" cm="1">
        <f t="array" ref="K610">_xlfn.TEXTJOIN(", ",TRUE,_xlfn.UNIQUE(_xlfn._xlws.FILTER(ARQUIVOS_RECEBIDOS!$F$2:$F$5010,ARQUIVOS_RECEBIDOS!$E$2:$E$5010=LD_01[[#This Row],[DOCUMENTO]])))</f>
        <v>R02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610" s="6" t="str">
        <f>LD_01[[#This Row],[PASTA]]&amp;"/"&amp;LD_01[[#This Row],[ARQUIVO]]</f>
        <v>MSV-163MS-535-545/28.PV/MSV-163MS-535-545-ACA-EXE-DE-I2-011-R02.pdf</v>
      </c>
    </row>
    <row r="611" spans="1:16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4" t="s">
        <v>5987</v>
      </c>
      <c r="D611" s="14" t="s">
        <v>7542</v>
      </c>
      <c r="E611" s="6" t="s">
        <v>4317</v>
      </c>
      <c r="F611" s="8" t="s">
        <v>4087</v>
      </c>
      <c r="G611" s="8" t="s">
        <v>4143</v>
      </c>
      <c r="H611" s="6" t="str">
        <f>_xlfn.XLOOKUP(LD_01[[#This Row],[DISCIPLINA]],'CLASSES DE PROJETOS'!$F$3:$F$37,'CLASSES DE PROJETOS'!$C$3:$C$37)</f>
        <v>PV</v>
      </c>
      <c r="I611" t="str">
        <f>_xlfn.TEXTJOIN("/",TRUE,"MSV-163MS-"&amp;LD_01[[#This Row],[OBRA]],_xlfn.XLOOKUP(LD_01[[#This Row],[SIGLA]],'CLASSES DE PROJETOS'!$C$3:$C$37,'CLASSES DE PROJETOS'!$E$3:$E$37))</f>
        <v>MSV-163MS-535-545/28.PV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611" s="6" t="str" cm="1">
        <f t="array" ref="K611">_xlfn.TEXTJOIN(", ",TRUE,_xlfn.UNIQUE(_xlfn._xlws.FILTER(ARQUIVOS_RECEBIDOS!$F$2:$F$5010,ARQUIVOS_RECEBIDOS!$E$2:$E$5010=LD_01[[#This Row],[DOCUMENTO]])))</f>
        <v>R02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611" s="6" t="str">
        <f>LD_01[[#This Row],[PASTA]]&amp;"/"&amp;LD_01[[#This Row],[ARQUIVO]]</f>
        <v>MSV-163MS-535-545/28.PV/MSV-163MS-535-545-ACA-EXE-DE-I2-012-R02.pdf</v>
      </c>
    </row>
    <row r="612" spans="1:16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4" t="s">
        <v>5987</v>
      </c>
      <c r="D612" s="14" t="s">
        <v>7542</v>
      </c>
      <c r="E612" s="6" t="s">
        <v>4317</v>
      </c>
      <c r="F612" s="8" t="s">
        <v>4087</v>
      </c>
      <c r="G612" s="8" t="s">
        <v>4143</v>
      </c>
      <c r="H612" s="6" t="str">
        <f>_xlfn.XLOOKUP(LD_01[[#This Row],[DISCIPLINA]],'CLASSES DE PROJETOS'!$F$3:$F$37,'CLASSES DE PROJETOS'!$C$3:$C$37)</f>
        <v>PV</v>
      </c>
      <c r="I612" t="str">
        <f>_xlfn.TEXTJOIN("/",TRUE,"MSV-163MS-"&amp;LD_01[[#This Row],[OBRA]],_xlfn.XLOOKUP(LD_01[[#This Row],[SIGLA]],'CLASSES DE PROJETOS'!$C$3:$C$37,'CLASSES DE PROJETOS'!$E$3:$E$37))</f>
        <v>MSV-163MS-535-545/28.PV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612" s="6" t="str" cm="1">
        <f t="array" ref="K612">_xlfn.TEXTJOIN(", ",TRUE,_xlfn.UNIQUE(_xlfn._xlws.FILTER(ARQUIVOS_RECEBIDOS!$F$2:$F$5010,ARQUIVOS_RECEBIDOS!$E$2:$E$5010=LD_01[[#This Row],[DOCUMENTO]])))</f>
        <v>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45838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612" s="6" t="str">
        <f>LD_01[[#This Row],[PASTA]]&amp;"/"&amp;LD_01[[#This Row],[ARQUIVO]]</f>
        <v>MSV-163MS-535-545/28.PV/MSV-163MS-535-545-ACA-EXE-DE-I2-013-R02.pdf</v>
      </c>
    </row>
    <row r="613" spans="1:16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4" t="s">
        <v>5987</v>
      </c>
      <c r="D613" s="14" t="s">
        <v>7542</v>
      </c>
      <c r="E613" s="6" t="s">
        <v>4317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MSV-163MS-535-545/28.PV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613" s="6" t="str" cm="1">
        <f t="array" ref="K613">_xlfn.TEXTJOIN(", ",TRUE,_xlfn.UNIQUE(_xlfn._xlws.FILTER(ARQUIVOS_RECEBIDOS!$F$2:$F$5010,ARQUIVOS_RECEBIDOS!$E$2:$E$5010=LD_01[[#This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613" s="6" t="str">
        <f>LD_01[[#This Row],[PASTA]]&amp;"/"&amp;LD_01[[#This Row],[ARQUIVO]]</f>
        <v>MSV-163MS-535-545/28.PV/MSV-163MS-535-545-ACA-EXE-DE-I2-014-R02.pdf</v>
      </c>
    </row>
    <row r="614" spans="1:16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4" t="s">
        <v>5987</v>
      </c>
      <c r="D614" s="14" t="s">
        <v>7542</v>
      </c>
      <c r="E614" s="6" t="s">
        <v>4317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MSV-163MS-535-545/28.PV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614" s="6" t="str" cm="1">
        <f t="array" ref="K614">_xlfn.TEXTJOIN(", ",TRUE,_xlfn.UNIQUE(_xlfn._xlws.FILTER(ARQUIVOS_RECEBIDOS!$F$2:$F$5010,ARQUIVOS_RECEBIDOS!$E$2:$E$5010=LD_01[[#This Row],[DOCUMENTO]])))</f>
        <v>R02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45838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614" s="6" t="str">
        <f>LD_01[[#This Row],[PASTA]]&amp;"/"&amp;LD_01[[#This Row],[ARQUIVO]]</f>
        <v>MSV-163MS-535-545/28.PV/MSV-163MS-535-545-ACA-EXE-DE-I2-015-R02.pdf</v>
      </c>
    </row>
    <row r="615" spans="1:16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4" t="s">
        <v>5987</v>
      </c>
      <c r="D615" s="14" t="s">
        <v>7542</v>
      </c>
      <c r="E615" s="6" t="s">
        <v>4317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MSV-163MS-535-545/28.PV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615" s="6" t="str" cm="1">
        <f t="array" ref="K615">_xlfn.TEXTJOIN(", ",TRUE,_xlfn.UNIQUE(_xlfn._xlws.FILTER(ARQUIVOS_RECEBIDOS!$F$2:$F$5010,ARQUIVOS_RECEBIDOS!$E$2:$E$5010=LD_01[[#This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615" s="6" t="str">
        <f>LD_01[[#This Row],[PASTA]]&amp;"/"&amp;LD_01[[#This Row],[ARQUIVO]]</f>
        <v>MSV-163MS-535-545/28.PV/MSV-163MS-535-545-ACA-EXE-DE-I2-016-R02.pdf</v>
      </c>
    </row>
    <row r="616" spans="1:16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4" t="s">
        <v>5987</v>
      </c>
      <c r="D616" s="14" t="s">
        <v>7542</v>
      </c>
      <c r="E616" s="6" t="s">
        <v>4317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MSV-163MS-535-545/28.PV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616" s="6" t="str" cm="1">
        <f t="array" ref="K616">_xlfn.TEXTJOIN(", ",TRUE,_xlfn.UNIQUE(_xlfn._xlws.FILTER(ARQUIVOS_RECEBIDOS!$F$2:$F$5010,ARQUIVOS_RECEBIDOS!$E$2:$E$5010=LD_01[[#This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616" s="6" t="str">
        <f>LD_01[[#This Row],[PASTA]]&amp;"/"&amp;LD_01[[#This Row],[ARQUIVO]]</f>
        <v>MSV-163MS-535-545/28.PV/MSV-163MS-535-545-ACA-EXE-DE-I2-017-R02.pdf</v>
      </c>
    </row>
    <row r="617" spans="1:16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4" t="s">
        <v>5987</v>
      </c>
      <c r="D617" s="14" t="s">
        <v>7542</v>
      </c>
      <c r="E617" s="6" t="s">
        <v>4317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MSV-163MS-535-545/28.PV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617" s="6" t="str" cm="1">
        <f t="array" ref="K617">_xlfn.TEXTJOIN(", ",TRUE,_xlfn.UNIQUE(_xlfn._xlws.FILTER(ARQUIVOS_RECEBIDOS!$F$2:$F$5010,ARQUIVOS_RECEBIDOS!$E$2:$E$5010=LD_01[[#This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617" s="6" t="str">
        <f>LD_01[[#This Row],[PASTA]]&amp;"/"&amp;LD_01[[#This Row],[ARQUIVO]]</f>
        <v>MSV-163MS-535-545/28.PV/MSV-163MS-535-545-ACA-EXE-DE-I2-018-R03.pdf</v>
      </c>
    </row>
    <row r="618" spans="1:16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4" t="s">
        <v>5987</v>
      </c>
      <c r="D618" s="14" t="s">
        <v>7542</v>
      </c>
      <c r="E618" s="6" t="s">
        <v>4317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MSV-163MS-535-545/28.PV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618" s="6" t="str" cm="1">
        <f t="array" ref="K618">_xlfn.TEXTJOIN(", ",TRUE,_xlfn.UNIQUE(_xlfn._xlws.FILTER(ARQUIVOS_RECEBIDOS!$F$2:$F$5010,ARQUIVOS_RECEBIDOS!$E$2:$E$5010=LD_01[[#This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618" s="6" t="str">
        <f>LD_01[[#This Row],[PASTA]]&amp;"/"&amp;LD_01[[#This Row],[ARQUIVO]]</f>
        <v>MSV-163MS-535-545/28.PV/MSV-163MS-535-545-ACA-EXE-DE-I2-019-R03.pdf</v>
      </c>
    </row>
    <row r="619" spans="1:16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4" t="s">
        <v>5987</v>
      </c>
      <c r="D619" s="14" t="s">
        <v>7542</v>
      </c>
      <c r="E619" s="6" t="s">
        <v>4317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MSV-163MS-535-545/28.PV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619" s="6" t="str" cm="1">
        <f t="array" ref="K619">_xlfn.TEXTJOIN(", ",TRUE,_xlfn.UNIQUE(_xlfn._xlws.FILTER(ARQUIVOS_RECEBIDOS!$F$2:$F$5010,ARQUIVOS_RECEBIDOS!$E$2:$E$5010=LD_01[[#This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619" s="6" t="str">
        <f>LD_01[[#This Row],[PASTA]]&amp;"/"&amp;LD_01[[#This Row],[ARQUIVO]]</f>
        <v>MSV-163MS-535-545/28.PV/MSV-163MS-535-545-ACA-EXE-DE-I2-020-R02.pdf</v>
      </c>
    </row>
    <row r="620" spans="1:16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4" t="s">
        <v>5987</v>
      </c>
      <c r="D620" s="14" t="s">
        <v>7542</v>
      </c>
      <c r="E620" s="6" t="s">
        <v>4317</v>
      </c>
      <c r="F620" s="8" t="s">
        <v>4102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MSV-163MS-535-545/28.PV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620" s="6" t="str" cm="1">
        <f t="array" ref="K620">_xlfn.TEXTJOIN(", ",TRUE,_xlfn.UNIQUE(_xlfn._xlws.FILTER(ARQUIVOS_RECEBIDOS!$F$2:$F$5010,ARQUIVOS_RECEBIDOS!$E$2:$E$5010=LD_01[[#This Row],[DOCUMENTO]])))</f>
        <v>R04, R05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45895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620" s="6" t="str">
        <f>LD_01[[#This Row],[PASTA]]&amp;"/"&amp;LD_01[[#This Row],[ARQUIVO]]</f>
        <v>MSV-163MS-535-545/28.PV/MSV-163MS-535-545-ACA-EXE-DE-I2-021-R05.pdf</v>
      </c>
    </row>
    <row r="621" spans="1:16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4" t="s">
        <v>5987</v>
      </c>
      <c r="D621" s="14" t="s">
        <v>7542</v>
      </c>
      <c r="E621" s="6" t="s">
        <v>4317</v>
      </c>
      <c r="F621" s="8" t="s">
        <v>4088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MSV-163MS-535-545/28.PV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621" s="6" t="str" cm="1">
        <f t="array" ref="K621">_xlfn.TEXTJOIN(", ",TRUE,_xlfn.UNIQUE(_xlfn._xlws.FILTER(ARQUIVOS_RECEBIDOS!$F$2:$F$5010,ARQUIVOS_RECEBIDOS!$E$2:$E$5010=LD_01[[#This Row],[DOCUMENTO]])))</f>
        <v>R04, R05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621" s="6" t="str">
        <f>LD_01[[#This Row],[PASTA]]&amp;"/"&amp;LD_01[[#This Row],[ARQUIVO]]</f>
        <v>MSV-163MS-535-545/28.PV/MSV-163MS-535-545-ACA-EXE-DE-I2-022-R05.pdf</v>
      </c>
    </row>
    <row r="622" spans="1:16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4" t="s">
        <v>5987</v>
      </c>
      <c r="D622" s="14" t="s">
        <v>7542</v>
      </c>
      <c r="E622" s="6" t="s">
        <v>4317</v>
      </c>
      <c r="F622" s="8" t="s">
        <v>4089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MSV-163MS-535-545/28.PV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622" s="6" t="str" cm="1">
        <f t="array" ref="K622">_xlfn.TEXTJOIN(", ",TRUE,_xlfn.UNIQUE(_xlfn._xlws.FILTER(ARQUIVOS_RECEBIDOS!$F$2:$F$5010,ARQUIVOS_RECEBIDOS!$E$2:$E$5010=LD_01[[#This Row],[DOCUMENTO]])))</f>
        <v>R04, R05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622" s="6" t="str">
        <f>LD_01[[#This Row],[PASTA]]&amp;"/"&amp;LD_01[[#This Row],[ARQUIVO]]</f>
        <v>MSV-163MS-535-545/28.PV/MSV-163MS-535-545-ACA-EXE-DE-I2-023-R05.pdf</v>
      </c>
    </row>
    <row r="623" spans="1:16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4" t="s">
        <v>5987</v>
      </c>
      <c r="D623" s="14" t="s">
        <v>7542</v>
      </c>
      <c r="E623" s="6" t="s">
        <v>4317</v>
      </c>
      <c r="F623" s="8" t="s">
        <v>4083</v>
      </c>
      <c r="G623" s="8" t="s">
        <v>4331</v>
      </c>
      <c r="H623" s="6" t="str">
        <f>_xlfn.XLOOKUP(LD_01[[#This Row],[DISCIPLINA]],'CLASSES DE PROJETOS'!$F$3:$F$37,'CLASSES DE PROJETOS'!$C$3:$C$37)</f>
        <v>SI</v>
      </c>
      <c r="I623" t="str">
        <f>_xlfn.TEXTJOIN("/",TRUE,"MSV-163MS-"&amp;LD_01[[#This Row],[OBRA]],_xlfn.XLOOKUP(LD_01[[#This Row],[SIGLA]],'CLASSES DE PROJETOS'!$C$3:$C$37,'CLASSES DE PROJETOS'!$E$3:$E$37))</f>
        <v>MSV-163MS-535-545/31.SI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623" s="6" t="str" cm="1">
        <f t="array" ref="K623">_xlfn.TEXTJOIN(", ",TRUE,_xlfn.UNIQUE(_xlfn._xlws.FILTER(ARQUIVOS_RECEBIDOS!$F$2:$F$5010,ARQUIVOS_RECEBIDOS!$E$2:$E$5010=LD_01[[#This Row],[DOCUMENTO]])))</f>
        <v>R04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623" s="6" t="str">
        <f>LD_01[[#This Row],[PASTA]]&amp;"/"&amp;LD_01[[#This Row],[ARQUIVO]]</f>
        <v>MSV-163MS-535-545/31.SI/MSV-163MS-535-545-ACA-EXE-DE-J1-001-R04.pdf</v>
      </c>
    </row>
    <row r="624" spans="1:16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4" t="s">
        <v>5987</v>
      </c>
      <c r="D624" s="14" t="s">
        <v>7542</v>
      </c>
      <c r="E624" s="6" t="s">
        <v>4317</v>
      </c>
      <c r="F624" s="8" t="s">
        <v>4083</v>
      </c>
      <c r="G624" s="8" t="s">
        <v>4331</v>
      </c>
      <c r="H624" s="6" t="str">
        <f>_xlfn.XLOOKUP(LD_01[[#This Row],[DISCIPLINA]],'CLASSES DE PROJETOS'!$F$3:$F$37,'CLASSES DE PROJETOS'!$C$3:$C$37)</f>
        <v>SI</v>
      </c>
      <c r="I624" t="str">
        <f>_xlfn.TEXTJOIN("/",TRUE,"MSV-163MS-"&amp;LD_01[[#This Row],[OBRA]],_xlfn.XLOOKUP(LD_01[[#This Row],[SIGLA]],'CLASSES DE PROJETOS'!$C$3:$C$37,'CLASSES DE PROJETOS'!$E$3:$E$37))</f>
        <v>MSV-163MS-535-545/31.SI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624" s="6" t="str" cm="1">
        <f t="array" ref="K624">_xlfn.TEXTJOIN(", ",TRUE,_xlfn.UNIQUE(_xlfn._xlws.FILTER(ARQUIVOS_RECEBIDOS!$F$2:$F$5010,ARQUIVOS_RECEBIDOS!$E$2:$E$5010=LD_01[[#This Row],[DOCUMENTO]])))</f>
        <v>R05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45838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624" s="6" t="str">
        <f>LD_01[[#This Row],[PASTA]]&amp;"/"&amp;LD_01[[#This Row],[ARQUIVO]]</f>
        <v>MSV-163MS-535-545/31.SI/MSV-163MS-535-545-ACA-EXE-DE-J1-002-R05.pdf</v>
      </c>
    </row>
    <row r="625" spans="1:16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4" t="s">
        <v>5987</v>
      </c>
      <c r="D625" s="14" t="s">
        <v>7542</v>
      </c>
      <c r="E625" s="6" t="s">
        <v>4317</v>
      </c>
      <c r="F625" s="8" t="s">
        <v>4083</v>
      </c>
      <c r="G625" s="8" t="s">
        <v>4331</v>
      </c>
      <c r="H625" s="6" t="str">
        <f>_xlfn.XLOOKUP(LD_01[[#This Row],[DISCIPLINA]],'CLASSES DE PROJETOS'!$F$3:$F$37,'CLASSES DE PROJETOS'!$C$3:$C$37)</f>
        <v>SI</v>
      </c>
      <c r="I625" t="str">
        <f>_xlfn.TEXTJOIN("/",TRUE,"MSV-163MS-"&amp;LD_01[[#This Row],[OBRA]],_xlfn.XLOOKUP(LD_01[[#This Row],[SIGLA]],'CLASSES DE PROJETOS'!$C$3:$C$37,'CLASSES DE PROJETOS'!$E$3:$E$37))</f>
        <v>MSV-163MS-535-545/31.SI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625" s="6" t="str" cm="1">
        <f t="array" ref="K625">_xlfn.TEXTJOIN(", ",TRUE,_xlfn.UNIQUE(_xlfn._xlws.FILTER(ARQUIVOS_RECEBIDOS!$F$2:$F$5010,ARQUIVOS_RECEBIDOS!$E$2:$E$5010=LD_01[[#This Row],[DOCUMENTO]])))</f>
        <v>R04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45838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625" s="6" t="str">
        <f>LD_01[[#This Row],[PASTA]]&amp;"/"&amp;LD_01[[#This Row],[ARQUIVO]]</f>
        <v>MSV-163MS-535-545/31.SI/MSV-163MS-535-545-ACA-EXE-DE-J1-003-R04.pdf</v>
      </c>
    </row>
    <row r="626" spans="1:16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4" t="s">
        <v>5987</v>
      </c>
      <c r="D626" s="14" t="s">
        <v>7542</v>
      </c>
      <c r="E626" s="6" t="s">
        <v>4317</v>
      </c>
      <c r="F626" s="8" t="s">
        <v>4083</v>
      </c>
      <c r="G626" s="8" t="s">
        <v>4331</v>
      </c>
      <c r="H626" s="6" t="str">
        <f>_xlfn.XLOOKUP(LD_01[[#This Row],[DISCIPLINA]],'CLASSES DE PROJETOS'!$F$3:$F$37,'CLASSES DE PROJETOS'!$C$3:$C$37)</f>
        <v>SI</v>
      </c>
      <c r="I626" t="str">
        <f>_xlfn.TEXTJOIN("/",TRUE,"MSV-163MS-"&amp;LD_01[[#This Row],[OBRA]],_xlfn.XLOOKUP(LD_01[[#This Row],[SIGLA]],'CLASSES DE PROJETOS'!$C$3:$C$37,'CLASSES DE PROJETOS'!$E$3:$E$37))</f>
        <v>MSV-163MS-535-545/31.SI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626" s="6" t="str" cm="1">
        <f t="array" ref="K626">_xlfn.TEXTJOIN(", ",TRUE,_xlfn.UNIQUE(_xlfn._xlws.FILTER(ARQUIVOS_RECEBIDOS!$F$2:$F$5010,ARQUIVOS_RECEBIDOS!$E$2:$E$5010=LD_01[[#This Row],[DOCUMENTO]])))</f>
        <v>R04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45838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626" s="6" t="str">
        <f>LD_01[[#This Row],[PASTA]]&amp;"/"&amp;LD_01[[#This Row],[ARQUIVO]]</f>
        <v>MSV-163MS-535-545/31.SI/MSV-163MS-535-545-ACA-EXE-DE-J1-004-R04.pdf</v>
      </c>
    </row>
    <row r="627" spans="1:16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4" t="s">
        <v>5987</v>
      </c>
      <c r="D627" s="14" t="s">
        <v>7542</v>
      </c>
      <c r="E627" s="6" t="s">
        <v>4317</v>
      </c>
      <c r="F627" s="8" t="s">
        <v>4083</v>
      </c>
      <c r="G627" s="8" t="s">
        <v>4331</v>
      </c>
      <c r="H627" s="6" t="str">
        <f>_xlfn.XLOOKUP(LD_01[[#This Row],[DISCIPLINA]],'CLASSES DE PROJETOS'!$F$3:$F$37,'CLASSES DE PROJETOS'!$C$3:$C$37)</f>
        <v>SI</v>
      </c>
      <c r="I627" t="str">
        <f>_xlfn.TEXTJOIN("/",TRUE,"MSV-163MS-"&amp;LD_01[[#This Row],[OBRA]],_xlfn.XLOOKUP(LD_01[[#This Row],[SIGLA]],'CLASSES DE PROJETOS'!$C$3:$C$37,'CLASSES DE PROJETOS'!$E$3:$E$37))</f>
        <v>MSV-163MS-535-545/31.SI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627" s="6" t="str" cm="1">
        <f t="array" ref="K627">_xlfn.TEXTJOIN(", ",TRUE,_xlfn.UNIQUE(_xlfn._xlws.FILTER(ARQUIVOS_RECEBIDOS!$F$2:$F$5010,ARQUIVOS_RECEBIDOS!$E$2:$E$5010=LD_01[[#This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627" s="6" t="str">
        <f>LD_01[[#This Row],[PASTA]]&amp;"/"&amp;LD_01[[#This Row],[ARQUIVO]]</f>
        <v>MSV-163MS-535-545/31.SI/MSV-163MS-535-545-ACA-EXE-DE-J1-005-R04.pdf</v>
      </c>
    </row>
    <row r="628" spans="1:16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4" t="s">
        <v>5987</v>
      </c>
      <c r="D628" s="14" t="s">
        <v>7542</v>
      </c>
      <c r="E628" s="6" t="s">
        <v>4317</v>
      </c>
      <c r="F628" s="8" t="s">
        <v>4083</v>
      </c>
      <c r="G628" s="8" t="s">
        <v>4331</v>
      </c>
      <c r="H628" s="6" t="str">
        <f>_xlfn.XLOOKUP(LD_01[[#This Row],[DISCIPLINA]],'CLASSES DE PROJETOS'!$F$3:$F$37,'CLASSES DE PROJETOS'!$C$3:$C$37)</f>
        <v>SI</v>
      </c>
      <c r="I628" t="str">
        <f>_xlfn.TEXTJOIN("/",TRUE,"MSV-163MS-"&amp;LD_01[[#This Row],[OBRA]],_xlfn.XLOOKUP(LD_01[[#This Row],[SIGLA]],'CLASSES DE PROJETOS'!$C$3:$C$37,'CLASSES DE PROJETOS'!$E$3:$E$37))</f>
        <v>MSV-163MS-535-545/31.SI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628" s="6" t="str" cm="1">
        <f t="array" ref="K628">_xlfn.TEXTJOIN(", ",TRUE,_xlfn.UNIQUE(_xlfn._xlws.FILTER(ARQUIVOS_RECEBIDOS!$F$2:$F$5010,ARQUIVOS_RECEBIDOS!$E$2:$E$5010=LD_01[[#This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628" s="6" t="str">
        <f>LD_01[[#This Row],[PASTA]]&amp;"/"&amp;LD_01[[#This Row],[ARQUIVO]]</f>
        <v>MSV-163MS-535-545/31.SI/MSV-163MS-535-545-ACA-EXE-DE-J1-006-R05.pdf</v>
      </c>
    </row>
    <row r="629" spans="1:16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4" t="s">
        <v>5987</v>
      </c>
      <c r="D629" s="14" t="s">
        <v>7542</v>
      </c>
      <c r="E629" s="6" t="s">
        <v>4317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MSV-163MS-535-545/31.SI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629" s="6" t="str" cm="1">
        <f t="array" ref="K629">_xlfn.TEXTJOIN(", ",TRUE,_xlfn.UNIQUE(_xlfn._xlws.FILTER(ARQUIVOS_RECEBIDOS!$F$2:$F$5010,ARQUIVOS_RECEBIDOS!$E$2:$E$5010=LD_01[[#This Row],[DOCUMENTO]])))</f>
        <v>R04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629" s="6" t="str">
        <f>LD_01[[#This Row],[PASTA]]&amp;"/"&amp;LD_01[[#This Row],[ARQUIVO]]</f>
        <v>MSV-163MS-535-545/31.SI/MSV-163MS-535-545-ACA-EXE-DE-J1-007-R04.pdf</v>
      </c>
    </row>
    <row r="630" spans="1:16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4" t="s">
        <v>5987</v>
      </c>
      <c r="D630" s="14" t="s">
        <v>7542</v>
      </c>
      <c r="E630" s="6" t="s">
        <v>4317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MSV-163MS-535-545/31.SI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630" s="6" t="str" cm="1">
        <f t="array" ref="K630">_xlfn.TEXTJOIN(", ",TRUE,_xlfn.UNIQUE(_xlfn._xlws.FILTER(ARQUIVOS_RECEBIDOS!$F$2:$F$5010,ARQUIVOS_RECEBIDOS!$E$2:$E$5010=LD_01[[#This Row],[DOCUMENTO]])))</f>
        <v>R04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630" s="6" t="str">
        <f>LD_01[[#This Row],[PASTA]]&amp;"/"&amp;LD_01[[#This Row],[ARQUIVO]]</f>
        <v>MSV-163MS-535-545/31.SI/MSV-163MS-535-545-ACA-EXE-DE-J1-008-R04.pdf</v>
      </c>
    </row>
    <row r="631" spans="1:16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4" t="s">
        <v>5987</v>
      </c>
      <c r="D631" s="14" t="s">
        <v>7542</v>
      </c>
      <c r="E631" s="6" t="s">
        <v>4317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MSV-163MS-535-545/31.SI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631" s="6" t="str" cm="1">
        <f t="array" ref="K631">_xlfn.TEXTJOIN(", ",TRUE,_xlfn.UNIQUE(_xlfn._xlws.FILTER(ARQUIVOS_RECEBIDOS!$F$2:$F$5010,ARQUIVOS_RECEBIDOS!$E$2:$E$5010=LD_01[[#This Row],[DOCUMENTO]])))</f>
        <v>R04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631" s="6" t="str">
        <f>LD_01[[#This Row],[PASTA]]&amp;"/"&amp;LD_01[[#This Row],[ARQUIVO]]</f>
        <v>MSV-163MS-535-545/31.SI/MSV-163MS-535-545-ACA-EXE-DE-J1-009-R04.pdf</v>
      </c>
    </row>
    <row r="632" spans="1:16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4" t="s">
        <v>5987</v>
      </c>
      <c r="D632" s="14" t="s">
        <v>7542</v>
      </c>
      <c r="E632" s="6" t="s">
        <v>4317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MSV-163MS-535-545/31.SI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632" s="6" t="str" cm="1">
        <f t="array" ref="K632">_xlfn.TEXTJOIN(", ",TRUE,_xlfn.UNIQUE(_xlfn._xlws.FILTER(ARQUIVOS_RECEBIDOS!$F$2:$F$5010,ARQUIVOS_RECEBIDOS!$E$2:$E$5010=LD_01[[#This Row],[DOCUMENTO]])))</f>
        <v>R04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45838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632" s="6" t="str">
        <f>LD_01[[#This Row],[PASTA]]&amp;"/"&amp;LD_01[[#This Row],[ARQUIVO]]</f>
        <v>MSV-163MS-535-545/31.SI/MSV-163MS-535-545-ACA-EXE-DE-J1-010-R04.pdf</v>
      </c>
    </row>
    <row r="633" spans="1:16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4" t="s">
        <v>5987</v>
      </c>
      <c r="D633" s="14" t="s">
        <v>7542</v>
      </c>
      <c r="E633" s="6" t="s">
        <v>4317</v>
      </c>
      <c r="F633" s="8" t="s">
        <v>4084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MSV-163MS-535-545/31.SI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633" s="6" t="str" cm="1">
        <f t="array" ref="K633">_xlfn.TEXTJOIN(", ",TRUE,_xlfn.UNIQUE(_xlfn._xlws.FILTER(ARQUIVOS_RECEBIDOS!$F$2:$F$5010,ARQUIVOS_RECEBIDOS!$E$2:$E$5010=LD_01[[#This Row],[DOCUMENTO]])))</f>
        <v>R01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633" s="6" t="str">
        <f>LD_01[[#This Row],[PASTA]]&amp;"/"&amp;LD_01[[#This Row],[ARQUIVO]]</f>
        <v>MSV-163MS-535-545/31.SI/MSV-163MS-535-545-ACA-EXE-DE-J1-011-R01.pdf</v>
      </c>
    </row>
    <row r="634" spans="1:16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4" t="s">
        <v>5987</v>
      </c>
      <c r="D634" s="14" t="s">
        <v>7542</v>
      </c>
      <c r="E634" s="6" t="s">
        <v>4317</v>
      </c>
      <c r="F634" s="8" t="s">
        <v>4085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MSV-163MS-535-545/31.SI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634" s="6" t="str" cm="1">
        <f t="array" ref="K634">_xlfn.TEXTJOIN(", ",TRUE,_xlfn.UNIQUE(_xlfn._xlws.FILTER(ARQUIVOS_RECEBIDOS!$F$2:$F$5010,ARQUIVOS_RECEBIDOS!$E$2:$E$5010=LD_01[[#This Row],[DOCUMENTO]])))</f>
        <v>R02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634" s="6" t="str">
        <f>LD_01[[#This Row],[PASTA]]&amp;"/"&amp;LD_01[[#This Row],[ARQUIVO]]</f>
        <v>MSV-163MS-535-545/31.SI/MSV-163MS-535-545-ACA-EXE-DE-J1-012-R02.pdf</v>
      </c>
    </row>
    <row r="635" spans="1:16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4" t="s">
        <v>5987</v>
      </c>
      <c r="D635" s="14" t="s">
        <v>7542</v>
      </c>
      <c r="E635" s="6" t="s">
        <v>4317</v>
      </c>
      <c r="F635" s="8" t="s">
        <v>4086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MSV-163MS-535-545/31.SI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635" s="6" t="str" cm="1">
        <f t="array" ref="K635">_xlfn.TEXTJOIN(", ",TRUE,_xlfn.UNIQUE(_xlfn._xlws.FILTER(ARQUIVOS_RECEBIDOS!$F$2:$F$5010,ARQUIVOS_RECEBIDOS!$E$2:$E$5010=LD_01[[#This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635" s="6" t="str">
        <f>LD_01[[#This Row],[PASTA]]&amp;"/"&amp;LD_01[[#This Row],[ARQUIVO]]</f>
        <v>MSV-163MS-535-545/31.SI/MSV-163MS-535-545-ACA-EXE-DE-J1-013-R01.pdf</v>
      </c>
    </row>
    <row r="636" spans="1:16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4" t="s">
        <v>5987</v>
      </c>
      <c r="D636" s="14" t="s">
        <v>7542</v>
      </c>
      <c r="E636" s="6" t="s">
        <v>4317</v>
      </c>
      <c r="F636" s="8" t="s">
        <v>4254</v>
      </c>
      <c r="G636" s="8" t="s">
        <v>4336</v>
      </c>
      <c r="H636" s="6" t="str">
        <f>_xlfn.XLOOKUP(LD_01[[#This Row],[DISCIPLINA]],'CLASSES DE PROJETOS'!$F$3:$F$37,'CLASSES DE PROJETOS'!$C$3:$C$37)</f>
        <v>OC</v>
      </c>
      <c r="I636" t="str">
        <f>_xlfn.TEXTJOIN("/",TRUE,"MSV-163MS-"&amp;LD_01[[#This Row],[OBRA]],_xlfn.XLOOKUP(LD_01[[#This Row],[SIGLA]],'CLASSES DE PROJETOS'!$C$3:$C$37,'CLASSES DE PROJETOS'!$E$3:$E$37))</f>
        <v>MSV-163MS-535-545/35.OC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636" s="6" t="str" cm="1">
        <f t="array" ref="K636">_xlfn.TEXTJOIN(", ",TRUE,_xlfn.UNIQUE(_xlfn._xlws.FILTER(ARQUIVOS_RECEBIDOS!$F$2:$F$5010,ARQUIVOS_RECEBIDOS!$E$2:$E$5010=LD_01[[#This Row],[DOCUMENTO]])))</f>
        <v>R01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636" s="6" t="str">
        <f>LD_01[[#This Row],[PASTA]]&amp;"/"&amp;LD_01[[#This Row],[ARQUIVO]]</f>
        <v>MSV-163MS-535-545/35.OC/MSV-163MS-535-545-ACA-EXE-DE-J2-001-R01.pdf</v>
      </c>
    </row>
    <row r="637" spans="1:16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4" t="s">
        <v>5987</v>
      </c>
      <c r="D637" s="14" t="s">
        <v>7542</v>
      </c>
      <c r="E637" s="6" t="s">
        <v>4317</v>
      </c>
      <c r="F637" s="8" t="s">
        <v>4255</v>
      </c>
      <c r="G637" s="8" t="s">
        <v>4336</v>
      </c>
      <c r="H637" s="6" t="str">
        <f>_xlfn.XLOOKUP(LD_01[[#This Row],[DISCIPLINA]],'CLASSES DE PROJETOS'!$F$3:$F$37,'CLASSES DE PROJETOS'!$C$3:$C$37)</f>
        <v>OC</v>
      </c>
      <c r="I637" t="str">
        <f>_xlfn.TEXTJOIN("/",TRUE,"MSV-163MS-"&amp;LD_01[[#This Row],[OBRA]],_xlfn.XLOOKUP(LD_01[[#This Row],[SIGLA]],'CLASSES DE PROJETOS'!$C$3:$C$37,'CLASSES DE PROJETOS'!$E$3:$E$37))</f>
        <v>MSV-163MS-535-545/35.OC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637" s="6" t="str" cm="1">
        <f t="array" ref="K637">_xlfn.TEXTJOIN(", ",TRUE,_xlfn.UNIQUE(_xlfn._xlws.FILTER(ARQUIVOS_RECEBIDOS!$F$2:$F$5010,ARQUIVOS_RECEBIDOS!$E$2:$E$5010=LD_01[[#This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637" s="6" t="str">
        <f>LD_01[[#This Row],[PASTA]]&amp;"/"&amp;LD_01[[#This Row],[ARQUIVO]]</f>
        <v>MSV-163MS-535-545/35.OC/MSV-163MS-535-545-ACA-EXE-DE-J2-002-R00.pdf</v>
      </c>
    </row>
    <row r="638" spans="1:16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4" t="s">
        <v>5987</v>
      </c>
      <c r="D638" s="14" t="s">
        <v>7542</v>
      </c>
      <c r="E638" s="6" t="s">
        <v>4317</v>
      </c>
      <c r="F638" s="8" t="s">
        <v>4254</v>
      </c>
      <c r="G638" s="8" t="s">
        <v>4336</v>
      </c>
      <c r="H638" s="6" t="str">
        <f>_xlfn.XLOOKUP(LD_01[[#This Row],[DISCIPLINA]],'CLASSES DE PROJETOS'!$F$3:$F$37,'CLASSES DE PROJETOS'!$C$3:$C$37)</f>
        <v>OC</v>
      </c>
      <c r="I638" t="str">
        <f>_xlfn.TEXTJOIN("/",TRUE,"MSV-163MS-"&amp;LD_01[[#This Row],[OBRA]],_xlfn.XLOOKUP(LD_01[[#This Row],[SIGLA]],'CLASSES DE PROJETOS'!$C$3:$C$37,'CLASSES DE PROJETOS'!$E$3:$E$37))</f>
        <v>MSV-163MS-535-545/35.OC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638" s="6" t="str" cm="1">
        <f t="array" ref="K638">_xlfn.TEXTJOIN(", ",TRUE,_xlfn.UNIQUE(_xlfn._xlws.FILTER(ARQUIVOS_RECEBIDOS!$F$2:$F$5010,ARQUIVOS_RECEBIDOS!$E$2:$E$5010=LD_01[[#This Row],[DOCUMENTO]])))</f>
        <v>R00, 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45895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638" s="6" t="str">
        <f>LD_01[[#This Row],[PASTA]]&amp;"/"&amp;LD_01[[#This Row],[ARQUIVO]]</f>
        <v>MSV-163MS-535-545/35.OC/MSV-163MS-535-545-ACA-EXE-DE-J2-003-R01.pdf</v>
      </c>
    </row>
    <row r="639" spans="1:16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4" t="s">
        <v>5987</v>
      </c>
      <c r="D639" s="14" t="s">
        <v>7542</v>
      </c>
      <c r="E639" s="6" t="s">
        <v>4317</v>
      </c>
      <c r="F639" s="8" t="s">
        <v>4197</v>
      </c>
      <c r="G639" s="8" t="s">
        <v>4337</v>
      </c>
      <c r="H639" s="6" t="str">
        <f>_xlfn.XLOOKUP(LD_01[[#This Row],[DISCIPLINA]],'CLASSES DE PROJETOS'!$F$3:$F$37,'CLASSES DE PROJETOS'!$C$3:$C$37)</f>
        <v>EL</v>
      </c>
      <c r="I639" t="str">
        <f>_xlfn.TEXTJOIN("/",TRUE,"MSV-163MS-"&amp;LD_01[[#This Row],[OBRA]],_xlfn.XLOOKUP(LD_01[[#This Row],[SIGLA]],'CLASSES DE PROJETOS'!$C$3:$C$37,'CLASSES DE PROJETOS'!$E$3:$E$37))</f>
        <v>MSV-163MS-535-545/14.EL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639" s="6" t="str" cm="1">
        <f t="array" ref="K639">_xlfn.TEXTJOIN(", ",TRUE,_xlfn.UNIQUE(_xlfn._xlws.FILTER(ARQUIVOS_RECEBIDOS!$F$2:$F$5010,ARQUIVOS_RECEBIDOS!$E$2:$E$5010=LD_01[[#This Row],[DOCUMENTO]])))</f>
        <v>R01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639" s="6" t="str">
        <f>LD_01[[#This Row],[PASTA]]&amp;"/"&amp;LD_01[[#This Row],[ARQUIVO]]</f>
        <v>MSV-163MS-535-545/14.EL/MSV-163MS-535-545-ACA-EXE-DE-K2-001-R01.pdf</v>
      </c>
    </row>
    <row r="640" spans="1:16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4" t="s">
        <v>5987</v>
      </c>
      <c r="D640" s="14" t="s">
        <v>7542</v>
      </c>
      <c r="E640" s="6" t="s">
        <v>4317</v>
      </c>
      <c r="F640" s="8" t="s">
        <v>4198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MSV-163MS-535-545/14.EL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640" s="6" t="str" cm="1">
        <f t="array" ref="K640">_xlfn.TEXTJOIN(", ",TRUE,_xlfn.UNIQUE(_xlfn._xlws.FILTER(ARQUIVOS_RECEBIDOS!$F$2:$F$5010,ARQUIVOS_RECEBIDOS!$E$2:$E$5010=LD_01[[#This Row],[DOCUMENTO]])))</f>
        <v>R02, R03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45895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640" s="6" t="str">
        <f>LD_01[[#This Row],[PASTA]]&amp;"/"&amp;LD_01[[#This Row],[ARQUIVO]]</f>
        <v>MSV-163MS-535-545/14.EL/MSV-163MS-535-545-ACA-EXE-DE-K2-002-R03.pdf</v>
      </c>
    </row>
    <row r="641" spans="1:16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4" t="s">
        <v>5987</v>
      </c>
      <c r="D641" s="14" t="s">
        <v>7542</v>
      </c>
      <c r="E641" s="6" t="s">
        <v>4317</v>
      </c>
      <c r="F641" s="8" t="s">
        <v>4199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MSV-163MS-535-545/14.EL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641" s="6" t="str" cm="1">
        <f t="array" ref="K641">_xlfn.TEXTJOIN(", ",TRUE,_xlfn.UNIQUE(_xlfn._xlws.FILTER(ARQUIVOS_RECEBIDOS!$F$2:$F$5010,ARQUIVOS_RECEBIDOS!$E$2:$E$5010=LD_01[[#This Row],[DOCUMENTO]])))</f>
        <v>R05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641" s="6" t="str">
        <f>LD_01[[#This Row],[PASTA]]&amp;"/"&amp;LD_01[[#This Row],[ARQUIVO]]</f>
        <v>MSV-163MS-535-545/14.EL/MSV-163MS-535-545-ACA-EXE-DE-K2-003-R05.pdf</v>
      </c>
    </row>
    <row r="642" spans="1:16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4" t="s">
        <v>5987</v>
      </c>
      <c r="D642" s="14" t="s">
        <v>7542</v>
      </c>
      <c r="E642" s="6" t="s">
        <v>4317</v>
      </c>
      <c r="F642" s="8" t="s">
        <v>4199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MSV-163MS-535-545/14.EL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642" s="6" t="str" cm="1">
        <f t="array" ref="K642">_xlfn.TEXTJOIN(", ",TRUE,_xlfn.UNIQUE(_xlfn._xlws.FILTER(ARQUIVOS_RECEBIDOS!$F$2:$F$5010,ARQUIVOS_RECEBIDOS!$E$2:$E$5010=LD_01[[#This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642" s="6" t="str">
        <f>LD_01[[#This Row],[PASTA]]&amp;"/"&amp;LD_01[[#This Row],[ARQUIVO]]</f>
        <v>MSV-163MS-535-545/14.EL/MSV-163MS-535-545-ACA-EXE-DE-K2-004-R05.pdf</v>
      </c>
    </row>
    <row r="643" spans="1:16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4" t="s">
        <v>5987</v>
      </c>
      <c r="D643" s="14" t="s">
        <v>7542</v>
      </c>
      <c r="E643" s="6" t="s">
        <v>4317</v>
      </c>
      <c r="F643" s="8" t="s">
        <v>4200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MSV-163MS-535-545/14.EL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643" s="6" t="str" cm="1">
        <f t="array" ref="K643">_xlfn.TEXTJOIN(", ",TRUE,_xlfn.UNIQUE(_xlfn._xlws.FILTER(ARQUIVOS_RECEBIDOS!$F$2:$F$5010,ARQUIVOS_RECEBIDOS!$E$2:$E$5010=LD_01[[#This Row],[DOCUMENTO]])))</f>
        <v>R02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643" s="6" t="str">
        <f>LD_01[[#This Row],[PASTA]]&amp;"/"&amp;LD_01[[#This Row],[ARQUIVO]]</f>
        <v>MSV-163MS-535-545/14.EL/MSV-163MS-535-545-ACA-EXE-DE-K2-005-R02.pdf</v>
      </c>
    </row>
    <row r="644" spans="1:16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4" t="s">
        <v>5987</v>
      </c>
      <c r="D644" s="14" t="s">
        <v>7542</v>
      </c>
      <c r="E644" s="6" t="s">
        <v>4317</v>
      </c>
      <c r="F644" s="8" t="s">
        <v>4201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MSV-163MS-535-545/14.EL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644" s="6" t="str" cm="1">
        <f t="array" ref="K644">_xlfn.TEXTJOIN(", ",TRUE,_xlfn.UNIQUE(_xlfn._xlws.FILTER(ARQUIVOS_RECEBIDOS!$F$2:$F$5010,ARQUIVOS_RECEBIDOS!$E$2:$E$5010=LD_01[[#This Row],[DOCUMENTO]])))</f>
        <v>R02, R03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644" s="6" t="str">
        <f>LD_01[[#This Row],[PASTA]]&amp;"/"&amp;LD_01[[#This Row],[ARQUIVO]]</f>
        <v>MSV-163MS-535-545/14.EL/MSV-163MS-535-545-ACA-EXE-DE-K2-006-R03.pdf</v>
      </c>
    </row>
    <row r="645" spans="1:16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4" t="s">
        <v>5987</v>
      </c>
      <c r="D645" s="14" t="s">
        <v>7542</v>
      </c>
      <c r="E645" s="6" t="s">
        <v>4317</v>
      </c>
      <c r="F645" s="8" t="s">
        <v>4202</v>
      </c>
      <c r="G645" s="8" t="s">
        <v>4337</v>
      </c>
      <c r="H645" s="6" t="str">
        <f>_xlfn.XLOOKUP(LD_01[[#This Row],[DISCIPLINA]],'CLASSES DE PROJETOS'!$F$3:$F$37,'CLASSES DE PROJETOS'!$C$3:$C$37)</f>
        <v>EL</v>
      </c>
      <c r="I645" t="str">
        <f>_xlfn.TEXTJOIN("/",TRUE,"MSV-163MS-"&amp;LD_01[[#This Row],[OBRA]],_xlfn.XLOOKUP(LD_01[[#This Row],[SIGLA]],'CLASSES DE PROJETOS'!$C$3:$C$37,'CLASSES DE PROJETOS'!$E$3:$E$37))</f>
        <v>MSV-163MS-535-545/14.EL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645" s="6" t="str" cm="1">
        <f t="array" ref="K645">_xlfn.TEXTJOIN(", ",TRUE,_xlfn.UNIQUE(_xlfn._xlws.FILTER(ARQUIVOS_RECEBIDOS!$F$2:$F$5010,ARQUIVOS_RECEBIDOS!$E$2:$E$5010=LD_01[[#This Row],[DOCUMENTO]])))</f>
        <v>R04, R05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645" s="6" t="str">
        <f>LD_01[[#This Row],[PASTA]]&amp;"/"&amp;LD_01[[#This Row],[ARQUIVO]]</f>
        <v>MSV-163MS-535-545/14.EL/MSV-163MS-535-545-ACA-EXE-DE-K2-007-R05.pdf</v>
      </c>
    </row>
    <row r="646" spans="1:16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4" t="s">
        <v>5987</v>
      </c>
      <c r="D646" s="14" t="s">
        <v>7542</v>
      </c>
      <c r="E646" s="6" t="s">
        <v>4317</v>
      </c>
      <c r="F646" s="8" t="s">
        <v>4187</v>
      </c>
      <c r="G646" s="8" t="s">
        <v>4337</v>
      </c>
      <c r="H646" s="6" t="str">
        <f>_xlfn.XLOOKUP(LD_01[[#This Row],[DISCIPLINA]],'CLASSES DE PROJETOS'!$F$3:$F$37,'CLASSES DE PROJETOS'!$C$3:$C$37)</f>
        <v>EL</v>
      </c>
      <c r="I646" t="str">
        <f>_xlfn.TEXTJOIN("/",TRUE,"MSV-163MS-"&amp;LD_01[[#This Row],[OBRA]],_xlfn.XLOOKUP(LD_01[[#This Row],[SIGLA]],'CLASSES DE PROJETOS'!$C$3:$C$37,'CLASSES DE PROJETOS'!$E$3:$E$37))</f>
        <v>MSV-163MS-535-545/14.EL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646" s="6" t="str" cm="1">
        <f t="array" ref="K646">_xlfn.TEXTJOIN(", ",TRUE,_xlfn.UNIQUE(_xlfn._xlws.FILTER(ARQUIVOS_RECEBIDOS!$F$2:$F$5010,ARQUIVOS_RECEBIDOS!$E$2:$E$5010=LD_01[[#This Row],[DOCUMENTO]])))</f>
        <v>R02, R03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646" s="6" t="str">
        <f>LD_01[[#This Row],[PASTA]]&amp;"/"&amp;LD_01[[#This Row],[ARQUIVO]]</f>
        <v>MSV-163MS-535-545/14.EL/MSV-163MS-535-545-ACA-EXE-DE-K2-008-R03.pdf</v>
      </c>
    </row>
    <row r="647" spans="1:16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4" t="s">
        <v>5987</v>
      </c>
      <c r="D647" s="14" t="s">
        <v>7542</v>
      </c>
      <c r="E647" s="6" t="s">
        <v>4317</v>
      </c>
      <c r="F647" s="8" t="s">
        <v>4258</v>
      </c>
      <c r="G647" s="8" t="s">
        <v>4333</v>
      </c>
      <c r="H647" s="6" t="str">
        <f>_xlfn.XLOOKUP(LD_01[[#This Row],[DISCIPLINA]],'CLASSES DE PROJETOS'!$F$3:$F$37,'CLASSES DE PROJETOS'!$C$3:$C$37)</f>
        <v>IN</v>
      </c>
      <c r="I647" t="str">
        <f>_xlfn.TEXTJOIN("/",TRUE,"MSV-163MS-"&amp;LD_01[[#This Row],[OBRA]],_xlfn.XLOOKUP(LD_01[[#This Row],[SIGLA]],'CLASSES DE PROJETOS'!$C$3:$C$37,'CLASSES DE PROJETOS'!$E$3:$E$37))</f>
        <v>MSV-163MS-535-545/23.IN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647" s="6" t="str" cm="1">
        <f t="array" ref="K647">_xlfn.TEXTJOIN(", ",TRUE,_xlfn.UNIQUE(_xlfn._xlws.FILTER(ARQUIVOS_RECEBIDOS!$F$2:$F$5010,ARQUIVOS_RECEBIDOS!$E$2:$E$5010=LD_01[[#This Row],[DOCUMENTO]])))</f>
        <v>R03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45838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647" s="6" t="str">
        <f>LD_01[[#This Row],[PASTA]]&amp;"/"&amp;LD_01[[#This Row],[ARQUIVO]]</f>
        <v>MSV-163MS-535-545/23.IN/MSV-163MS-535-545-ACA-EXE-DE-M1-001-R03.pdf</v>
      </c>
    </row>
    <row r="648" spans="1:16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4" t="s">
        <v>5987</v>
      </c>
      <c r="D648" s="14" t="s">
        <v>7542</v>
      </c>
      <c r="E648" s="6" t="s">
        <v>4317</v>
      </c>
      <c r="F648" s="8" t="s">
        <v>4258</v>
      </c>
      <c r="G648" s="8" t="s">
        <v>4333</v>
      </c>
      <c r="H648" s="6" t="str">
        <f>_xlfn.XLOOKUP(LD_01[[#This Row],[DISCIPLINA]],'CLASSES DE PROJETOS'!$F$3:$F$37,'CLASSES DE PROJETOS'!$C$3:$C$37)</f>
        <v>IN</v>
      </c>
      <c r="I648" t="str">
        <f>_xlfn.TEXTJOIN("/",TRUE,"MSV-163MS-"&amp;LD_01[[#This Row],[OBRA]],_xlfn.XLOOKUP(LD_01[[#This Row],[SIGLA]],'CLASSES DE PROJETOS'!$C$3:$C$37,'CLASSES DE PROJETOS'!$E$3:$E$37))</f>
        <v>MSV-163MS-535-545/23.IN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648" s="6" t="str" cm="1">
        <f t="array" ref="K648">_xlfn.TEXTJOIN(", ",TRUE,_xlfn.UNIQUE(_xlfn._xlws.FILTER(ARQUIVOS_RECEBIDOS!$F$2:$F$5010,ARQUIVOS_RECEBIDOS!$E$2:$E$5010=LD_01[[#This Row],[DOCUMENTO]])))</f>
        <v>R03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45838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648" s="6" t="str">
        <f>LD_01[[#This Row],[PASTA]]&amp;"/"&amp;LD_01[[#This Row],[ARQUIVO]]</f>
        <v>MSV-163MS-535-545/23.IN/MSV-163MS-535-545-ACA-EXE-DE-M1-002-R03.pdf</v>
      </c>
    </row>
    <row r="649" spans="1:16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4" t="s">
        <v>5987</v>
      </c>
      <c r="D649" s="14" t="s">
        <v>7542</v>
      </c>
      <c r="E649" s="6" t="s">
        <v>4317</v>
      </c>
      <c r="F649" s="8" t="s">
        <v>4258</v>
      </c>
      <c r="G649" s="8" t="s">
        <v>4333</v>
      </c>
      <c r="H649" s="6" t="str">
        <f>_xlfn.XLOOKUP(LD_01[[#This Row],[DISCIPLINA]],'CLASSES DE PROJETOS'!$F$3:$F$37,'CLASSES DE PROJETOS'!$C$3:$C$37)</f>
        <v>IN</v>
      </c>
      <c r="I649" t="str">
        <f>_xlfn.TEXTJOIN("/",TRUE,"MSV-163MS-"&amp;LD_01[[#This Row],[OBRA]],_xlfn.XLOOKUP(LD_01[[#This Row],[SIGLA]],'CLASSES DE PROJETOS'!$C$3:$C$37,'CLASSES DE PROJETOS'!$E$3:$E$37))</f>
        <v>MSV-163MS-535-545/23.IN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649" s="6" t="str" cm="1">
        <f t="array" ref="K649">_xlfn.TEXTJOIN(", ",TRUE,_xlfn.UNIQUE(_xlfn._xlws.FILTER(ARQUIVOS_RECEBIDOS!$F$2:$F$5010,ARQUIVOS_RECEBIDOS!$E$2:$E$5010=LD_01[[#This Row],[DOCUMENTO]])))</f>
        <v>R03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45838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649" s="6" t="str">
        <f>LD_01[[#This Row],[PASTA]]&amp;"/"&amp;LD_01[[#This Row],[ARQUIVO]]</f>
        <v>MSV-163MS-535-545/23.IN/MSV-163MS-535-545-ACA-EXE-DE-M1-003-R03.pdf</v>
      </c>
    </row>
    <row r="650" spans="1:16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4" t="s">
        <v>5987</v>
      </c>
      <c r="D650" s="14" t="s">
        <v>7542</v>
      </c>
      <c r="E650" s="6" t="s">
        <v>4317</v>
      </c>
      <c r="F650" s="8" t="s">
        <v>4258</v>
      </c>
      <c r="G650" s="8" t="s">
        <v>4333</v>
      </c>
      <c r="H650" s="6" t="str">
        <f>_xlfn.XLOOKUP(LD_01[[#This Row],[DISCIPLINA]],'CLASSES DE PROJETOS'!$F$3:$F$37,'CLASSES DE PROJETOS'!$C$3:$C$37)</f>
        <v>IN</v>
      </c>
      <c r="I650" t="str">
        <f>_xlfn.TEXTJOIN("/",TRUE,"MSV-163MS-"&amp;LD_01[[#This Row],[OBRA]],_xlfn.XLOOKUP(LD_01[[#This Row],[SIGLA]],'CLASSES DE PROJETOS'!$C$3:$C$37,'CLASSES DE PROJETOS'!$E$3:$E$37))</f>
        <v>MSV-163MS-535-545/23.IN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650" s="6" t="str" cm="1">
        <f t="array" ref="K650">_xlfn.TEXTJOIN(", ",TRUE,_xlfn.UNIQUE(_xlfn._xlws.FILTER(ARQUIVOS_RECEBIDOS!$F$2:$F$5010,ARQUIVOS_RECEBIDOS!$E$2:$E$5010=LD_01[[#This Row],[DOCUMENTO]])))</f>
        <v>R04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45838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650" s="6" t="str">
        <f>LD_01[[#This Row],[PASTA]]&amp;"/"&amp;LD_01[[#This Row],[ARQUIVO]]</f>
        <v>MSV-163MS-535-545/23.IN/MSV-163MS-535-545-ACA-EXE-DE-M1-004-R04.pdf</v>
      </c>
    </row>
    <row r="651" spans="1:16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4" t="s">
        <v>5987</v>
      </c>
      <c r="D651" s="14" t="s">
        <v>7542</v>
      </c>
      <c r="E651" s="6" t="s">
        <v>4317</v>
      </c>
      <c r="F651" s="8" t="s">
        <v>4258</v>
      </c>
      <c r="G651" s="8" t="s">
        <v>4333</v>
      </c>
      <c r="H651" s="6" t="str">
        <f>_xlfn.XLOOKUP(LD_01[[#This Row],[DISCIPLINA]],'CLASSES DE PROJETOS'!$F$3:$F$37,'CLASSES DE PROJETOS'!$C$3:$C$37)</f>
        <v>IN</v>
      </c>
      <c r="I651" t="str">
        <f>_xlfn.TEXTJOIN("/",TRUE,"MSV-163MS-"&amp;LD_01[[#This Row],[OBRA]],_xlfn.XLOOKUP(LD_01[[#This Row],[SIGLA]],'CLASSES DE PROJETOS'!$C$3:$C$37,'CLASSES DE PROJETOS'!$E$3:$E$37))</f>
        <v>MSV-163MS-535-545/23.IN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651" s="6" t="str" cm="1">
        <f t="array" ref="K651">_xlfn.TEXTJOIN(", ",TRUE,_xlfn.UNIQUE(_xlfn._xlws.FILTER(ARQUIVOS_RECEBIDOS!$F$2:$F$5010,ARQUIVOS_RECEBIDOS!$E$2:$E$5010=LD_01[[#This Row],[DOCUMENTO]])))</f>
        <v>R04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45838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651" s="6" t="str">
        <f>LD_01[[#This Row],[PASTA]]&amp;"/"&amp;LD_01[[#This Row],[ARQUIVO]]</f>
        <v>MSV-163MS-535-545/23.IN/MSV-163MS-535-545-ACA-EXE-DE-M1-005-R04.pdf</v>
      </c>
    </row>
    <row r="652" spans="1:16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4" t="s">
        <v>5987</v>
      </c>
      <c r="D652" s="14" t="s">
        <v>7542</v>
      </c>
      <c r="E652" s="6" t="s">
        <v>4317</v>
      </c>
      <c r="F652" s="8" t="s">
        <v>4258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MSV-163MS-535-545/23.IN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652" s="6" t="str" cm="1">
        <f t="array" ref="K652">_xlfn.TEXTJOIN(", ",TRUE,_xlfn.UNIQUE(_xlfn._xlws.FILTER(ARQUIVOS_RECEBIDOS!$F$2:$F$5010,ARQUIVOS_RECEBIDOS!$E$2:$E$5010=LD_01[[#This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652" s="6" t="str">
        <f>LD_01[[#This Row],[PASTA]]&amp;"/"&amp;LD_01[[#This Row],[ARQUIVO]]</f>
        <v>MSV-163MS-535-545/23.IN/MSV-163MS-535-545-ACA-EXE-DE-M1-006-R03.pdf</v>
      </c>
    </row>
    <row r="653" spans="1:16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4" t="s">
        <v>5987</v>
      </c>
      <c r="D653" s="14" t="s">
        <v>7542</v>
      </c>
      <c r="E653" s="6" t="s">
        <v>4317</v>
      </c>
      <c r="F653" s="8" t="s">
        <v>4258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MSV-163MS-535-545/23.IN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653" s="6" t="str" cm="1">
        <f t="array" ref="K653">_xlfn.TEXTJOIN(", ",TRUE,_xlfn.UNIQUE(_xlfn._xlws.FILTER(ARQUIVOS_RECEBIDOS!$F$2:$F$5010,ARQUIVOS_RECEBIDOS!$E$2:$E$5010=LD_01[[#This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653" s="6" t="str">
        <f>LD_01[[#This Row],[PASTA]]&amp;"/"&amp;LD_01[[#This Row],[ARQUIVO]]</f>
        <v>MSV-163MS-535-545/23.IN/MSV-163MS-535-545-ACA-EXE-DE-M1-007-R03.pdf</v>
      </c>
    </row>
    <row r="654" spans="1:16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4" t="s">
        <v>5987</v>
      </c>
      <c r="D654" s="14" t="s">
        <v>7542</v>
      </c>
      <c r="E654" s="6" t="s">
        <v>4317</v>
      </c>
      <c r="F654" s="8" t="s">
        <v>4258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MSV-163MS-535-545/23.IN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654" s="6" t="str" cm="1">
        <f t="array" ref="K654">_xlfn.TEXTJOIN(", ",TRUE,_xlfn.UNIQUE(_xlfn._xlws.FILTER(ARQUIVOS_RECEBIDOS!$F$2:$F$5010,ARQUIVOS_RECEBIDOS!$E$2:$E$5010=LD_01[[#This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654" s="6" t="str">
        <f>LD_01[[#This Row],[PASTA]]&amp;"/"&amp;LD_01[[#This Row],[ARQUIVO]]</f>
        <v>MSV-163MS-535-545/23.IN/MSV-163MS-535-545-ACA-EXE-DE-M1-008-R04.pdf</v>
      </c>
    </row>
    <row r="655" spans="1:16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4" t="s">
        <v>5987</v>
      </c>
      <c r="D655" s="14" t="s">
        <v>7542</v>
      </c>
      <c r="E655" s="6" t="s">
        <v>4317</v>
      </c>
      <c r="F655" s="8" t="s">
        <v>4258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MSV-163MS-535-545/23.IN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655" s="6" t="str" cm="1">
        <f t="array" ref="K655">_xlfn.TEXTJOIN(", ",TRUE,_xlfn.UNIQUE(_xlfn._xlws.FILTER(ARQUIVOS_RECEBIDOS!$F$2:$F$5010,ARQUIVOS_RECEBIDOS!$E$2:$E$5010=LD_01[[#This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655" s="6" t="str">
        <f>LD_01[[#This Row],[PASTA]]&amp;"/"&amp;LD_01[[#This Row],[ARQUIVO]]</f>
        <v>MSV-163MS-535-545/23.IN/MSV-163MS-535-545-ACA-EXE-DE-M1-009-R03.pdf</v>
      </c>
    </row>
    <row r="656" spans="1:16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4" t="s">
        <v>5987</v>
      </c>
      <c r="D656" s="14" t="s">
        <v>7542</v>
      </c>
      <c r="E656" s="6" t="s">
        <v>4317</v>
      </c>
      <c r="F656" s="8" t="s">
        <v>4258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MSV-163MS-535-545/23.IN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656" s="6" t="str" cm="1">
        <f t="array" ref="K656">_xlfn.TEXTJOIN(", ",TRUE,_xlfn.UNIQUE(_xlfn._xlws.FILTER(ARQUIVOS_RECEBIDOS!$F$2:$F$5010,ARQUIVOS_RECEBIDOS!$E$2:$E$5010=LD_01[[#This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656" s="6" t="str">
        <f>LD_01[[#This Row],[PASTA]]&amp;"/"&amp;LD_01[[#This Row],[ARQUIVO]]</f>
        <v>MSV-163MS-535-545/23.IN/MSV-163MS-535-545-ACA-EXE-DE-M1-010-R03.pdf</v>
      </c>
    </row>
    <row r="657" spans="1:16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4" t="s">
        <v>5987</v>
      </c>
      <c r="D657" s="14" t="s">
        <v>7542</v>
      </c>
      <c r="E657" s="6" t="s">
        <v>4317</v>
      </c>
      <c r="F657" s="8" t="s">
        <v>4168</v>
      </c>
      <c r="G657" s="8" t="s">
        <v>4334</v>
      </c>
      <c r="H657" s="6" t="str">
        <f>_xlfn.XLOOKUP(LD_01[[#This Row],[DISCIPLINA]],'CLASSES DE PROJETOS'!$F$3:$F$37,'CLASSES DE PROJETOS'!$C$3:$C$37)</f>
        <v>PA</v>
      </c>
      <c r="I657" t="str">
        <f>_xlfn.TEXTJOIN("/",TRUE,"MSV-163MS-"&amp;LD_01[[#This Row],[OBRA]],_xlfn.XLOOKUP(LD_01[[#This Row],[SIGLA]],'CLASSES DE PROJETOS'!$C$3:$C$37,'CLASSES DE PROJETOS'!$E$3:$E$37))</f>
        <v>MSV-163MS-535-545/27.PA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657" s="6" t="str" cm="1">
        <f t="array" ref="K657">_xlfn.TEXTJOIN(", ",TRUE,_xlfn.UNIQUE(_xlfn._xlws.FILTER(ARQUIVOS_RECEBIDOS!$F$2:$F$5010,ARQUIVOS_RECEBIDOS!$E$2:$E$5010=LD_01[[#This Row],[DOCUMENTO]])))</f>
        <v>R04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657" s="6" t="str">
        <f>LD_01[[#This Row],[PASTA]]&amp;"/"&amp;LD_01[[#This Row],[ARQUIVO]]</f>
        <v>MSV-163MS-535-545/27.PA/MSV-163MS-535-545-ACA-EXE-DE-N2-001-R04.pdf</v>
      </c>
    </row>
    <row r="658" spans="1:16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4" t="s">
        <v>5987</v>
      </c>
      <c r="D658" s="14" t="s">
        <v>7542</v>
      </c>
      <c r="E658" s="6" t="s">
        <v>4317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MSV-163MS-535-545/27.PA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658" s="6" t="str" cm="1">
        <f t="array" ref="K658">_xlfn.TEXTJOIN(", ",TRUE,_xlfn.UNIQUE(_xlfn._xlws.FILTER(ARQUIVOS_RECEBIDOS!$F$2:$F$5010,ARQUIVOS_RECEBIDOS!$E$2:$E$5010=LD_01[[#This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658" s="6" t="str">
        <f>LD_01[[#This Row],[PASTA]]&amp;"/"&amp;LD_01[[#This Row],[ARQUIVO]]</f>
        <v>MSV-163MS-535-545/27.PA/MSV-163MS-535-545-ACA-EXE-DE-N2-002-R04.pdf</v>
      </c>
    </row>
    <row r="659" spans="1:16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4" t="s">
        <v>5987</v>
      </c>
      <c r="D659" s="14" t="s">
        <v>7542</v>
      </c>
      <c r="E659" s="6" t="s">
        <v>4317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MSV-163MS-535-545/27.PA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659" s="6" t="str" cm="1">
        <f t="array" ref="K659">_xlfn.TEXTJOIN(", ",TRUE,_xlfn.UNIQUE(_xlfn._xlws.FILTER(ARQUIVOS_RECEBIDOS!$F$2:$F$5010,ARQUIVOS_RECEBIDOS!$E$2:$E$5010=LD_01[[#This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659" s="6" t="str">
        <f>LD_01[[#This Row],[PASTA]]&amp;"/"&amp;LD_01[[#This Row],[ARQUIVO]]</f>
        <v>MSV-163MS-535-545/27.PA/MSV-163MS-535-545-ACA-EXE-DE-N2-003-R04.pdf</v>
      </c>
    </row>
    <row r="660" spans="1:16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4" t="s">
        <v>5987</v>
      </c>
      <c r="D660" s="14" t="s">
        <v>7542</v>
      </c>
      <c r="E660" s="6" t="s">
        <v>4317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MSV-163MS-535-545/27.PA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660" s="6" t="str" cm="1">
        <f t="array" ref="K660">_xlfn.TEXTJOIN(", ",TRUE,_xlfn.UNIQUE(_xlfn._xlws.FILTER(ARQUIVOS_RECEBIDOS!$F$2:$F$5010,ARQUIVOS_RECEBIDOS!$E$2:$E$5010=LD_01[[#This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660" s="6" t="str">
        <f>LD_01[[#This Row],[PASTA]]&amp;"/"&amp;LD_01[[#This Row],[ARQUIVO]]</f>
        <v>MSV-163MS-535-545/27.PA/MSV-163MS-535-545-ACA-EXE-DE-N2-004-R04.pdf</v>
      </c>
    </row>
    <row r="661" spans="1:16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4" t="s">
        <v>5987</v>
      </c>
      <c r="D661" s="14" t="s">
        <v>7542</v>
      </c>
      <c r="E661" s="6" t="s">
        <v>4317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MSV-163MS-535-545/27.PA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661" s="6" t="str" cm="1">
        <f t="array" ref="K661">_xlfn.TEXTJOIN(", ",TRUE,_xlfn.UNIQUE(_xlfn._xlws.FILTER(ARQUIVOS_RECEBIDOS!$F$2:$F$5010,ARQUIVOS_RECEBIDOS!$E$2:$E$5010=LD_01[[#This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661" s="6" t="str">
        <f>LD_01[[#This Row],[PASTA]]&amp;"/"&amp;LD_01[[#This Row],[ARQUIVO]]</f>
        <v>MSV-163MS-535-545/27.PA/MSV-163MS-535-545-ACA-EXE-DE-N2-005-R04.pdf</v>
      </c>
    </row>
    <row r="662" spans="1:16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4" t="s">
        <v>5987</v>
      </c>
      <c r="D662" s="14" t="s">
        <v>7542</v>
      </c>
      <c r="E662" s="6" t="s">
        <v>4317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MSV-163MS-535-545/27.PA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662" s="6" t="str" cm="1">
        <f t="array" ref="K662">_xlfn.TEXTJOIN(", ",TRUE,_xlfn.UNIQUE(_xlfn._xlws.FILTER(ARQUIVOS_RECEBIDOS!$F$2:$F$5010,ARQUIVOS_RECEBIDOS!$E$2:$E$5010=LD_01[[#This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662" s="6" t="str">
        <f>LD_01[[#This Row],[PASTA]]&amp;"/"&amp;LD_01[[#This Row],[ARQUIVO]]</f>
        <v>MSV-163MS-535-545/27.PA/MSV-163MS-535-545-ACA-EXE-DE-N2-006-R04.pdf</v>
      </c>
    </row>
    <row r="663" spans="1:16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4" t="s">
        <v>5987</v>
      </c>
      <c r="D663" s="14" t="s">
        <v>7542</v>
      </c>
      <c r="E663" s="6" t="s">
        <v>4317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MSV-163MS-535-545/27.PA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663" s="6" t="str" cm="1">
        <f t="array" ref="K663">_xlfn.TEXTJOIN(", ",TRUE,_xlfn.UNIQUE(_xlfn._xlws.FILTER(ARQUIVOS_RECEBIDOS!$F$2:$F$5010,ARQUIVOS_RECEBIDOS!$E$2:$E$5010=LD_01[[#This Row],[DOCUMENTO]])))</f>
        <v>R04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663" s="6" t="str">
        <f>LD_01[[#This Row],[PASTA]]&amp;"/"&amp;LD_01[[#This Row],[ARQUIVO]]</f>
        <v>MSV-163MS-535-545/27.PA/MSV-163MS-535-545-ACA-EXE-DE-N2-007-R04.pdf</v>
      </c>
    </row>
    <row r="664" spans="1:16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4" t="s">
        <v>5987</v>
      </c>
      <c r="D664" s="14" t="s">
        <v>7542</v>
      </c>
      <c r="E664" s="6" t="s">
        <v>4317</v>
      </c>
      <c r="F664" s="8" t="s">
        <v>4168</v>
      </c>
      <c r="G664" s="8" t="s">
        <v>4334</v>
      </c>
      <c r="H664" s="6" t="str">
        <f>_xlfn.XLOOKUP(LD_01[[#This Row],[DISCIPLINA]],'CLASSES DE PROJETOS'!$F$3:$F$37,'CLASSES DE PROJETOS'!$C$3:$C$37)</f>
        <v>PA</v>
      </c>
      <c r="I664" t="str">
        <f>_xlfn.TEXTJOIN("/",TRUE,"MSV-163MS-"&amp;LD_01[[#This Row],[OBRA]],_xlfn.XLOOKUP(LD_01[[#This Row],[SIGLA]],'CLASSES DE PROJETOS'!$C$3:$C$37,'CLASSES DE PROJETOS'!$E$3:$E$37))</f>
        <v>MSV-163MS-535-545/27.PA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664" s="6" t="str" cm="1">
        <f t="array" ref="K664">_xlfn.TEXTJOIN(", ",TRUE,_xlfn.UNIQUE(_xlfn._xlws.FILTER(ARQUIVOS_RECEBIDOS!$F$2:$F$5010,ARQUIVOS_RECEBIDOS!$E$2:$E$5010=LD_01[[#This Row],[DOCUMENTO]])))</f>
        <v>R04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664" s="6" t="str">
        <f>LD_01[[#This Row],[PASTA]]&amp;"/"&amp;LD_01[[#This Row],[ARQUIVO]]</f>
        <v>MSV-163MS-535-545/27.PA/MSV-163MS-535-545-ACA-EXE-DE-N2-008-R04.pdf</v>
      </c>
    </row>
    <row r="665" spans="1:16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4" t="s">
        <v>5987</v>
      </c>
      <c r="D665" s="14" t="s">
        <v>7542</v>
      </c>
      <c r="E665" s="6" t="s">
        <v>4317</v>
      </c>
      <c r="F665" s="8" t="s">
        <v>4168</v>
      </c>
      <c r="G665" s="8" t="s">
        <v>4334</v>
      </c>
      <c r="H665" s="6" t="str">
        <f>_xlfn.XLOOKUP(LD_01[[#This Row],[DISCIPLINA]],'CLASSES DE PROJETOS'!$F$3:$F$37,'CLASSES DE PROJETOS'!$C$3:$C$37)</f>
        <v>PA</v>
      </c>
      <c r="I665" t="str">
        <f>_xlfn.TEXTJOIN("/",TRUE,"MSV-163MS-"&amp;LD_01[[#This Row],[OBRA]],_xlfn.XLOOKUP(LD_01[[#This Row],[SIGLA]],'CLASSES DE PROJETOS'!$C$3:$C$37,'CLASSES DE PROJETOS'!$E$3:$E$37))</f>
        <v>MSV-163MS-535-545/27.PA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665" s="6" t="str" cm="1">
        <f t="array" ref="K665">_xlfn.TEXTJOIN(", ",TRUE,_xlfn.UNIQUE(_xlfn._xlws.FILTER(ARQUIVOS_RECEBIDOS!$F$2:$F$5010,ARQUIVOS_RECEBIDOS!$E$2:$E$5010=LD_01[[#This Row],[DOCUMENTO]])))</f>
        <v>R04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665" s="6" t="str">
        <f>LD_01[[#This Row],[PASTA]]&amp;"/"&amp;LD_01[[#This Row],[ARQUIVO]]</f>
        <v>MSV-163MS-535-545/27.PA/MSV-163MS-535-545-ACA-EXE-DE-N2-009-R04.pdf</v>
      </c>
    </row>
    <row r="666" spans="1:16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4" t="s">
        <v>5987</v>
      </c>
      <c r="D666" s="14" t="s">
        <v>7542</v>
      </c>
      <c r="E666" s="6" t="s">
        <v>4317</v>
      </c>
      <c r="F666" s="8" t="s">
        <v>4168</v>
      </c>
      <c r="G666" s="8" t="s">
        <v>4334</v>
      </c>
      <c r="H666" s="6" t="str">
        <f>_xlfn.XLOOKUP(LD_01[[#This Row],[DISCIPLINA]],'CLASSES DE PROJETOS'!$F$3:$F$37,'CLASSES DE PROJETOS'!$C$3:$C$37)</f>
        <v>PA</v>
      </c>
      <c r="I666" t="str">
        <f>_xlfn.TEXTJOIN("/",TRUE,"MSV-163MS-"&amp;LD_01[[#This Row],[OBRA]],_xlfn.XLOOKUP(LD_01[[#This Row],[SIGLA]],'CLASSES DE PROJETOS'!$C$3:$C$37,'CLASSES DE PROJETOS'!$E$3:$E$37))</f>
        <v>MSV-163MS-535-545/27.PA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666" s="6" t="str" cm="1">
        <f t="array" ref="K666">_xlfn.TEXTJOIN(", ",TRUE,_xlfn.UNIQUE(_xlfn._xlws.FILTER(ARQUIVOS_RECEBIDOS!$F$2:$F$5010,ARQUIVOS_RECEBIDOS!$E$2:$E$5010=LD_01[[#This Row],[DOCUMENTO]])))</f>
        <v>R04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666" s="6" t="str">
        <f>LD_01[[#This Row],[PASTA]]&amp;"/"&amp;LD_01[[#This Row],[ARQUIVO]]</f>
        <v>MSV-163MS-535-545/27.PA/MSV-163MS-535-545-ACA-EXE-DE-N2-010-R04.pdf</v>
      </c>
    </row>
    <row r="667" spans="1:16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4" t="s">
        <v>5987</v>
      </c>
      <c r="D667" s="14" t="s">
        <v>7542</v>
      </c>
      <c r="E667" s="6" t="s">
        <v>4317</v>
      </c>
      <c r="F667" s="8" t="s">
        <v>4168</v>
      </c>
      <c r="G667" s="8" t="s">
        <v>4334</v>
      </c>
      <c r="H667" s="6" t="str">
        <f>_xlfn.XLOOKUP(LD_01[[#This Row],[DISCIPLINA]],'CLASSES DE PROJETOS'!$F$3:$F$37,'CLASSES DE PROJETOS'!$C$3:$C$37)</f>
        <v>PA</v>
      </c>
      <c r="I667" t="str">
        <f>_xlfn.TEXTJOIN("/",TRUE,"MSV-163MS-"&amp;LD_01[[#This Row],[OBRA]],_xlfn.XLOOKUP(LD_01[[#This Row],[SIGLA]],'CLASSES DE PROJETOS'!$C$3:$C$37,'CLASSES DE PROJETOS'!$E$3:$E$37))</f>
        <v>MSV-163MS-535-545/27.PA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667" s="6" t="str" cm="1">
        <f t="array" ref="K667">_xlfn.TEXTJOIN(", ",TRUE,_xlfn.UNIQUE(_xlfn._xlws.FILTER(ARQUIVOS_RECEBIDOS!$F$2:$F$5010,ARQUIVOS_RECEBIDOS!$E$2:$E$5010=LD_01[[#This Row],[DOCUMENTO]])))</f>
        <v>R00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667" s="6" t="str">
        <f>LD_01[[#This Row],[PASTA]]&amp;"/"&amp;LD_01[[#This Row],[ARQUIVO]]</f>
        <v>MSV-163MS-535-545/27.PA/MSV-163MS-535-545-ACA-EXE-DE-N2-011-R00.pdf</v>
      </c>
    </row>
    <row r="668" spans="1:16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4" t="s">
        <v>5987</v>
      </c>
      <c r="D668" s="14" t="s">
        <v>7542</v>
      </c>
      <c r="E668" s="6" t="s">
        <v>4317</v>
      </c>
      <c r="F668" s="8" t="s">
        <v>4168</v>
      </c>
      <c r="G668" s="8" t="s">
        <v>4334</v>
      </c>
      <c r="H668" s="6" t="str">
        <f>_xlfn.XLOOKUP(LD_01[[#This Row],[DISCIPLINA]],'CLASSES DE PROJETOS'!$F$3:$F$37,'CLASSES DE PROJETOS'!$C$3:$C$37)</f>
        <v>PA</v>
      </c>
      <c r="I668" t="str">
        <f>_xlfn.TEXTJOIN("/",TRUE,"MSV-163MS-"&amp;LD_01[[#This Row],[OBRA]],_xlfn.XLOOKUP(LD_01[[#This Row],[SIGLA]],'CLASSES DE PROJETOS'!$C$3:$C$37,'CLASSES DE PROJETOS'!$E$3:$E$37))</f>
        <v>MSV-163MS-535-545/27.PA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668" s="6" t="str" cm="1">
        <f t="array" ref="K668">_xlfn.TEXTJOIN(", ",TRUE,_xlfn.UNIQUE(_xlfn._xlws.FILTER(ARQUIVOS_RECEBIDOS!$F$2:$F$5010,ARQUIVOS_RECEBIDOS!$E$2:$E$5010=LD_01[[#This Row],[DOCUMENTO]])))</f>
        <v>R00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668" s="6" t="str">
        <f>LD_01[[#This Row],[PASTA]]&amp;"/"&amp;LD_01[[#This Row],[ARQUIVO]]</f>
        <v>MSV-163MS-535-545/27.PA/MSV-163MS-535-545-ACA-EXE-DE-N2-012-R00.pdf</v>
      </c>
    </row>
    <row r="669" spans="1:16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4" t="s">
        <v>5987</v>
      </c>
      <c r="D669" s="14" t="s">
        <v>7542</v>
      </c>
      <c r="E669" s="6" t="s">
        <v>4317</v>
      </c>
      <c r="F669" s="8" t="s">
        <v>4094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MSV-163MS-535-545/12.DV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669" s="6" t="str" cm="1">
        <f t="array" ref="K669">_xlfn.TEXTJOIN(", ",TRUE,_xlfn.UNIQUE(_xlfn._xlws.FILTER(ARQUIVOS_RECEBIDOS!$F$2:$F$5010,ARQUIVOS_RECEBIDOS!$E$2:$E$5010=LD_01[[#This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669" s="6" t="str">
        <f>LD_01[[#This Row],[PASTA]]&amp;"/"&amp;LD_01[[#This Row],[ARQUIVO]]</f>
        <v>MSV-163MS-535-545/12.DV/MSV-163MS-535-545-ACA-EXE-DE-O2-001-R02.pdf</v>
      </c>
    </row>
    <row r="670" spans="1:16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4" t="s">
        <v>5987</v>
      </c>
      <c r="D670" s="14" t="s">
        <v>7542</v>
      </c>
      <c r="E670" s="6" t="s">
        <v>4317</v>
      </c>
      <c r="F670" s="8" t="s">
        <v>4094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MSV-163MS-535-545/12.DV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670" s="6" t="str" cm="1">
        <f t="array" ref="K670">_xlfn.TEXTJOIN(", ",TRUE,_xlfn.UNIQUE(_xlfn._xlws.FILTER(ARQUIVOS_RECEBIDOS!$F$2:$F$5010,ARQUIVOS_RECEBIDOS!$E$2:$E$5010=LD_01[[#This Row],[DOCUMENTO]])))</f>
        <v>R02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670" s="6" t="str">
        <f>LD_01[[#This Row],[PASTA]]&amp;"/"&amp;LD_01[[#This Row],[ARQUIVO]]</f>
        <v>MSV-163MS-535-545/12.DV/MSV-163MS-535-545-ACA-EXE-DE-O2-002-R02.pdf</v>
      </c>
    </row>
    <row r="671" spans="1:16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4" t="s">
        <v>5987</v>
      </c>
      <c r="D671" s="14" t="s">
        <v>7542</v>
      </c>
      <c r="E671" s="6" t="s">
        <v>4317</v>
      </c>
      <c r="F671" s="8" t="s">
        <v>4125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MSV-163MS-535-545/12.DV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671" s="6" t="str" cm="1">
        <f t="array" ref="K671">_xlfn.TEXTJOIN(", ",TRUE,_xlfn.UNIQUE(_xlfn._xlws.FILTER(ARQUIVOS_RECEBIDOS!$F$2:$F$5010,ARQUIVOS_RECEBIDOS!$E$2:$E$5010=LD_01[[#This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671" s="6" t="str">
        <f>LD_01[[#This Row],[PASTA]]&amp;"/"&amp;LD_01[[#This Row],[ARQUIVO]]</f>
        <v>MSV-163MS-535-545/12.DV/MSV-163MS-535-545-ACA-EXE-DE-O2-003-R01.pdf</v>
      </c>
    </row>
    <row r="672" spans="1:16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4" t="s">
        <v>5987</v>
      </c>
      <c r="D672" s="14" t="s">
        <v>7542</v>
      </c>
      <c r="E672" s="6" t="s">
        <v>4317</v>
      </c>
      <c r="F672" s="8" t="s">
        <v>4125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MSV-163MS-535-545/12.DV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672" s="6" t="str" cm="1">
        <f t="array" ref="K672">_xlfn.TEXTJOIN(", ",TRUE,_xlfn.UNIQUE(_xlfn._xlws.FILTER(ARQUIVOS_RECEBIDOS!$F$2:$F$5010,ARQUIVOS_RECEBIDOS!$E$2:$E$5010=LD_01[[#This Row],[DOCUMENTO]])))</f>
        <v>R01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672" s="6" t="str">
        <f>LD_01[[#This Row],[PASTA]]&amp;"/"&amp;LD_01[[#This Row],[ARQUIVO]]</f>
        <v>MSV-163MS-535-545/12.DV/MSV-163MS-535-545-ACA-EXE-DE-O2-004-R01.pdf</v>
      </c>
    </row>
    <row r="673" spans="1:16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4" t="s">
        <v>5987</v>
      </c>
      <c r="D673" s="14" t="s">
        <v>7542</v>
      </c>
      <c r="E673" s="6" t="s">
        <v>4317</v>
      </c>
      <c r="F673" s="8" t="s">
        <v>4089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MSV-163MS-535-545/12.DV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673" s="6" t="str" cm="1">
        <f t="array" ref="K673">_xlfn.TEXTJOIN(", ",TRUE,_xlfn.UNIQUE(_xlfn._xlws.FILTER(ARQUIVOS_RECEBIDOS!$F$2:$F$5010,ARQUIVOS_RECEBIDOS!$E$2:$E$5010=LD_01[[#This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673" s="6" t="str">
        <f>LD_01[[#This Row],[PASTA]]&amp;"/"&amp;LD_01[[#This Row],[ARQUIVO]]</f>
        <v>MSV-163MS-535-545/12.DV/MSV-163MS-535-545-ACA-EXE-DE-O2-005-R01.pdf</v>
      </c>
    </row>
    <row r="674" spans="1:16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4" t="s">
        <v>5987</v>
      </c>
      <c r="D674" s="14" t="s">
        <v>7542</v>
      </c>
      <c r="E674" s="6" t="s">
        <v>4317</v>
      </c>
      <c r="F674" s="8" t="s">
        <v>4094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MSV-163MS-535-545/12.DV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674" s="6" t="str" cm="1">
        <f t="array" ref="K674">_xlfn.TEXTJOIN(", ",TRUE,_xlfn.UNIQUE(_xlfn._xlws.FILTER(ARQUIVOS_RECEBIDOS!$F$2:$F$5010,ARQUIVOS_RECEBIDOS!$E$2:$E$5010=LD_01[[#This Row],[DOCUMENTO]])))</f>
        <v>R01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674" s="6" t="str">
        <f>LD_01[[#This Row],[PASTA]]&amp;"/"&amp;LD_01[[#This Row],[ARQUIVO]]</f>
        <v>MSV-163MS-535-545/12.DV/MSV-163MS-535-545-ACA-EXE-DE-O2-006-R01.pdf</v>
      </c>
    </row>
    <row r="675" spans="1:16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4" t="s">
        <v>5987</v>
      </c>
      <c r="D675" s="14" t="s">
        <v>7542</v>
      </c>
      <c r="E675" s="6" t="s">
        <v>4317</v>
      </c>
      <c r="F675" s="8" t="s">
        <v>4094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MSV-163MS-535-545/12.DV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675" s="6" t="str" cm="1">
        <f t="array" ref="K675">_xlfn.TEXTJOIN(", ",TRUE,_xlfn.UNIQUE(_xlfn._xlws.FILTER(ARQUIVOS_RECEBIDOS!$F$2:$F$5010,ARQUIVOS_RECEBIDOS!$E$2:$E$5010=LD_01[[#This Row],[DOCUMENTO]])))</f>
        <v>R01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675" s="6" t="str">
        <f>LD_01[[#This Row],[PASTA]]&amp;"/"&amp;LD_01[[#This Row],[ARQUIVO]]</f>
        <v>MSV-163MS-535-545/12.DV/MSV-163MS-535-545-ACA-EXE-DE-O2-007-R01.pdf</v>
      </c>
    </row>
    <row r="676" spans="1:16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4" t="s">
        <v>5987</v>
      </c>
      <c r="D676" s="14" t="s">
        <v>7542</v>
      </c>
      <c r="E676" s="6" t="s">
        <v>4317</v>
      </c>
      <c r="F676" s="8" t="s">
        <v>4094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MSV-163MS-535-545/12.DV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676" s="6" t="str" cm="1">
        <f t="array" ref="K676">_xlfn.TEXTJOIN(", ",TRUE,_xlfn.UNIQUE(_xlfn._xlws.FILTER(ARQUIVOS_RECEBIDOS!$F$2:$F$5010,ARQUIVOS_RECEBIDOS!$E$2:$E$5010=LD_01[[#This Row],[DOCUMENTO]])))</f>
        <v>R01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676" s="6" t="str">
        <f>LD_01[[#This Row],[PASTA]]&amp;"/"&amp;LD_01[[#This Row],[ARQUIVO]]</f>
        <v>MSV-163MS-535-545/12.DV/MSV-163MS-535-545-ACA-EXE-DE-O2-008-R01.pdf</v>
      </c>
    </row>
    <row r="677" spans="1:16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4" t="s">
        <v>5987</v>
      </c>
      <c r="D677" s="14" t="s">
        <v>7542</v>
      </c>
      <c r="E677" s="6" t="s">
        <v>4317</v>
      </c>
      <c r="F677" s="8" t="s">
        <v>4094</v>
      </c>
      <c r="G677" s="8" t="s">
        <v>4144</v>
      </c>
      <c r="H677" s="6" t="str">
        <f>_xlfn.XLOOKUP(LD_01[[#This Row],[DISCIPLINA]],'CLASSES DE PROJETOS'!$F$3:$F$37,'CLASSES DE PROJETOS'!$C$3:$C$37)</f>
        <v>DV</v>
      </c>
      <c r="I677" t="str">
        <f>_xlfn.TEXTJOIN("/",TRUE,"MSV-163MS-"&amp;LD_01[[#This Row],[OBRA]],_xlfn.XLOOKUP(LD_01[[#This Row],[SIGLA]],'CLASSES DE PROJETOS'!$C$3:$C$37,'CLASSES DE PROJETOS'!$E$3:$E$37))</f>
        <v>MSV-163MS-535-545/12.DV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677" s="6" t="str" cm="1">
        <f t="array" ref="K677">_xlfn.TEXTJOIN(", ",TRUE,_xlfn.UNIQUE(_xlfn._xlws.FILTER(ARQUIVOS_RECEBIDOS!$F$2:$F$5010,ARQUIVOS_RECEBIDOS!$E$2:$E$5010=LD_01[[#This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677" s="6" t="str">
        <f>LD_01[[#This Row],[PASTA]]&amp;"/"&amp;LD_01[[#This Row],[ARQUIVO]]</f>
        <v>MSV-163MS-535-545/12.DV/MSV-163MS-535-545-ACA-EXE-DE-O2-009-R02.pdf</v>
      </c>
    </row>
    <row r="678" spans="1:16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4" t="s">
        <v>5987</v>
      </c>
      <c r="D678" s="14" t="s">
        <v>7542</v>
      </c>
      <c r="E678" s="6" t="s">
        <v>4317</v>
      </c>
      <c r="F678" s="8" t="s">
        <v>4094</v>
      </c>
      <c r="G678" s="8" t="s">
        <v>4144</v>
      </c>
      <c r="H678" s="6" t="str">
        <f>_xlfn.XLOOKUP(LD_01[[#This Row],[DISCIPLINA]],'CLASSES DE PROJETOS'!$F$3:$F$37,'CLASSES DE PROJETOS'!$C$3:$C$37)</f>
        <v>DV</v>
      </c>
      <c r="I678" t="str">
        <f>_xlfn.TEXTJOIN("/",TRUE,"MSV-163MS-"&amp;LD_01[[#This Row],[OBRA]],_xlfn.XLOOKUP(LD_01[[#This Row],[SIGLA]],'CLASSES DE PROJETOS'!$C$3:$C$37,'CLASSES DE PROJETOS'!$E$3:$E$37))</f>
        <v>MSV-163MS-535-545/12.DV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678" s="6" t="str" cm="1">
        <f t="array" ref="K678">_xlfn.TEXTJOIN(", ",TRUE,_xlfn.UNIQUE(_xlfn._xlws.FILTER(ARQUIVOS_RECEBIDOS!$F$2:$F$5010,ARQUIVOS_RECEBIDOS!$E$2:$E$5010=LD_01[[#This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678" s="6" t="str">
        <f>LD_01[[#This Row],[PASTA]]&amp;"/"&amp;LD_01[[#This Row],[ARQUIVO]]</f>
        <v>MSV-163MS-535-545/12.DV/MSV-163MS-535-545-ACA-EXE-DE-O2-010-R02.pdf</v>
      </c>
    </row>
    <row r="679" spans="1:16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4" t="s">
        <v>5987</v>
      </c>
      <c r="D679" s="14" t="s">
        <v>7542</v>
      </c>
      <c r="E679" s="6" t="s">
        <v>4317</v>
      </c>
      <c r="F679" s="8" t="s">
        <v>4125</v>
      </c>
      <c r="G679" s="8" t="s">
        <v>4144</v>
      </c>
      <c r="H679" s="6" t="str">
        <f>_xlfn.XLOOKUP(LD_01[[#This Row],[DISCIPLINA]],'CLASSES DE PROJETOS'!$F$3:$F$37,'CLASSES DE PROJETOS'!$C$3:$C$37)</f>
        <v>DV</v>
      </c>
      <c r="I679" t="str">
        <f>_xlfn.TEXTJOIN("/",TRUE,"MSV-163MS-"&amp;LD_01[[#This Row],[OBRA]],_xlfn.XLOOKUP(LD_01[[#This Row],[SIGLA]],'CLASSES DE PROJETOS'!$C$3:$C$37,'CLASSES DE PROJETOS'!$E$3:$E$37))</f>
        <v>MSV-163MS-535-545/12.DV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679" s="6" t="str" cm="1">
        <f t="array" ref="K679">_xlfn.TEXTJOIN(", ",TRUE,_xlfn.UNIQUE(_xlfn._xlws.FILTER(ARQUIVOS_RECEBIDOS!$F$2:$F$5010,ARQUIVOS_RECEBIDOS!$E$2:$E$5010=LD_01[[#This Row],[DOCUMENTO]])))</f>
        <v>R01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679" s="6" t="str">
        <f>LD_01[[#This Row],[PASTA]]&amp;"/"&amp;LD_01[[#This Row],[ARQUIVO]]</f>
        <v>MSV-163MS-535-545/12.DV/MSV-163MS-535-545-ACA-EXE-DE-O2-011-R01.pdf</v>
      </c>
    </row>
    <row r="680" spans="1:16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4" t="s">
        <v>5987</v>
      </c>
      <c r="D680" s="14" t="s">
        <v>7542</v>
      </c>
      <c r="E680" s="6" t="s">
        <v>4317</v>
      </c>
      <c r="F680" s="8" t="s">
        <v>4125</v>
      </c>
      <c r="G680" s="8" t="s">
        <v>4144</v>
      </c>
      <c r="H680" s="6" t="str">
        <f>_xlfn.XLOOKUP(LD_01[[#This Row],[DISCIPLINA]],'CLASSES DE PROJETOS'!$F$3:$F$37,'CLASSES DE PROJETOS'!$C$3:$C$37)</f>
        <v>DV</v>
      </c>
      <c r="I680" t="str">
        <f>_xlfn.TEXTJOIN("/",TRUE,"MSV-163MS-"&amp;LD_01[[#This Row],[OBRA]],_xlfn.XLOOKUP(LD_01[[#This Row],[SIGLA]],'CLASSES DE PROJETOS'!$C$3:$C$37,'CLASSES DE PROJETOS'!$E$3:$E$37))</f>
        <v>MSV-163MS-535-545/12.DV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680" s="6" t="str" cm="1">
        <f t="array" ref="K680">_xlfn.TEXTJOIN(", ",TRUE,_xlfn.UNIQUE(_xlfn._xlws.FILTER(ARQUIVOS_RECEBIDOS!$F$2:$F$5010,ARQUIVOS_RECEBIDOS!$E$2:$E$5010=LD_01[[#This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680" s="6" t="str">
        <f>LD_01[[#This Row],[PASTA]]&amp;"/"&amp;LD_01[[#This Row],[ARQUIVO]]</f>
        <v>MSV-163MS-535-545/12.DV/MSV-163MS-535-545-ACA-EXE-DE-O2-012-R01.pdf</v>
      </c>
    </row>
    <row r="681" spans="1:16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4" t="s">
        <v>5987</v>
      </c>
      <c r="D681" s="14" t="s">
        <v>7542</v>
      </c>
      <c r="E681" s="6" t="s">
        <v>4317</v>
      </c>
      <c r="F681" s="8" t="s">
        <v>4125</v>
      </c>
      <c r="G681" s="8" t="s">
        <v>4144</v>
      </c>
      <c r="H681" s="6" t="str">
        <f>_xlfn.XLOOKUP(LD_01[[#This Row],[DISCIPLINA]],'CLASSES DE PROJETOS'!$F$3:$F$37,'CLASSES DE PROJETOS'!$C$3:$C$37)</f>
        <v>DV</v>
      </c>
      <c r="I681" t="str">
        <f>_xlfn.TEXTJOIN("/",TRUE,"MSV-163MS-"&amp;LD_01[[#This Row],[OBRA]],_xlfn.XLOOKUP(LD_01[[#This Row],[SIGLA]],'CLASSES DE PROJETOS'!$C$3:$C$37,'CLASSES DE PROJETOS'!$E$3:$E$37))</f>
        <v>MSV-163MS-535-545/12.DV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681" s="6" t="str" cm="1">
        <f t="array" ref="K681">_xlfn.TEXTJOIN(", ",TRUE,_xlfn.UNIQUE(_xlfn._xlws.FILTER(ARQUIVOS_RECEBIDOS!$F$2:$F$5010,ARQUIVOS_RECEBIDOS!$E$2:$E$5010=LD_01[[#This Row],[DOCUMENTO]])))</f>
        <v>R01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681" s="6" t="str">
        <f>LD_01[[#This Row],[PASTA]]&amp;"/"&amp;LD_01[[#This Row],[ARQUIVO]]</f>
        <v>MSV-163MS-535-545/12.DV/MSV-163MS-535-545-ACA-EXE-DE-O2-013-R01.pdf</v>
      </c>
    </row>
    <row r="682" spans="1:16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4" t="s">
        <v>5987</v>
      </c>
      <c r="D682" s="14" t="s">
        <v>7542</v>
      </c>
      <c r="E682" s="6" t="s">
        <v>4317</v>
      </c>
      <c r="F682" s="8" t="s">
        <v>4126</v>
      </c>
      <c r="G682" s="8" t="s">
        <v>4144</v>
      </c>
      <c r="H682" s="6" t="str">
        <f>_xlfn.XLOOKUP(LD_01[[#This Row],[DISCIPLINA]],'CLASSES DE PROJETOS'!$F$3:$F$37,'CLASSES DE PROJETOS'!$C$3:$C$37)</f>
        <v>DV</v>
      </c>
      <c r="I682" t="str">
        <f>_xlfn.TEXTJOIN("/",TRUE,"MSV-163MS-"&amp;LD_01[[#This Row],[OBRA]],_xlfn.XLOOKUP(LD_01[[#This Row],[SIGLA]],'CLASSES DE PROJETOS'!$C$3:$C$37,'CLASSES DE PROJETOS'!$E$3:$E$37))</f>
        <v>MSV-163MS-535-545/12.DV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682" s="6" t="str" cm="1">
        <f t="array" ref="K682">_xlfn.TEXTJOIN(", ",TRUE,_xlfn.UNIQUE(_xlfn._xlws.FILTER(ARQUIVOS_RECEBIDOS!$F$2:$F$5010,ARQUIVOS_RECEBIDOS!$E$2:$E$5010=LD_01[[#This Row],[DOCUMENTO]])))</f>
        <v>R01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682" s="6" t="str">
        <f>LD_01[[#This Row],[PASTA]]&amp;"/"&amp;LD_01[[#This Row],[ARQUIVO]]</f>
        <v>MSV-163MS-535-545/12.DV/MSV-163MS-535-545-ACA-EXE-DE-O2-014-R01.pdf</v>
      </c>
    </row>
    <row r="683" spans="1:16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4" t="s">
        <v>5987</v>
      </c>
      <c r="D683" s="14" t="s">
        <v>7542</v>
      </c>
      <c r="E683" s="6" t="s">
        <v>4317</v>
      </c>
      <c r="F683" s="8" t="s">
        <v>4126</v>
      </c>
      <c r="G683" s="8" t="s">
        <v>4144</v>
      </c>
      <c r="H683" s="6" t="str">
        <f>_xlfn.XLOOKUP(LD_01[[#This Row],[DISCIPLINA]],'CLASSES DE PROJETOS'!$F$3:$F$37,'CLASSES DE PROJETOS'!$C$3:$C$37)</f>
        <v>DV</v>
      </c>
      <c r="I683" t="str">
        <f>_xlfn.TEXTJOIN("/",TRUE,"MSV-163MS-"&amp;LD_01[[#This Row],[OBRA]],_xlfn.XLOOKUP(LD_01[[#This Row],[SIGLA]],'CLASSES DE PROJETOS'!$C$3:$C$37,'CLASSES DE PROJETOS'!$E$3:$E$37))</f>
        <v>MSV-163MS-535-545/12.DV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683" s="6" t="str" cm="1">
        <f t="array" ref="K683">_xlfn.TEXTJOIN(", ",TRUE,_xlfn.UNIQUE(_xlfn._xlws.FILTER(ARQUIVOS_RECEBIDOS!$F$2:$F$5010,ARQUIVOS_RECEBIDOS!$E$2:$E$5010=LD_01[[#This Row],[DOCUMENTO]])))</f>
        <v>R01</v>
      </c>
      <c r="L683" s="6" t="str" cm="1">
        <f t="array" ref="L683">_xlfn.TEXTJOIN(",",TRUE,_xlfn._xlws.FILTER(ARQUIVOS[EXTENSÃO],(ARQUIVOS[DOCUMENTO]=LD_01[[#This Row],[DOCUMENTO]])*(ARQUIVOS[REVISÃO]=LD_01[[#This Row],[REVISÃO]])))</f>
        <v>dwg,pdf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683" s="6" t="str">
        <f>LD_01[[#This Row],[PASTA]]&amp;"/"&amp;LD_01[[#This Row],[ARQUIVO]]</f>
        <v>MSV-163MS-535-545/12.DV/MSV-163MS-535-545-ACA-EXE-DE-O2-015-R01.pdf</v>
      </c>
    </row>
    <row r="684" spans="1:16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4" t="s">
        <v>5987</v>
      </c>
      <c r="D684" s="14" t="s">
        <v>7542</v>
      </c>
      <c r="E684" s="6" t="s">
        <v>4317</v>
      </c>
      <c r="F684" s="8" t="s">
        <v>4126</v>
      </c>
      <c r="G684" s="8" t="s">
        <v>4144</v>
      </c>
      <c r="H684" s="6" t="str">
        <f>_xlfn.XLOOKUP(LD_01[[#This Row],[DISCIPLINA]],'CLASSES DE PROJETOS'!$F$3:$F$37,'CLASSES DE PROJETOS'!$C$3:$C$37)</f>
        <v>DV</v>
      </c>
      <c r="I684" t="str">
        <f>_xlfn.TEXTJOIN("/",TRUE,"MSV-163MS-"&amp;LD_01[[#This Row],[OBRA]],_xlfn.XLOOKUP(LD_01[[#This Row],[SIGLA]],'CLASSES DE PROJETOS'!$C$3:$C$37,'CLASSES DE PROJETOS'!$E$3:$E$37))</f>
        <v>MSV-163MS-535-545/12.DV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684" s="6" t="str" cm="1">
        <f t="array" ref="K684">_xlfn.TEXTJOIN(", ",TRUE,_xlfn.UNIQUE(_xlfn._xlws.FILTER(ARQUIVOS_RECEBIDOS!$F$2:$F$5010,ARQUIVOS_RECEBIDOS!$E$2:$E$5010=LD_01[[#This Row],[DOCUMENTO]])))</f>
        <v>R01</v>
      </c>
      <c r="L684" s="6" t="str" cm="1">
        <f t="array" ref="L684">_xlfn.TEXTJOIN(",",TRUE,_xlfn._xlws.FILTER(ARQUIVOS[EXTENSÃO],(ARQUIVOS[DOCUMENTO]=LD_01[[#This Row],[DOCUMENTO]])*(ARQUIVOS[REVISÃO]=LD_01[[#This Row],[REVISÃO]])))</f>
        <v>dwg,pdf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684" s="6" t="str">
        <f>LD_01[[#This Row],[PASTA]]&amp;"/"&amp;LD_01[[#This Row],[ARQUIVO]]</f>
        <v>MSV-163MS-535-545/12.DV/MSV-163MS-535-545-ACA-EXE-DE-O2-016-R01.pdf</v>
      </c>
    </row>
    <row r="685" spans="1:16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4" t="s">
        <v>5987</v>
      </c>
      <c r="D685" s="14" t="s">
        <v>7542</v>
      </c>
      <c r="E685" s="6" t="s">
        <v>4317</v>
      </c>
      <c r="F685" s="8" t="s">
        <v>4126</v>
      </c>
      <c r="G685" s="8" t="s">
        <v>4144</v>
      </c>
      <c r="H685" s="6" t="str">
        <f>_xlfn.XLOOKUP(LD_01[[#This Row],[DISCIPLINA]],'CLASSES DE PROJETOS'!$F$3:$F$37,'CLASSES DE PROJETOS'!$C$3:$C$37)</f>
        <v>DV</v>
      </c>
      <c r="I685" t="str">
        <f>_xlfn.TEXTJOIN("/",TRUE,"MSV-163MS-"&amp;LD_01[[#This Row],[OBRA]],_xlfn.XLOOKUP(LD_01[[#This Row],[SIGLA]],'CLASSES DE PROJETOS'!$C$3:$C$37,'CLASSES DE PROJETOS'!$E$3:$E$37))</f>
        <v>MSV-163MS-535-545/12.DV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685" s="6" t="str" cm="1">
        <f t="array" ref="K685">_xlfn.TEXTJOIN(", ",TRUE,_xlfn.UNIQUE(_xlfn._xlws.FILTER(ARQUIVOS_RECEBIDOS!$F$2:$F$5010,ARQUIVOS_RECEBIDOS!$E$2:$E$5010=LD_01[[#This Row],[DOCUMENTO]])))</f>
        <v>R01</v>
      </c>
      <c r="L685" s="6" t="str" cm="1">
        <f t="array" ref="L685">_xlfn.TEXTJOIN(",",TRUE,_xlfn._xlws.FILTER(ARQUIVOS[EXTENSÃO],(ARQUIVOS[DOCUMENTO]=LD_01[[#This Row],[DOCUMENTO]])*(ARQUIVOS[REVISÃO]=LD_01[[#This Row],[REVISÃO]])))</f>
        <v>dwg,pdf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685" s="6" t="str">
        <f>LD_01[[#This Row],[PASTA]]&amp;"/"&amp;LD_01[[#This Row],[ARQUIVO]]</f>
        <v>MSV-163MS-535-545/12.DV/MSV-163MS-535-545-ACA-EXE-DE-O2-017-R01.pdf</v>
      </c>
    </row>
    <row r="686" spans="1:16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4" t="s">
        <v>5987</v>
      </c>
      <c r="D686" s="14" t="s">
        <v>7542</v>
      </c>
      <c r="E686" s="6" t="s">
        <v>4317</v>
      </c>
      <c r="F686" s="8" t="s">
        <v>4126</v>
      </c>
      <c r="G686" s="8" t="s">
        <v>4144</v>
      </c>
      <c r="H686" s="6" t="str">
        <f>_xlfn.XLOOKUP(LD_01[[#This Row],[DISCIPLINA]],'CLASSES DE PROJETOS'!$F$3:$F$37,'CLASSES DE PROJETOS'!$C$3:$C$37)</f>
        <v>DV</v>
      </c>
      <c r="I686" t="str">
        <f>_xlfn.TEXTJOIN("/",TRUE,"MSV-163MS-"&amp;LD_01[[#This Row],[OBRA]],_xlfn.XLOOKUP(LD_01[[#This Row],[SIGLA]],'CLASSES DE PROJETOS'!$C$3:$C$37,'CLASSES DE PROJETOS'!$E$3:$E$37))</f>
        <v>MSV-163MS-535-545/12.DV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686" s="6" t="str" cm="1">
        <f t="array" ref="K686">_xlfn.TEXTJOIN(", ",TRUE,_xlfn.UNIQUE(_xlfn._xlws.FILTER(ARQUIVOS_RECEBIDOS!$F$2:$F$5010,ARQUIVOS_RECEBIDOS!$E$2:$E$5010=LD_01[[#This Row],[DOCUMENTO]])))</f>
        <v>R01</v>
      </c>
      <c r="L686" s="6" t="str" cm="1">
        <f t="array" ref="L686">_xlfn.TEXTJOIN(",",TRUE,_xlfn._xlws.FILTER(ARQUIVOS[EXTENSÃO],(ARQUIVOS[DOCUMENTO]=LD_01[[#This Row],[DOCUMENTO]])*(ARQUIVOS[REVISÃO]=LD_01[[#This Row],[REVISÃO]])))</f>
        <v>dwg,pdf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686" s="6" t="str">
        <f>LD_01[[#This Row],[PASTA]]&amp;"/"&amp;LD_01[[#This Row],[ARQUIVO]]</f>
        <v>MSV-163MS-535-545/12.DV/MSV-163MS-535-545-ACA-EXE-DE-O2-018-R01.pdf</v>
      </c>
    </row>
    <row r="687" spans="1:16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4" t="s">
        <v>5987</v>
      </c>
      <c r="D687" s="14" t="s">
        <v>7542</v>
      </c>
      <c r="E687" s="6" t="s">
        <v>4317</v>
      </c>
      <c r="F687" s="8" t="s">
        <v>4126</v>
      </c>
      <c r="G687" s="8" t="s">
        <v>4144</v>
      </c>
      <c r="H687" s="6" t="str">
        <f>_xlfn.XLOOKUP(LD_01[[#This Row],[DISCIPLINA]],'CLASSES DE PROJETOS'!$F$3:$F$37,'CLASSES DE PROJETOS'!$C$3:$C$37)</f>
        <v>DV</v>
      </c>
      <c r="I687" t="str">
        <f>_xlfn.TEXTJOIN("/",TRUE,"MSV-163MS-"&amp;LD_01[[#This Row],[OBRA]],_xlfn.XLOOKUP(LD_01[[#This Row],[SIGLA]],'CLASSES DE PROJETOS'!$C$3:$C$37,'CLASSES DE PROJETOS'!$E$3:$E$37))</f>
        <v>MSV-163MS-535-545/12.DV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687" s="6" t="str" cm="1">
        <f t="array" ref="K687">_xlfn.TEXTJOIN(", ",TRUE,_xlfn.UNIQUE(_xlfn._xlws.FILTER(ARQUIVOS_RECEBIDOS!$F$2:$F$5010,ARQUIVOS_RECEBIDOS!$E$2:$E$5010=LD_01[[#This Row],[DOCUMENTO]])))</f>
        <v>R01</v>
      </c>
      <c r="L687" s="6" t="str" cm="1">
        <f t="array" ref="L687">_xlfn.TEXTJOIN(",",TRUE,_xlfn._xlws.FILTER(ARQUIVOS[EXTENSÃO],(ARQUIVOS[DOCUMENTO]=LD_01[[#This Row],[DOCUMENTO]])*(ARQUIVOS[REVISÃO]=LD_01[[#This Row],[REVISÃO]])))</f>
        <v>dwg,pdf</v>
      </c>
      <c r="M687" s="12" cm="1">
        <f t="array" ref="M687">_xlfn.UNIQUE(_xlfn._xlws.FILTER(ARQUIVOS[DATA RECEBIMENTO],(ARQUIVOS[DOCUMENTO]=LD_01[[#This Row],[DOCUMENTO]])*(ARQUIVOS[REVISÃO]=LD_01[[#This Row],[REVISÃO]])))</f>
        <v>45838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687" s="6" t="str">
        <f>LD_01[[#This Row],[PASTA]]&amp;"/"&amp;LD_01[[#This Row],[ARQUIVO]]</f>
        <v>MSV-163MS-535-545/12.DV/MSV-163MS-535-545-ACA-EXE-DE-O2-019-R01.pdf</v>
      </c>
    </row>
    <row r="688" spans="1:16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4" t="s">
        <v>5987</v>
      </c>
      <c r="D688" s="14" t="s">
        <v>7542</v>
      </c>
      <c r="E688" s="6" t="s">
        <v>4317</v>
      </c>
      <c r="F688" s="8" t="s">
        <v>4126</v>
      </c>
      <c r="G688" s="8" t="s">
        <v>4144</v>
      </c>
      <c r="H688" s="6" t="str">
        <f>_xlfn.XLOOKUP(LD_01[[#This Row],[DISCIPLINA]],'CLASSES DE PROJETOS'!$F$3:$F$37,'CLASSES DE PROJETOS'!$C$3:$C$37)</f>
        <v>DV</v>
      </c>
      <c r="I688" t="str">
        <f>_xlfn.TEXTJOIN("/",TRUE,"MSV-163MS-"&amp;LD_01[[#This Row],[OBRA]],_xlfn.XLOOKUP(LD_01[[#This Row],[SIGLA]],'CLASSES DE PROJETOS'!$C$3:$C$37,'CLASSES DE PROJETOS'!$E$3:$E$37))</f>
        <v>MSV-163MS-535-545/12.DV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688" s="6" t="str" cm="1">
        <f t="array" ref="K688">_xlfn.TEXTJOIN(", ",TRUE,_xlfn.UNIQUE(_xlfn._xlws.FILTER(ARQUIVOS_RECEBIDOS!$F$2:$F$5010,ARQUIVOS_RECEBIDOS!$E$2:$E$5010=LD_01[[#This Row],[DOCUMENTO]])))</f>
        <v>R00</v>
      </c>
      <c r="L688" s="6" t="str" cm="1">
        <f t="array" ref="L688">_xlfn.TEXTJOIN(",",TRUE,_xlfn._xlws.FILTER(ARQUIVOS[EXTENSÃO],(ARQUIVOS[DOCUMENTO]=LD_01[[#This Row],[DOCUMENTO]])*(ARQUIVOS[REVISÃO]=LD_01[[#This Row],[REVISÃO]])))</f>
        <v>dwg,pdf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688" s="6" t="str">
        <f>LD_01[[#This Row],[PASTA]]&amp;"/"&amp;LD_01[[#This Row],[ARQUIVO]]</f>
        <v>MSV-163MS-535-545/12.DV/MSV-163MS-535-545-ACA-EXE-DE-O2-020-R00.pdf</v>
      </c>
    </row>
    <row r="689" spans="1:16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4" t="s">
        <v>5987</v>
      </c>
      <c r="D689" s="14" t="s">
        <v>7542</v>
      </c>
      <c r="E689" s="6" t="s">
        <v>4317</v>
      </c>
      <c r="F689" s="8" t="s">
        <v>4126</v>
      </c>
      <c r="G689" s="8" t="s">
        <v>4144</v>
      </c>
      <c r="H689" s="6" t="str">
        <f>_xlfn.XLOOKUP(LD_01[[#This Row],[DISCIPLINA]],'CLASSES DE PROJETOS'!$F$3:$F$37,'CLASSES DE PROJETOS'!$C$3:$C$37)</f>
        <v>DV</v>
      </c>
      <c r="I689" t="str">
        <f>_xlfn.TEXTJOIN("/",TRUE,"MSV-163MS-"&amp;LD_01[[#This Row],[OBRA]],_xlfn.XLOOKUP(LD_01[[#This Row],[SIGLA]],'CLASSES DE PROJETOS'!$C$3:$C$37,'CLASSES DE PROJETOS'!$E$3:$E$37))</f>
        <v>MSV-163MS-535-545/12.DV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689" s="6" t="str" cm="1">
        <f t="array" ref="K689">_xlfn.TEXTJOIN(", ",TRUE,_xlfn.UNIQUE(_xlfn._xlws.FILTER(ARQUIVOS_RECEBIDOS!$F$2:$F$5010,ARQUIVOS_RECEBIDOS!$E$2:$E$5010=LD_01[[#This Row],[DOCUMENTO]])))</f>
        <v>R01</v>
      </c>
      <c r="L689" s="6" t="str" cm="1">
        <f t="array" ref="L689">_xlfn.TEXTJOIN(",",TRUE,_xlfn._xlws.FILTER(ARQUIVOS[EXTENSÃO],(ARQUIVOS[DOCUMENTO]=LD_01[[#This Row],[DOCUMENTO]])*(ARQUIVOS[REVISÃO]=LD_01[[#This Row],[REVISÃO]])))</f>
        <v>dwg,pdf</v>
      </c>
      <c r="M689" s="12" cm="1">
        <f t="array" ref="M689">_xlfn.UNIQUE(_xlfn._xlws.FILTER(ARQUIVOS[DATA RECEBIMENTO],(ARQUIVOS[DOCUMENTO]=LD_01[[#This Row],[DOCUMENTO]])*(ARQUIVOS[REVISÃO]=LD_01[[#This Row],[REVISÃO]])))</f>
        <v>45838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689" s="6" t="str">
        <f>LD_01[[#This Row],[PASTA]]&amp;"/"&amp;LD_01[[#This Row],[ARQUIVO]]</f>
        <v>MSV-163MS-535-545/12.DV/MSV-163MS-535-545-ACA-EXE-DE-O2-021-R01.pdf</v>
      </c>
    </row>
    <row r="690" spans="1:16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4" t="s">
        <v>5987</v>
      </c>
      <c r="D690" s="14" t="s">
        <v>7542</v>
      </c>
      <c r="E690" s="6" t="s">
        <v>4317</v>
      </c>
      <c r="F690" s="8" t="s">
        <v>4126</v>
      </c>
      <c r="G690" s="8" t="s">
        <v>4144</v>
      </c>
      <c r="H690" s="6" t="str">
        <f>_xlfn.XLOOKUP(LD_01[[#This Row],[DISCIPLINA]],'CLASSES DE PROJETOS'!$F$3:$F$37,'CLASSES DE PROJETOS'!$C$3:$C$37)</f>
        <v>DV</v>
      </c>
      <c r="I690" t="str">
        <f>_xlfn.TEXTJOIN("/",TRUE,"MSV-163MS-"&amp;LD_01[[#This Row],[OBRA]],_xlfn.XLOOKUP(LD_01[[#This Row],[SIGLA]],'CLASSES DE PROJETOS'!$C$3:$C$37,'CLASSES DE PROJETOS'!$E$3:$E$37))</f>
        <v>MSV-163MS-535-545/12.DV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690" s="6" t="str" cm="1">
        <f t="array" ref="K690">_xlfn.TEXTJOIN(", ",TRUE,_xlfn.UNIQUE(_xlfn._xlws.FILTER(ARQUIVOS_RECEBIDOS!$F$2:$F$5010,ARQUIVOS_RECEBIDOS!$E$2:$E$5010=LD_01[[#This Row],[DOCUMENTO]])))</f>
        <v>R01</v>
      </c>
      <c r="L690" s="6" t="str" cm="1">
        <f t="array" ref="L690">_xlfn.TEXTJOIN(",",TRUE,_xlfn._xlws.FILTER(ARQUIVOS[EXTENSÃO],(ARQUIVOS[DOCUMENTO]=LD_01[[#This Row],[DOCUMENTO]])*(ARQUIVOS[REVISÃO]=LD_01[[#This Row],[REVISÃO]])))</f>
        <v>dwg,pdf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690" s="6" t="str">
        <f>LD_01[[#This Row],[PASTA]]&amp;"/"&amp;LD_01[[#This Row],[ARQUIVO]]</f>
        <v>MSV-163MS-535-545/12.DV/MSV-163MS-535-545-ACA-EXE-DE-O2-022-R01.pdf</v>
      </c>
    </row>
    <row r="691" spans="1:16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4" t="s">
        <v>5987</v>
      </c>
      <c r="D691" s="14" t="s">
        <v>7542</v>
      </c>
      <c r="E691" s="6" t="s">
        <v>4317</v>
      </c>
      <c r="F691" s="8" t="s">
        <v>4126</v>
      </c>
      <c r="G691" s="8" t="s">
        <v>4144</v>
      </c>
      <c r="H691" s="6" t="str">
        <f>_xlfn.XLOOKUP(LD_01[[#This Row],[DISCIPLINA]],'CLASSES DE PROJETOS'!$F$3:$F$37,'CLASSES DE PROJETOS'!$C$3:$C$37)</f>
        <v>DV</v>
      </c>
      <c r="I691" t="str">
        <f>_xlfn.TEXTJOIN("/",TRUE,"MSV-163MS-"&amp;LD_01[[#This Row],[OBRA]],_xlfn.XLOOKUP(LD_01[[#This Row],[SIGLA]],'CLASSES DE PROJETOS'!$C$3:$C$37,'CLASSES DE PROJETOS'!$E$3:$E$37))</f>
        <v>MSV-163MS-535-545/12.DV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691" s="6" t="str" cm="1">
        <f t="array" ref="K691">_xlfn.TEXTJOIN(", ",TRUE,_xlfn.UNIQUE(_xlfn._xlws.FILTER(ARQUIVOS_RECEBIDOS!$F$2:$F$5010,ARQUIVOS_RECEBIDOS!$E$2:$E$5010=LD_01[[#This Row],[DOCUMENTO]])))</f>
        <v>R01</v>
      </c>
      <c r="L691" s="6" t="str" cm="1">
        <f t="array" ref="L691">_xlfn.TEXTJOIN(",",TRUE,_xlfn._xlws.FILTER(ARQUIVOS[EXTENSÃO],(ARQUIVOS[DOCUMENTO]=LD_01[[#This Row],[DOCUMENTO]])*(ARQUIVOS[REVISÃO]=LD_01[[#This Row],[REVISÃO]])))</f>
        <v>dwg,pdf</v>
      </c>
      <c r="M691" s="12" cm="1">
        <f t="array" ref="M691">_xlfn.UNIQUE(_xlfn._xlws.FILTER(ARQUIVOS[DATA RECEBIMENTO],(ARQUIVOS[DOCUMENTO]=LD_01[[#This Row],[DOCUMENTO]])*(ARQUIVOS[REVISÃO]=LD_01[[#This Row],[REVISÃO]])))</f>
        <v>45838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691" s="6" t="str">
        <f>LD_01[[#This Row],[PASTA]]&amp;"/"&amp;LD_01[[#This Row],[ARQUIVO]]</f>
        <v>MSV-163MS-535-545/12.DV/MSV-163MS-535-545-ACA-EXE-DE-O2-023-R01.pdf</v>
      </c>
    </row>
    <row r="692" spans="1:16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4" t="s">
        <v>5987</v>
      </c>
      <c r="D692" s="14" t="s">
        <v>7542</v>
      </c>
      <c r="E692" s="6" t="s">
        <v>4317</v>
      </c>
      <c r="F692" s="8" t="s">
        <v>4089</v>
      </c>
      <c r="G692" s="8" t="s">
        <v>4144</v>
      </c>
      <c r="H692" s="6" t="str">
        <f>_xlfn.XLOOKUP(LD_01[[#This Row],[DISCIPLINA]],'CLASSES DE PROJETOS'!$F$3:$F$37,'CLASSES DE PROJETOS'!$C$3:$C$37)</f>
        <v>DV</v>
      </c>
      <c r="I692" t="str">
        <f>_xlfn.TEXTJOIN("/",TRUE,"MSV-163MS-"&amp;LD_01[[#This Row],[OBRA]],_xlfn.XLOOKUP(LD_01[[#This Row],[SIGLA]],'CLASSES DE PROJETOS'!$C$3:$C$37,'CLASSES DE PROJETOS'!$E$3:$E$37))</f>
        <v>MSV-163MS-535-545/12.DV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692" s="6" t="str" cm="1">
        <f t="array" ref="K692">_xlfn.TEXTJOIN(", ",TRUE,_xlfn.UNIQUE(_xlfn._xlws.FILTER(ARQUIVOS_RECEBIDOS!$F$2:$F$5010,ARQUIVOS_RECEBIDOS!$E$2:$E$5010=LD_01[[#This Row],[DOCUMENTO]])))</f>
        <v>R02</v>
      </c>
      <c r="L692" s="6" t="str" cm="1">
        <f t="array" ref="L692">_xlfn.TEXTJOIN(",",TRUE,_xlfn._xlws.FILTER(ARQUIVOS[EXTENSÃO],(ARQUIVOS[DOCUMENTO]=LD_01[[#This Row],[DOCUMENTO]])*(ARQUIVOS[REVISÃO]=LD_01[[#This Row],[REVISÃO]])))</f>
        <v>dwg,pdf</v>
      </c>
      <c r="M692" s="12" cm="1">
        <f t="array" ref="M692">_xlfn.UNIQUE(_xlfn._xlws.FILTER(ARQUIVOS[DATA RECEBIMENTO],(ARQUIVOS[DOCUMENTO]=LD_01[[#This Row],[DOCUMENTO]])*(ARQUIVOS[REVISÃO]=LD_01[[#This Row],[REVISÃO]])))</f>
        <v>45838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692" s="6" t="str">
        <f>LD_01[[#This Row],[PASTA]]&amp;"/"&amp;LD_01[[#This Row],[ARQUIVO]]</f>
        <v>MSV-163MS-535-545/12.DV/MSV-163MS-535-545-ACA-EXE-DE-O2-024-R02.pdf</v>
      </c>
    </row>
    <row r="693" spans="1:16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4" t="s">
        <v>5987</v>
      </c>
      <c r="D693" s="14" t="s">
        <v>7542</v>
      </c>
      <c r="E693" s="6" t="s">
        <v>4317</v>
      </c>
      <c r="F693" s="8" t="s">
        <v>4192</v>
      </c>
      <c r="G693" s="8" t="s">
        <v>4338</v>
      </c>
      <c r="H693" s="6" t="str">
        <f>_xlfn.XLOOKUP(LD_01[[#This Row],[DISCIPLINA]],'CLASSES DE PROJETOS'!$F$3:$F$37,'CLASSES DE PROJETOS'!$C$3:$C$37)</f>
        <v>DS</v>
      </c>
      <c r="I693" t="str">
        <f>_xlfn.TEXTJOIN("/",TRUE,"MSV-163MS-"&amp;LD_01[[#This Row],[OBRA]],_xlfn.XLOOKUP(LD_01[[#This Row],[SIGLA]],'CLASSES DE PROJETOS'!$C$3:$C$37,'CLASSES DE PROJETOS'!$E$3:$E$37))</f>
        <v>MSV-163MS-535-545/11.DS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693" s="6" t="str" cm="1">
        <f t="array" ref="K693">_xlfn.TEXTJOIN(", ",TRUE,_xlfn.UNIQUE(_xlfn._xlws.FILTER(ARQUIVOS_RECEBIDOS!$F$2:$F$5010,ARQUIVOS_RECEBIDOS!$E$2:$E$5010=LD_01[[#This Row],[DOCUMENTO]])))</f>
        <v>R02</v>
      </c>
      <c r="L693" s="6" t="str" cm="1">
        <f t="array" ref="L693">_xlfn.TEXTJOIN(",",TRUE,_xlfn._xlws.FILTER(ARQUIVOS[EXTENSÃO],(ARQUIVOS[DOCUMENTO]=LD_01[[#This Row],[DOCUMENTO]])*(ARQUIVOS[REVISÃO]=LD_01[[#This Row],[REVISÃO]])))</f>
        <v>dwg,pdf</v>
      </c>
      <c r="M693" s="12" cm="1">
        <f t="array" ref="M693">_xlfn.UNIQUE(_xlfn._xlws.FILTER(ARQUIVOS[DATA RECEBIMENTO],(ARQUIVOS[DOCUMENTO]=LD_01[[#This Row],[DOCUMENTO]])*(ARQUIVOS[REVISÃO]=LD_01[[#This Row],[REVISÃO]])))</f>
        <v>45838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693" s="6" t="str">
        <f>LD_01[[#This Row],[PASTA]]&amp;"/"&amp;LD_01[[#This Row],[ARQUIVO]]</f>
        <v>MSV-163MS-535-545/11.DS/MSV-163MS-535-545-ACA-EXE-DE-Q1-001-R02.pdf</v>
      </c>
    </row>
    <row r="694" spans="1:16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4" t="s">
        <v>5987</v>
      </c>
      <c r="D694" s="14" t="s">
        <v>7542</v>
      </c>
      <c r="E694" s="6" t="s">
        <v>4317</v>
      </c>
      <c r="F694" s="8" t="s">
        <v>4192</v>
      </c>
      <c r="G694" s="8" t="s">
        <v>4338</v>
      </c>
      <c r="H694" s="6" t="str">
        <f>_xlfn.XLOOKUP(LD_01[[#This Row],[DISCIPLINA]],'CLASSES DE PROJETOS'!$F$3:$F$37,'CLASSES DE PROJETOS'!$C$3:$C$37)</f>
        <v>DS</v>
      </c>
      <c r="I694" t="str">
        <f>_xlfn.TEXTJOIN("/",TRUE,"MSV-163MS-"&amp;LD_01[[#This Row],[OBRA]],_xlfn.XLOOKUP(LD_01[[#This Row],[SIGLA]],'CLASSES DE PROJETOS'!$C$3:$C$37,'CLASSES DE PROJETOS'!$E$3:$E$37))</f>
        <v>MSV-163MS-535-545/11.DS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694" s="6" t="str" cm="1">
        <f t="array" ref="K694">_xlfn.TEXTJOIN(", ",TRUE,_xlfn.UNIQUE(_xlfn._xlws.FILTER(ARQUIVOS_RECEBIDOS!$F$2:$F$5010,ARQUIVOS_RECEBIDOS!$E$2:$E$5010=LD_01[[#This Row],[DOCUMENTO]])))</f>
        <v>R02</v>
      </c>
      <c r="L694" s="6" t="str" cm="1">
        <f t="array" ref="L694">_xlfn.TEXTJOIN(",",TRUE,_xlfn._xlws.FILTER(ARQUIVOS[EXTENSÃO],(ARQUIVOS[DOCUMENTO]=LD_01[[#This Row],[DOCUMENTO]])*(ARQUIVOS[REVISÃO]=LD_01[[#This Row],[REVISÃO]])))</f>
        <v>dwg,pdf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694" s="6" t="str">
        <f>LD_01[[#This Row],[PASTA]]&amp;"/"&amp;LD_01[[#This Row],[ARQUIVO]]</f>
        <v>MSV-163MS-535-545/11.DS/MSV-163MS-535-545-ACA-EXE-DE-Q1-002-R02.pdf</v>
      </c>
    </row>
    <row r="695" spans="1:16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4" t="s">
        <v>5987</v>
      </c>
      <c r="D695" s="14" t="s">
        <v>7542</v>
      </c>
      <c r="E695" s="6" t="s">
        <v>4317</v>
      </c>
      <c r="F695" s="8" t="s">
        <v>4192</v>
      </c>
      <c r="G695" s="8" t="s">
        <v>4338</v>
      </c>
      <c r="H695" s="6" t="str">
        <f>_xlfn.XLOOKUP(LD_01[[#This Row],[DISCIPLINA]],'CLASSES DE PROJETOS'!$F$3:$F$37,'CLASSES DE PROJETOS'!$C$3:$C$37)</f>
        <v>DS</v>
      </c>
      <c r="I695" t="str">
        <f>_xlfn.TEXTJOIN("/",TRUE,"MSV-163MS-"&amp;LD_01[[#This Row],[OBRA]],_xlfn.XLOOKUP(LD_01[[#This Row],[SIGLA]],'CLASSES DE PROJETOS'!$C$3:$C$37,'CLASSES DE PROJETOS'!$E$3:$E$37))</f>
        <v>MSV-163MS-535-545/11.DS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695" s="6" t="str" cm="1">
        <f t="array" ref="K695">_xlfn.TEXTJOIN(", ",TRUE,_xlfn.UNIQUE(_xlfn._xlws.FILTER(ARQUIVOS_RECEBIDOS!$F$2:$F$5010,ARQUIVOS_RECEBIDOS!$E$2:$E$5010=LD_01[[#This Row],[DOCUMENTO]])))</f>
        <v>R02</v>
      </c>
      <c r="L695" s="6" t="str" cm="1">
        <f t="array" ref="L695">_xlfn.TEXTJOIN(",",TRUE,_xlfn._xlws.FILTER(ARQUIVOS[EXTENSÃO],(ARQUIVOS[DOCUMENTO]=LD_01[[#This Row],[DOCUMENTO]])*(ARQUIVOS[REVISÃO]=LD_01[[#This Row],[REVISÃO]])))</f>
        <v>dwg,pdf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695" s="6" t="str">
        <f>LD_01[[#This Row],[PASTA]]&amp;"/"&amp;LD_01[[#This Row],[ARQUIVO]]</f>
        <v>MSV-163MS-535-545/11.DS/MSV-163MS-535-545-ACA-EXE-DE-Q1-003-R02.pdf</v>
      </c>
    </row>
    <row r="696" spans="1:16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4" t="s">
        <v>5987</v>
      </c>
      <c r="D696" s="14" t="s">
        <v>7542</v>
      </c>
      <c r="E696" s="6" t="s">
        <v>4317</v>
      </c>
      <c r="F696" s="8" t="s">
        <v>4192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MSV-163MS-535-545/11.DS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696" s="6" t="str" cm="1">
        <f t="array" ref="K696">_xlfn.TEXTJOIN(", ",TRUE,_xlfn.UNIQUE(_xlfn._xlws.FILTER(ARQUIVOS_RECEBIDOS!$F$2:$F$5010,ARQUIVOS_RECEBIDOS!$E$2:$E$5010=LD_01[[#This Row],[DOCUMENTO]])))</f>
        <v>R02</v>
      </c>
      <c r="L696" s="6" t="str" cm="1">
        <f t="array" ref="L696">_xlfn.TEXTJOIN(",",TRUE,_xlfn._xlws.FILTER(ARQUIVOS[EXTENSÃO],(ARQUIVOS[DOCUMENTO]=LD_01[[#This Row],[DOCUMENTO]])*(ARQUIVOS[REVISÃO]=LD_01[[#This Row],[REVISÃO]])))</f>
        <v>dwg,pdf</v>
      </c>
      <c r="M696" s="12" cm="1">
        <f t="array" ref="M696">_xlfn.UNIQUE(_xlfn._xlws.FILTER(ARQUIVOS[DATA RECEBIMENTO],(ARQUIVOS[DOCUMENTO]=LD_01[[#This Row],[DOCUMENTO]])*(ARQUIVOS[REVISÃO]=LD_01[[#This Row],[REVISÃO]])))</f>
        <v>45838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696" s="6" t="str">
        <f>LD_01[[#This Row],[PASTA]]&amp;"/"&amp;LD_01[[#This Row],[ARQUIVO]]</f>
        <v>MSV-163MS-535-545/11.DS/MSV-163MS-535-545-ACA-EXE-DE-Q1-004-R02.pdf</v>
      </c>
    </row>
    <row r="697" spans="1:16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4" t="s">
        <v>5987</v>
      </c>
      <c r="D697" s="14" t="s">
        <v>7542</v>
      </c>
      <c r="E697" s="6" t="s">
        <v>4317</v>
      </c>
      <c r="F697" s="8" t="s">
        <v>4192</v>
      </c>
      <c r="G697" s="8" t="s">
        <v>4338</v>
      </c>
      <c r="H697" s="6" t="str">
        <f>_xlfn.XLOOKUP(LD_01[[#This Row],[DISCIPLINA]],'CLASSES DE PROJETOS'!$F$3:$F$37,'CLASSES DE PROJETOS'!$C$3:$C$37)</f>
        <v>DS</v>
      </c>
      <c r="I697" t="str">
        <f>_xlfn.TEXTJOIN("/",TRUE,"MSV-163MS-"&amp;LD_01[[#This Row],[OBRA]],_xlfn.XLOOKUP(LD_01[[#This Row],[SIGLA]],'CLASSES DE PROJETOS'!$C$3:$C$37,'CLASSES DE PROJETOS'!$E$3:$E$37))</f>
        <v>MSV-163MS-535-545/11.DS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697" s="6" t="str" cm="1">
        <f t="array" ref="K697">_xlfn.TEXTJOIN(", ",TRUE,_xlfn.UNIQUE(_xlfn._xlws.FILTER(ARQUIVOS_RECEBIDOS!$F$2:$F$5010,ARQUIVOS_RECEBIDOS!$E$2:$E$5010=LD_01[[#This Row],[DOCUMENTO]])))</f>
        <v>R02</v>
      </c>
      <c r="L697" s="6" t="str" cm="1">
        <f t="array" ref="L697">_xlfn.TEXTJOIN(",",TRUE,_xlfn._xlws.FILTER(ARQUIVOS[EXTENSÃO],(ARQUIVOS[DOCUMENTO]=LD_01[[#This Row],[DOCUMENTO]])*(ARQUIVOS[REVISÃO]=LD_01[[#This Row],[REVISÃO]])))</f>
        <v>dwg,pdf</v>
      </c>
      <c r="M697" s="12" cm="1">
        <f t="array" ref="M697">_xlfn.UNIQUE(_xlfn._xlws.FILTER(ARQUIVOS[DATA RECEBIMENTO],(ARQUIVOS[DOCUMENTO]=LD_01[[#This Row],[DOCUMENTO]])*(ARQUIVOS[REVISÃO]=LD_01[[#This Row],[REVISÃO]])))</f>
        <v>45838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697" s="6" t="str">
        <f>LD_01[[#This Row],[PASTA]]&amp;"/"&amp;LD_01[[#This Row],[ARQUIVO]]</f>
        <v>MSV-163MS-535-545/11.DS/MSV-163MS-535-545-ACA-EXE-DE-Q1-005-R02.pdf</v>
      </c>
    </row>
    <row r="698" spans="1:16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4" t="s">
        <v>5987</v>
      </c>
      <c r="D698" s="14" t="s">
        <v>7542</v>
      </c>
      <c r="E698" s="6" t="s">
        <v>4317</v>
      </c>
      <c r="F698" s="8" t="s">
        <v>4192</v>
      </c>
      <c r="G698" s="8" t="s">
        <v>4338</v>
      </c>
      <c r="H698" s="6" t="str">
        <f>_xlfn.XLOOKUP(LD_01[[#This Row],[DISCIPLINA]],'CLASSES DE PROJETOS'!$F$3:$F$37,'CLASSES DE PROJETOS'!$C$3:$C$37)</f>
        <v>DS</v>
      </c>
      <c r="I698" t="str">
        <f>_xlfn.TEXTJOIN("/",TRUE,"MSV-163MS-"&amp;LD_01[[#This Row],[OBRA]],_xlfn.XLOOKUP(LD_01[[#This Row],[SIGLA]],'CLASSES DE PROJETOS'!$C$3:$C$37,'CLASSES DE PROJETOS'!$E$3:$E$37))</f>
        <v>MSV-163MS-535-545/11.DS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698" s="6" t="str" cm="1">
        <f t="array" ref="K698">_xlfn.TEXTJOIN(", ",TRUE,_xlfn.UNIQUE(_xlfn._xlws.FILTER(ARQUIVOS_RECEBIDOS!$F$2:$F$5010,ARQUIVOS_RECEBIDOS!$E$2:$E$5010=LD_01[[#This Row],[DOCUMENTO]])))</f>
        <v>R02</v>
      </c>
      <c r="L698" s="6" t="str" cm="1">
        <f t="array" ref="L698">_xlfn.TEXTJOIN(",",TRUE,_xlfn._xlws.FILTER(ARQUIVOS[EXTENSÃO],(ARQUIVOS[DOCUMENTO]=LD_01[[#This Row],[DOCUMENTO]])*(ARQUIVOS[REVISÃO]=LD_01[[#This Row],[REVISÃO]])))</f>
        <v>dwg,pdf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698" s="6" t="str">
        <f>LD_01[[#This Row],[PASTA]]&amp;"/"&amp;LD_01[[#This Row],[ARQUIVO]]</f>
        <v>MSV-163MS-535-545/11.DS/MSV-163MS-535-545-ACA-EXE-DE-Q1-006-R02.pdf</v>
      </c>
    </row>
    <row r="699" spans="1:16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4" t="s">
        <v>5987</v>
      </c>
      <c r="D699" s="14" t="s">
        <v>7542</v>
      </c>
      <c r="E699" s="6" t="s">
        <v>4317</v>
      </c>
      <c r="F699" s="8" t="s">
        <v>4192</v>
      </c>
      <c r="G699" s="8" t="s">
        <v>4338</v>
      </c>
      <c r="H699" s="6" t="str">
        <f>_xlfn.XLOOKUP(LD_01[[#This Row],[DISCIPLINA]],'CLASSES DE PROJETOS'!$F$3:$F$37,'CLASSES DE PROJETOS'!$C$3:$C$37)</f>
        <v>DS</v>
      </c>
      <c r="I699" t="str">
        <f>_xlfn.TEXTJOIN("/",TRUE,"MSV-163MS-"&amp;LD_01[[#This Row],[OBRA]],_xlfn.XLOOKUP(LD_01[[#This Row],[SIGLA]],'CLASSES DE PROJETOS'!$C$3:$C$37,'CLASSES DE PROJETOS'!$E$3:$E$37))</f>
        <v>MSV-163MS-535-545/11.DS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699" s="6" t="str" cm="1">
        <f t="array" ref="K699">_xlfn.TEXTJOIN(", ",TRUE,_xlfn.UNIQUE(_xlfn._xlws.FILTER(ARQUIVOS_RECEBIDOS!$F$2:$F$5010,ARQUIVOS_RECEBIDOS!$E$2:$E$5010=LD_01[[#This Row],[DOCUMENTO]])))</f>
        <v>R02</v>
      </c>
      <c r="L699" s="6" t="str" cm="1">
        <f t="array" ref="L699">_xlfn.TEXTJOIN(",",TRUE,_xlfn._xlws.FILTER(ARQUIVOS[EXTENSÃO],(ARQUIVOS[DOCUMENTO]=LD_01[[#This Row],[DOCUMENTO]])*(ARQUIVOS[REVISÃO]=LD_01[[#This Row],[REVISÃO]])))</f>
        <v>dwg,pdf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699" s="6" t="str">
        <f>LD_01[[#This Row],[PASTA]]&amp;"/"&amp;LD_01[[#This Row],[ARQUIVO]]</f>
        <v>MSV-163MS-535-545/11.DS/MSV-163MS-535-545-ACA-EXE-DE-Q1-007-R02.pdf</v>
      </c>
    </row>
    <row r="700" spans="1:16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4" t="s">
        <v>5987</v>
      </c>
      <c r="D700" s="14" t="s">
        <v>7542</v>
      </c>
      <c r="E700" s="6" t="s">
        <v>4317</v>
      </c>
      <c r="F700" s="8" t="s">
        <v>4192</v>
      </c>
      <c r="G700" s="8" t="s">
        <v>4338</v>
      </c>
      <c r="H700" s="6" t="str">
        <f>_xlfn.XLOOKUP(LD_01[[#This Row],[DISCIPLINA]],'CLASSES DE PROJETOS'!$F$3:$F$37,'CLASSES DE PROJETOS'!$C$3:$C$37)</f>
        <v>DS</v>
      </c>
      <c r="I700" t="str">
        <f>_xlfn.TEXTJOIN("/",TRUE,"MSV-163MS-"&amp;LD_01[[#This Row],[OBRA]],_xlfn.XLOOKUP(LD_01[[#This Row],[SIGLA]],'CLASSES DE PROJETOS'!$C$3:$C$37,'CLASSES DE PROJETOS'!$E$3:$E$37))</f>
        <v>MSV-163MS-535-545/11.DS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700" s="6" t="str" cm="1">
        <f t="array" ref="K700">_xlfn.TEXTJOIN(", ",TRUE,_xlfn.UNIQUE(_xlfn._xlws.FILTER(ARQUIVOS_RECEBIDOS!$F$2:$F$5010,ARQUIVOS_RECEBIDOS!$E$2:$E$5010=LD_01[[#This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dwg,pdf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700" s="6" t="str">
        <f>LD_01[[#This Row],[PASTA]]&amp;"/"&amp;LD_01[[#This Row],[ARQUIVO]]</f>
        <v>MSV-163MS-535-545/11.DS/MSV-163MS-535-545-ACA-EXE-DE-Q1-008-R02.pdf</v>
      </c>
    </row>
    <row r="701" spans="1:16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4" t="s">
        <v>5987</v>
      </c>
      <c r="D701" s="14" t="s">
        <v>7542</v>
      </c>
      <c r="E701" s="6" t="s">
        <v>4317</v>
      </c>
      <c r="F701" s="8" t="s">
        <v>4192</v>
      </c>
      <c r="G701" s="8" t="s">
        <v>4338</v>
      </c>
      <c r="H701" s="6" t="str">
        <f>_xlfn.XLOOKUP(LD_01[[#This Row],[DISCIPLINA]],'CLASSES DE PROJETOS'!$F$3:$F$37,'CLASSES DE PROJETOS'!$C$3:$C$37)</f>
        <v>DS</v>
      </c>
      <c r="I701" t="str">
        <f>_xlfn.TEXTJOIN("/",TRUE,"MSV-163MS-"&amp;LD_01[[#This Row],[OBRA]],_xlfn.XLOOKUP(LD_01[[#This Row],[SIGLA]],'CLASSES DE PROJETOS'!$C$3:$C$37,'CLASSES DE PROJETOS'!$E$3:$E$37))</f>
        <v>MSV-163MS-535-545/11.DS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701" s="6" t="str" cm="1">
        <f t="array" ref="K701">_xlfn.TEXTJOIN(", ",TRUE,_xlfn.UNIQUE(_xlfn._xlws.FILTER(ARQUIVOS_RECEBIDOS!$F$2:$F$5010,ARQUIVOS_RECEBIDOS!$E$2:$E$5010=LD_01[[#This Row],[DOCUMENTO]])))</f>
        <v>R03</v>
      </c>
      <c r="L701" s="6" t="str" cm="1">
        <f t="array" ref="L701">_xlfn.TEXTJOIN(",",TRUE,_xlfn._xlws.FILTER(ARQUIVOS[EXTENSÃO],(ARQUIVOS[DOCUMENTO]=LD_01[[#This Row],[DOCUMENTO]])*(ARQUIVOS[REVISÃO]=LD_01[[#This Row],[REVISÃO]])))</f>
        <v>dwg,pdf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701" s="6" t="str">
        <f>LD_01[[#This Row],[PASTA]]&amp;"/"&amp;LD_01[[#This Row],[ARQUIVO]]</f>
        <v>MSV-163MS-535-545/11.DS/MSV-163MS-535-545-ACA-EXE-DE-Q1-009-R03.pdf</v>
      </c>
    </row>
    <row r="702" spans="1:16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4" t="s">
        <v>5987</v>
      </c>
      <c r="D702" s="14" t="s">
        <v>7542</v>
      </c>
      <c r="E702" s="6" t="s">
        <v>4317</v>
      </c>
      <c r="F702" s="8" t="s">
        <v>4192</v>
      </c>
      <c r="G702" s="8" t="s">
        <v>4338</v>
      </c>
      <c r="H702" s="6" t="str">
        <f>_xlfn.XLOOKUP(LD_01[[#This Row],[DISCIPLINA]],'CLASSES DE PROJETOS'!$F$3:$F$37,'CLASSES DE PROJETOS'!$C$3:$C$37)</f>
        <v>DS</v>
      </c>
      <c r="I702" t="str">
        <f>_xlfn.TEXTJOIN("/",TRUE,"MSV-163MS-"&amp;LD_01[[#This Row],[OBRA]],_xlfn.XLOOKUP(LD_01[[#This Row],[SIGLA]],'CLASSES DE PROJETOS'!$C$3:$C$37,'CLASSES DE PROJETOS'!$E$3:$E$37))</f>
        <v>MSV-163MS-535-545/11.DS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702" s="6" t="str" cm="1">
        <f t="array" ref="K702">_xlfn.TEXTJOIN(", ",TRUE,_xlfn.UNIQUE(_xlfn._xlws.FILTER(ARQUIVOS_RECEBIDOS!$F$2:$F$5010,ARQUIVOS_RECEBIDOS!$E$2:$E$5010=LD_01[[#This Row],[DOCUMENTO]])))</f>
        <v>R02</v>
      </c>
      <c r="L702" s="6" t="str" cm="1">
        <f t="array" ref="L702">_xlfn.TEXTJOIN(",",TRUE,_xlfn._xlws.FILTER(ARQUIVOS[EXTENSÃO],(ARQUIVOS[DOCUMENTO]=LD_01[[#This Row],[DOCUMENTO]])*(ARQUIVOS[REVISÃO]=LD_01[[#This Row],[REVISÃO]])))</f>
        <v>dwg,pdf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702" s="6" t="str">
        <f>LD_01[[#This Row],[PASTA]]&amp;"/"&amp;LD_01[[#This Row],[ARQUIVO]]</f>
        <v>MSV-163MS-535-545/11.DS/MSV-163MS-535-545-ACA-EXE-DE-Q1-010-R02.pdf</v>
      </c>
    </row>
    <row r="703" spans="1:16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4" t="s">
        <v>5987</v>
      </c>
      <c r="D703" s="14" t="s">
        <v>7542</v>
      </c>
      <c r="E703" s="6" t="s">
        <v>4317</v>
      </c>
      <c r="F703" s="8" t="s">
        <v>4323</v>
      </c>
      <c r="G703" s="8" t="s">
        <v>4330</v>
      </c>
      <c r="H703" s="6" t="str">
        <f>_xlfn.XLOOKUP(LD_01[[#This Row],[DISCIPLINA]],'CLASSES DE PROJETOS'!$F$3:$F$37,'CLASSES DE PROJETOS'!$C$3:$C$37)</f>
        <v>TE</v>
      </c>
      <c r="I703" t="str">
        <f>_xlfn.TEXTJOIN("/",TRUE,"MSV-163MS-"&amp;LD_01[[#This Row],[OBRA]],_xlfn.XLOOKUP(LD_01[[#This Row],[SIGLA]],'CLASSES DE PROJETOS'!$C$3:$C$37,'CLASSES DE PROJETOS'!$E$3:$E$37))</f>
        <v>MSV-163MS-535-545/32.TE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703" s="6" t="str" cm="1">
        <f t="array" ref="K703">_xlfn.TEXTJOIN(", ",TRUE,_xlfn.UNIQUE(_xlfn._xlws.FILTER(ARQUIVOS_RECEBIDOS!$F$2:$F$5010,ARQUIVOS_RECEBIDOS!$E$2:$E$5010=LD_01[[#This Row],[DOCUMENTO]])))</f>
        <v>R10</v>
      </c>
      <c r="L703" s="6" t="str" cm="1">
        <f t="array" ref="L703">_xlfn.TEXTJOIN(",",TRUE,_xlfn._xlws.FILTER(ARQUIVOS[EXTENSÃO],(ARQUIVOS[DOCUMENTO]=LD_01[[#This Row],[DOCUMENTO]])*(ARQUIVOS[REVISÃO]=LD_01[[#This Row],[REVISÃO]])))</f>
        <v>pdf,zip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703" s="6" t="str">
        <f>LD_01[[#This Row],[PASTA]]&amp;"/"&amp;LD_01[[#This Row],[ARQUIVO]]</f>
        <v>MSV-163MS-535-545/32.TE/MSV-163MS-535-545-ACA-EXE-MC-G1-001-R10.pdf</v>
      </c>
    </row>
    <row r="704" spans="1:16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4" t="s">
        <v>5987</v>
      </c>
      <c r="D704" s="14" t="s">
        <v>7542</v>
      </c>
      <c r="E704" s="6" t="s">
        <v>4317</v>
      </c>
      <c r="F704" s="8" t="s">
        <v>4081</v>
      </c>
      <c r="G704" s="8" t="s">
        <v>4142</v>
      </c>
      <c r="H704" s="6" t="str">
        <f>_xlfn.XLOOKUP(LD_01[[#This Row],[DISCIPLINA]],'CLASSES DE PROJETOS'!$F$3:$F$37,'CLASSES DE PROJETOS'!$C$3:$C$37)</f>
        <v>DR</v>
      </c>
      <c r="I704" t="str">
        <f>_xlfn.TEXTJOIN("/",TRUE,"MSV-163MS-"&amp;LD_01[[#This Row],[OBRA]],_xlfn.XLOOKUP(LD_01[[#This Row],[SIGLA]],'CLASSES DE PROJETOS'!$C$3:$C$37,'CLASSES DE PROJETOS'!$E$3:$E$37))</f>
        <v>MSV-163MS-535-545/10.DR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704" s="6" t="str" cm="1">
        <f t="array" ref="K704">_xlfn.TEXTJOIN(", ",TRUE,_xlfn.UNIQUE(_xlfn._xlws.FILTER(ARQUIVOS_RECEBIDOS!$F$2:$F$5010,ARQUIVOS_RECEBIDOS!$E$2:$E$5010=LD_01[[#This Row],[DOCUMENTO]])))</f>
        <v>R08, R09</v>
      </c>
      <c r="L704" s="6" t="str" cm="1">
        <f t="array" ref="L704">_xlfn.TEXTJOIN(",",TRUE,_xlfn._xlws.FILTER(ARQUIVOS[EXTENSÃO],(ARQUIVOS[DOCUMENTO]=LD_01[[#This Row],[DOCUMENTO]])*(ARQUIVOS[REVISÃO]=LD_01[[#This Row],[REVISÃO]])))</f>
        <v>docx,pdf</v>
      </c>
      <c r="M704" s="12" cm="1">
        <f t="array" ref="M704">_xlfn.UNIQUE(_xlfn._xlws.FILTER(ARQUIVOS[DATA RECEBIMENTO],(ARQUIVOS[DOCUMENTO]=LD_01[[#This Row],[DOCUMENTO]])*(ARQUIVOS[REVISÃO]=LD_01[[#This Row],[REVISÃO]])))</f>
        <v>46001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704" s="6" t="str">
        <f>LD_01[[#This Row],[PASTA]]&amp;"/"&amp;LD_01[[#This Row],[ARQUIVO]]</f>
        <v>MSV-163MS-535-545/10.DR/MSV-163MS-535-545-ACA-EXE-MC-H2-001-R09.pdf</v>
      </c>
    </row>
    <row r="705" spans="1:16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4" t="s">
        <v>5987</v>
      </c>
      <c r="D705" s="14" t="s">
        <v>7542</v>
      </c>
      <c r="E705" s="6" t="s">
        <v>4317</v>
      </c>
      <c r="F705" s="8" t="s">
        <v>4188</v>
      </c>
      <c r="G705" s="8" t="s">
        <v>4337</v>
      </c>
      <c r="H705" s="6" t="str">
        <f>_xlfn.XLOOKUP(LD_01[[#This Row],[DISCIPLINA]],'CLASSES DE PROJETOS'!$F$3:$F$37,'CLASSES DE PROJETOS'!$C$3:$C$37)</f>
        <v>EL</v>
      </c>
      <c r="I705" t="str">
        <f>_xlfn.TEXTJOIN("/",TRUE,"MSV-163MS-"&amp;LD_01[[#This Row],[OBRA]],_xlfn.XLOOKUP(LD_01[[#This Row],[SIGLA]],'CLASSES DE PROJETOS'!$C$3:$C$37,'CLASSES DE PROJETOS'!$E$3:$E$37))</f>
        <v>MSV-163MS-535-545/14.EL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705" s="6" t="str" cm="1">
        <f t="array" ref="K705">_xlfn.TEXTJOIN(", ",TRUE,_xlfn.UNIQUE(_xlfn._xlws.FILTER(ARQUIVOS_RECEBIDOS!$F$2:$F$5010,ARQUIVOS_RECEBIDOS!$E$2:$E$5010=LD_01[[#This Row],[DOCUMENTO]])))</f>
        <v>R04, R05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45946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705" s="6" t="str">
        <f>LD_01[[#This Row],[PASTA]]&amp;"/"&amp;LD_01[[#This Row],[ARQUIVO]]</f>
        <v>MSV-163MS-535-545/14.EL/MSV-163MS-535-545-ACA-EXE-MC-K2-001-R05.pdf</v>
      </c>
    </row>
    <row r="706" spans="1:16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4" t="s">
        <v>5987</v>
      </c>
      <c r="D706" s="14" t="s">
        <v>7542</v>
      </c>
      <c r="E706" s="6" t="s">
        <v>4317</v>
      </c>
      <c r="F706" s="8" t="s">
        <v>4189</v>
      </c>
      <c r="G706" s="8" t="s">
        <v>4337</v>
      </c>
      <c r="H706" s="6" t="str">
        <f>_xlfn.XLOOKUP(LD_01[[#This Row],[DISCIPLINA]],'CLASSES DE PROJETOS'!$F$3:$F$37,'CLASSES DE PROJETOS'!$C$3:$C$37)</f>
        <v>EL</v>
      </c>
      <c r="I706" t="str">
        <f>_xlfn.TEXTJOIN("/",TRUE,"MSV-163MS-"&amp;LD_01[[#This Row],[OBRA]],_xlfn.XLOOKUP(LD_01[[#This Row],[SIGLA]],'CLASSES DE PROJETOS'!$C$3:$C$37,'CLASSES DE PROJETOS'!$E$3:$E$37))</f>
        <v>MSV-163MS-535-545/14.EL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706" s="6" t="str" cm="1">
        <f t="array" ref="K706">_xlfn.TEXTJOIN(", ",TRUE,_xlfn.UNIQUE(_xlfn._xlws.FILTER(ARQUIVOS_RECEBIDOS!$F$2:$F$5010,ARQUIVOS_RECEBIDOS!$E$2:$E$5010=LD_01[[#This Row],[DOCUMENTO]])))</f>
        <v>R03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706" s="6" t="str">
        <f>LD_01[[#This Row],[PASTA]]&amp;"/"&amp;LD_01[[#This Row],[ARQUIVO]]</f>
        <v>MSV-163MS-535-545/14.EL/MSV-163MS-535-545-ACA-EXE-MC-K2-002-R03.pdf</v>
      </c>
    </row>
    <row r="707" spans="1:16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4" t="s">
        <v>5987</v>
      </c>
      <c r="D707" s="14" t="s">
        <v>7542</v>
      </c>
      <c r="E707" s="6" t="s">
        <v>4317</v>
      </c>
      <c r="F707" s="8" t="s">
        <v>4082</v>
      </c>
      <c r="G707" s="8" t="s">
        <v>4142</v>
      </c>
      <c r="H707" s="6" t="str">
        <f>_xlfn.XLOOKUP(LD_01[[#This Row],[DISCIPLINA]],'CLASSES DE PROJETOS'!$F$3:$F$37,'CLASSES DE PROJETOS'!$C$3:$C$37)</f>
        <v>DR</v>
      </c>
      <c r="I707" t="str">
        <f>_xlfn.TEXTJOIN("/",TRUE,"MSV-163MS-"&amp;LD_01[[#This Row],[OBRA]],_xlfn.XLOOKUP(LD_01[[#This Row],[SIGLA]],'CLASSES DE PROJETOS'!$C$3:$C$37,'CLASSES DE PROJETOS'!$E$3:$E$37))</f>
        <v>MSV-163MS-535-545/10.DR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707" s="6" t="str" cm="1">
        <f t="array" ref="K707">_xlfn.TEXTJOIN(", ",TRUE,_xlfn.UNIQUE(_xlfn._xlws.FILTER(ARQUIVOS_RECEBIDOS!$F$2:$F$5010,ARQUIVOS_RECEBIDOS!$E$2:$E$5010=LD_01[[#This Row],[DOCUMENTO]])))</f>
        <v>R02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707" s="6" t="str">
        <f>LD_01[[#This Row],[PASTA]]&amp;"/"&amp;LD_01[[#This Row],[ARQUIVO]]</f>
        <v>MSV-163MS-535-545/10.DR/MSV-163MS-535-545-ACA-EXE-MD-H1-001-R02.pdf</v>
      </c>
    </row>
    <row r="708" spans="1:16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4" t="s">
        <v>5987</v>
      </c>
      <c r="D708" s="14" t="s">
        <v>7542</v>
      </c>
      <c r="E708" s="6" t="s">
        <v>4317</v>
      </c>
      <c r="F708" s="8" t="s">
        <v>4090</v>
      </c>
      <c r="G708" s="8" t="s">
        <v>4143</v>
      </c>
      <c r="H708" s="6" t="str">
        <f>_xlfn.XLOOKUP(LD_01[[#This Row],[DISCIPLINA]],'CLASSES DE PROJETOS'!$F$3:$F$37,'CLASSES DE PROJETOS'!$C$3:$C$37)</f>
        <v>PV</v>
      </c>
      <c r="I708" t="str">
        <f>_xlfn.TEXTJOIN("/",TRUE,"MSV-163MS-"&amp;LD_01[[#This Row],[OBRA]],_xlfn.XLOOKUP(LD_01[[#This Row],[SIGLA]],'CLASSES DE PROJETOS'!$C$3:$C$37,'CLASSES DE PROJETOS'!$E$3:$E$37))</f>
        <v>MSV-163MS-535-545/28.PV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708" s="6" t="str" cm="1">
        <f t="array" ref="K708">_xlfn.TEXTJOIN(", ",TRUE,_xlfn.UNIQUE(_xlfn._xlws.FILTER(ARQUIVOS_RECEBIDOS!$F$2:$F$5010,ARQUIVOS_RECEBIDOS!$E$2:$E$5010=LD_01[[#This Row],[DOCUMENTO]])))</f>
        <v>R04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708" s="6" t="str">
        <f>LD_01[[#This Row],[PASTA]]&amp;"/"&amp;LD_01[[#This Row],[ARQUIVO]]</f>
        <v>MSV-163MS-535-545/28.PV/MSV-163MS-535-545-ACA-EXE-MD-I2-001-R04.pdf</v>
      </c>
    </row>
    <row r="709" spans="1:16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4" t="s">
        <v>5987</v>
      </c>
      <c r="D709" s="14" t="s">
        <v>7542</v>
      </c>
      <c r="E709" s="6" t="s">
        <v>4317</v>
      </c>
      <c r="F709" s="8" t="s">
        <v>4256</v>
      </c>
      <c r="G709" s="8" t="s">
        <v>4143</v>
      </c>
      <c r="H709" s="6" t="str">
        <f>_xlfn.XLOOKUP(LD_01[[#This Row],[DISCIPLINA]],'CLASSES DE PROJETOS'!$F$3:$F$37,'CLASSES DE PROJETOS'!$C$3:$C$37)</f>
        <v>PV</v>
      </c>
      <c r="I709" t="str">
        <f>_xlfn.TEXTJOIN("/",TRUE,"MSV-163MS-"&amp;LD_01[[#This Row],[OBRA]],_xlfn.XLOOKUP(LD_01[[#This Row],[SIGLA]],'CLASSES DE PROJETOS'!$C$3:$C$37,'CLASSES DE PROJETOS'!$E$3:$E$37))</f>
        <v>MSV-163MS-535-545/28.PV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709" s="6" t="str" cm="1">
        <f t="array" ref="K709">_xlfn.TEXTJOIN(", ",TRUE,_xlfn.UNIQUE(_xlfn._xlws.FILTER(ARQUIVOS_RECEBIDOS!$F$2:$F$5010,ARQUIVOS_RECEBIDOS!$E$2:$E$5010=LD_01[[#This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709" s="6" t="str">
        <f>LD_01[[#This Row],[PASTA]]&amp;"/"&amp;LD_01[[#This Row],[ARQUIVO]]</f>
        <v>MSV-163MS-535-545/28.PV/MSV-163MS-535-545-ACA-EXE-MD-I2-101-R00.pdf</v>
      </c>
    </row>
    <row r="710" spans="1:16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4" t="s">
        <v>5987</v>
      </c>
      <c r="D710" s="14" t="s">
        <v>7542</v>
      </c>
      <c r="E710" s="6" t="s">
        <v>4317</v>
      </c>
      <c r="F710" s="8" t="s">
        <v>4083</v>
      </c>
      <c r="G710" s="8" t="s">
        <v>4331</v>
      </c>
      <c r="H710" s="6" t="str">
        <f>_xlfn.XLOOKUP(LD_01[[#This Row],[DISCIPLINA]],'CLASSES DE PROJETOS'!$F$3:$F$37,'CLASSES DE PROJETOS'!$C$3:$C$37)</f>
        <v>SI</v>
      </c>
      <c r="I710" t="str">
        <f>_xlfn.TEXTJOIN("/",TRUE,"MSV-163MS-"&amp;LD_01[[#This Row],[OBRA]],_xlfn.XLOOKUP(LD_01[[#This Row],[SIGLA]],'CLASSES DE PROJETOS'!$C$3:$C$37,'CLASSES DE PROJETOS'!$E$3:$E$37))</f>
        <v>MSV-163MS-535-545/31.SI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710" s="6" t="str" cm="1">
        <f t="array" ref="K710">_xlfn.TEXTJOIN(", ",TRUE,_xlfn.UNIQUE(_xlfn._xlws.FILTER(ARQUIVOS_RECEBIDOS!$F$2:$F$5010,ARQUIVOS_RECEBIDOS!$E$2:$E$5010=LD_01[[#This Row],[DOCUMENTO]])))</f>
        <v>R00</v>
      </c>
      <c r="L710" s="6" t="str" cm="1">
        <f t="array" ref="L710">_xlfn.TEXTJOIN(",",TRUE,_xlfn._xlws.FILTER(ARQUIVOS[EXTENSÃO],(ARQUIVOS[DOCUMENTO]=LD_01[[#This Row],[DOCUMENTO]])*(ARQUIVOS[REVISÃO]=LD_01[[#This Row],[REVISÃO]])))</f>
        <v>pdf</v>
      </c>
      <c r="M710" s="12" cm="1">
        <f t="array" ref="M710">_xlfn.UNIQUE(_xlfn._xlws.FILTER(ARQUIVOS[DATA RECEBIMENTO],(ARQUIVOS[DOCUMENTO]=LD_01[[#This Row],[DOCUMENTO]])*(ARQUIVOS[REVISÃO]=LD_01[[#This Row],[REVISÃO]])))</f>
        <v>45895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710" s="6" t="str">
        <f>LD_01[[#This Row],[PASTA]]&amp;"/"&amp;LD_01[[#This Row],[ARQUIVO]]</f>
        <v>MSV-163MS-535-545/31.SI/MSV-163MS-535-545-ACA-EXE-MD-J1-001-R00.pdf</v>
      </c>
    </row>
    <row r="711" spans="1:16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4" t="s">
        <v>5987</v>
      </c>
      <c r="D711" s="14" t="s">
        <v>7542</v>
      </c>
      <c r="E711" s="6" t="s">
        <v>4317</v>
      </c>
      <c r="F711" s="8" t="s">
        <v>4245</v>
      </c>
      <c r="G711" s="8" t="s">
        <v>4336</v>
      </c>
      <c r="H711" s="6" t="str">
        <f>_xlfn.XLOOKUP(LD_01[[#This Row],[DISCIPLINA]],'CLASSES DE PROJETOS'!$F$3:$F$37,'CLASSES DE PROJETOS'!$C$3:$C$37)</f>
        <v>OC</v>
      </c>
      <c r="I711" t="str">
        <f>_xlfn.TEXTJOIN("/",TRUE,"MSV-163MS-"&amp;LD_01[[#This Row],[OBRA]],_xlfn.XLOOKUP(LD_01[[#This Row],[SIGLA]],'CLASSES DE PROJETOS'!$C$3:$C$37,'CLASSES DE PROJETOS'!$E$3:$E$37))</f>
        <v>MSV-163MS-535-545/35.OC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711" s="6" t="str" cm="1">
        <f t="array" ref="K711">_xlfn.TEXTJOIN(", ",TRUE,_xlfn.UNIQUE(_xlfn._xlws.FILTER(ARQUIVOS_RECEBIDOS!$F$2:$F$5010,ARQUIVOS_RECEBIDOS!$E$2:$E$5010=LD_01[[#This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pdf</v>
      </c>
      <c r="M711" s="12" cm="1">
        <f t="array" ref="M711">_xlfn.UNIQUE(_xlfn._xlws.FILTER(ARQUIVOS[DATA RECEBIMENTO],(ARQUIVOS[DOCUMENTO]=LD_01[[#This Row],[DOCUMENTO]])*(ARQUIVOS[REVISÃO]=LD_01[[#This Row],[REVISÃO]])))</f>
        <v>45895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711" s="6" t="str">
        <f>LD_01[[#This Row],[PASTA]]&amp;"/"&amp;LD_01[[#This Row],[ARQUIVO]]</f>
        <v>MSV-163MS-535-545/35.OC/MSV-163MS-535-545-ACA-EXE-MD-J2-001-R01.pdf</v>
      </c>
    </row>
    <row r="712" spans="1:16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4" t="s">
        <v>5987</v>
      </c>
      <c r="D712" s="14" t="s">
        <v>7542</v>
      </c>
      <c r="E712" s="6" t="s">
        <v>4317</v>
      </c>
      <c r="F712" s="8" t="s">
        <v>4190</v>
      </c>
      <c r="G712" s="8" t="s">
        <v>4337</v>
      </c>
      <c r="H712" s="6" t="str">
        <f>_xlfn.XLOOKUP(LD_01[[#This Row],[DISCIPLINA]],'CLASSES DE PROJETOS'!$F$3:$F$37,'CLASSES DE PROJETOS'!$C$3:$C$37)</f>
        <v>EL</v>
      </c>
      <c r="I712" t="str">
        <f>_xlfn.TEXTJOIN("/",TRUE,"MSV-163MS-"&amp;LD_01[[#This Row],[OBRA]],_xlfn.XLOOKUP(LD_01[[#This Row],[SIGLA]],'CLASSES DE PROJETOS'!$C$3:$C$37,'CLASSES DE PROJETOS'!$E$3:$E$37))</f>
        <v>MSV-163MS-535-545/14.EL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712" s="6" t="str" cm="1">
        <f t="array" ref="K712">_xlfn.TEXTJOIN(", ",TRUE,_xlfn.UNIQUE(_xlfn._xlws.FILTER(ARQUIVOS_RECEBIDOS!$F$2:$F$5010,ARQUIVOS_RECEBIDOS!$E$2:$E$5010=LD_01[[#This Row],[DOCUMENTO]])))</f>
        <v>R02, R04</v>
      </c>
      <c r="L712" s="6" t="str" cm="1">
        <f t="array" ref="L712">_xlfn.TEXTJOIN(",",TRUE,_xlfn._xlws.FILTER(ARQUIVOS[EXTENSÃO],(ARQUIVOS[DOCUMENTO]=LD_01[[#This Row],[DOCUMENTO]])*(ARQUIVOS[REVISÃO]=LD_01[[#This Row],[REVISÃO]])))</f>
        <v>pdf</v>
      </c>
      <c r="M712" s="12" cm="1">
        <f t="array" ref="M712">_xlfn.UNIQUE(_xlfn._xlws.FILTER(ARQUIVOS[DATA RECEBIMENTO],(ARQUIVOS[DOCUMENTO]=LD_01[[#This Row],[DOCUMENTO]])*(ARQUIVOS[REVISÃO]=LD_01[[#This Row],[REVISÃO]])))</f>
        <v>45946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712" s="6" t="str">
        <f>LD_01[[#This Row],[PASTA]]&amp;"/"&amp;LD_01[[#This Row],[ARQUIVO]]</f>
        <v>MSV-163MS-535-545/14.EL/MSV-163MS-535-545-ACA-EXE-MD-K2-001-R04.pdf</v>
      </c>
    </row>
    <row r="713" spans="1:16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4" t="s">
        <v>5987</v>
      </c>
      <c r="D713" s="14" t="s">
        <v>7542</v>
      </c>
      <c r="E713" s="6" t="s">
        <v>4317</v>
      </c>
      <c r="F713" s="8" t="s">
        <v>4169</v>
      </c>
      <c r="G713" s="8" t="s">
        <v>4334</v>
      </c>
      <c r="H713" s="6" t="str">
        <f>_xlfn.XLOOKUP(LD_01[[#This Row],[DISCIPLINA]],'CLASSES DE PROJETOS'!$F$3:$F$37,'CLASSES DE PROJETOS'!$C$3:$C$37)</f>
        <v>PA</v>
      </c>
      <c r="I713" t="str">
        <f>_xlfn.TEXTJOIN("/",TRUE,"MSV-163MS-"&amp;LD_01[[#This Row],[OBRA]],_xlfn.XLOOKUP(LD_01[[#This Row],[SIGLA]],'CLASSES DE PROJETOS'!$C$3:$C$37,'CLASSES DE PROJETOS'!$E$3:$E$37))</f>
        <v>MSV-163MS-535-545/27.PA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713" s="6" t="str" cm="1">
        <f t="array" ref="K713">_xlfn.TEXTJOIN(", ",TRUE,_xlfn.UNIQUE(_xlfn._xlws.FILTER(ARQUIVOS_RECEBIDOS!$F$2:$F$5010,ARQUIVOS_RECEBIDOS!$E$2:$E$5010=LD_01[[#This Row],[DOCUMENTO]])))</f>
        <v>R00</v>
      </c>
      <c r="L713" s="6" t="str" cm="1">
        <f t="array" ref="L713">_xlfn.TEXTJOIN(",",TRUE,_xlfn._xlws.FILTER(ARQUIVOS[EXTENSÃO],(ARQUIVOS[DOCUMENTO]=LD_01[[#This Row],[DOCUMENTO]])*(ARQUIVOS[REVISÃO]=LD_01[[#This Row],[REVISÃO]])))</f>
        <v>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713" s="6" t="str">
        <f>LD_01[[#This Row],[PASTA]]&amp;"/"&amp;LD_01[[#This Row],[ARQUIVO]]</f>
        <v>MSV-163MS-535-545/27.PA/MSV-163MS-535-545-ACA-EXE-MD-N2-001-R00.pdf</v>
      </c>
    </row>
    <row r="714" spans="1:16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4" t="s">
        <v>5987</v>
      </c>
      <c r="D714" s="14" t="s">
        <v>7542</v>
      </c>
      <c r="E714" s="6" t="s">
        <v>4317</v>
      </c>
      <c r="F714" s="8" t="s">
        <v>4167</v>
      </c>
      <c r="G714" s="8" t="s">
        <v>4144</v>
      </c>
      <c r="H714" s="6" t="str">
        <f>_xlfn.XLOOKUP(LD_01[[#This Row],[DISCIPLINA]],'CLASSES DE PROJETOS'!$F$3:$F$37,'CLASSES DE PROJETOS'!$C$3:$C$37)</f>
        <v>DV</v>
      </c>
      <c r="I714" t="str">
        <f>_xlfn.TEXTJOIN("/",TRUE,"MSV-163MS-"&amp;LD_01[[#This Row],[OBRA]],_xlfn.XLOOKUP(LD_01[[#This Row],[SIGLA]],'CLASSES DE PROJETOS'!$C$3:$C$37,'CLASSES DE PROJETOS'!$E$3:$E$37))</f>
        <v>MSV-163MS-535-545/12.DV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714" s="6" t="str" cm="1">
        <f t="array" ref="K714">_xlfn.TEXTJOIN(", ",TRUE,_xlfn.UNIQUE(_xlfn._xlws.FILTER(ARQUIVOS_RECEBIDOS!$F$2:$F$5010,ARQUIVOS_RECEBIDOS!$E$2:$E$5010=LD_01[[#This Row],[DOCUMENTO]])))</f>
        <v>R00</v>
      </c>
      <c r="L714" s="6" t="str" cm="1">
        <f t="array" ref="L714">_xlfn.TEXTJOIN(",",TRUE,_xlfn._xlws.FILTER(ARQUIVOS[EXTENSÃO],(ARQUIVOS[DOCUMENTO]=LD_01[[#This Row],[DOCUMENTO]])*(ARQUIVOS[REVISÃO]=LD_01[[#This Row],[REVISÃO]])))</f>
        <v>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714" s="6" t="str">
        <f>LD_01[[#This Row],[PASTA]]&amp;"/"&amp;LD_01[[#This Row],[ARQUIVO]]</f>
        <v>MSV-163MS-535-545/12.DV/MSV-163MS-535-545-ACA-EXE-MD-O2-001-R00.pdf</v>
      </c>
    </row>
    <row r="715" spans="1:16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4" t="s">
        <v>5987</v>
      </c>
      <c r="D715" s="14" t="s">
        <v>7542</v>
      </c>
      <c r="E715" s="6" t="s">
        <v>4317</v>
      </c>
      <c r="F715" s="8" t="s">
        <v>4193</v>
      </c>
      <c r="G715" s="8" t="s">
        <v>4338</v>
      </c>
      <c r="H715" s="6" t="str">
        <f>_xlfn.XLOOKUP(LD_01[[#This Row],[DISCIPLINA]],'CLASSES DE PROJETOS'!$F$3:$F$37,'CLASSES DE PROJETOS'!$C$3:$C$37)</f>
        <v>DS</v>
      </c>
      <c r="I715" t="str">
        <f>_xlfn.TEXTJOIN("/",TRUE,"MSV-163MS-"&amp;LD_01[[#This Row],[OBRA]],_xlfn.XLOOKUP(LD_01[[#This Row],[SIGLA]],'CLASSES DE PROJETOS'!$C$3:$C$37,'CLASSES DE PROJETOS'!$E$3:$E$37))</f>
        <v>MSV-163MS-535-545/11.DS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715" s="6" t="str" cm="1">
        <f t="array" ref="K715">_xlfn.TEXTJOIN(", ",TRUE,_xlfn.UNIQUE(_xlfn._xlws.FILTER(ARQUIVOS_RECEBIDOS!$F$2:$F$5010,ARQUIVOS_RECEBIDOS!$E$2:$E$5010=LD_01[[#This Row],[DOCUMENTO]])))</f>
        <v>R00, R01</v>
      </c>
      <c r="L715" s="6" t="str" cm="1">
        <f t="array" ref="L715">_xlfn.TEXTJOIN(",",TRUE,_xlfn._xlws.FILTER(ARQUIVOS[EXTENSÃO],(ARQUIVOS[DOCUMENTO]=LD_01[[#This Row],[DOCUMENTO]])*(ARQUIVOS[REVISÃO]=LD_01[[#This Row],[REVISÃO]])))</f>
        <v>docx,pdf</v>
      </c>
      <c r="M715" s="12" cm="1">
        <f t="array" ref="M715">_xlfn.UNIQUE(_xlfn._xlws.FILTER(ARQUIVOS[DATA RECEBIMENTO],(ARQUIVOS[DOCUMENTO]=LD_01[[#This Row],[DOCUMENTO]])*(ARQUIVOS[REVISÃO]=LD_01[[#This Row],[REVISÃO]])))</f>
        <v>45946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715" s="6" t="str">
        <f>LD_01[[#This Row],[PASTA]]&amp;"/"&amp;LD_01[[#This Row],[ARQUIVO]]</f>
        <v>MSV-163MS-535-545/11.DS/MSV-163MS-535-545-ACA-EXE-MD-Q1-001-R01.pdf</v>
      </c>
    </row>
    <row r="716" spans="1:16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4" t="s">
        <v>5987</v>
      </c>
      <c r="D716" s="14" t="s">
        <v>7542</v>
      </c>
      <c r="E716" s="6" t="s">
        <v>4317</v>
      </c>
      <c r="F716" s="8" t="s">
        <v>4091</v>
      </c>
      <c r="G716" s="8" t="s">
        <v>4143</v>
      </c>
      <c r="H716" s="6" t="str">
        <f>_xlfn.XLOOKUP(LD_01[[#This Row],[DISCIPLINA]],'CLASSES DE PROJETOS'!$F$3:$F$37,'CLASSES DE PROJETOS'!$C$3:$C$37)</f>
        <v>PV</v>
      </c>
      <c r="I716" t="str">
        <f>_xlfn.TEXTJOIN("/",TRUE,"MSV-163MS-"&amp;LD_01[[#This Row],[OBRA]],_xlfn.XLOOKUP(LD_01[[#This Row],[SIGLA]],'CLASSES DE PROJETOS'!$C$3:$C$37,'CLASSES DE PROJETOS'!$E$3:$E$37))</f>
        <v>MSV-163MS-535-545/28.PV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716" s="6" t="str" cm="1">
        <f t="array" ref="K716">_xlfn.TEXTJOIN(", ",TRUE,_xlfn.UNIQUE(_xlfn._xlws.FILTER(ARQUIVOS_RECEBIDOS!$F$2:$F$5010,ARQUIVOS_RECEBIDOS!$E$2:$E$5010=LD_01[[#This Row],[DOCUMENTO]])))</f>
        <v>R01, R02, R03</v>
      </c>
      <c r="L716" s="6" t="str" cm="1">
        <f t="array" ref="L716">_xlfn.TEXTJOIN(",",TRUE,_xlfn._xlws.FILTER(ARQUIVOS[EXTENSÃO],(ARQUIVOS[DOCUMENTO]=LD_01[[#This Row],[DOCUMENTO]])*(ARQUIVOS[REVISÃO]=LD_01[[#This Row],[REVISÃO]])))</f>
        <v>pdf,zip</v>
      </c>
      <c r="M716" s="12" cm="1">
        <f t="array" ref="M716">_xlfn.UNIQUE(_xlfn._xlws.FILTER(ARQUIVOS[DATA RECEBIMENTO],(ARQUIVOS[DOCUMENTO]=LD_01[[#This Row],[DOCUMENTO]])*(ARQUIVOS[REVISÃO]=LD_01[[#This Row],[REVISÃO]])))</f>
        <v>46091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716" s="6" t="str">
        <f>LD_01[[#This Row],[PASTA]]&amp;"/"&amp;LD_01[[#This Row],[ARQUIVO]]</f>
        <v>MSV-163MS-535-545/28.PV/MSV-163MS-535-545-ACA-EXE-NS-C3-001-R03.pdf</v>
      </c>
    </row>
    <row r="717" spans="1:16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4" t="s">
        <v>5987</v>
      </c>
      <c r="D717" s="14" t="s">
        <v>7542</v>
      </c>
      <c r="E717" s="6" t="s">
        <v>4317</v>
      </c>
      <c r="F717" s="8" t="s">
        <v>4091</v>
      </c>
      <c r="G717" s="8" t="s">
        <v>4143</v>
      </c>
      <c r="H717" s="6" t="str">
        <f>_xlfn.XLOOKUP(LD_01[[#This Row],[DISCIPLINA]],'CLASSES DE PROJETOS'!$F$3:$F$37,'CLASSES DE PROJETOS'!$C$3:$C$37)</f>
        <v>PV</v>
      </c>
      <c r="I717" t="str">
        <f>_xlfn.TEXTJOIN("/",TRUE,"MSV-163MS-"&amp;LD_01[[#This Row],[OBRA]],_xlfn.XLOOKUP(LD_01[[#This Row],[SIGLA]],'CLASSES DE PROJETOS'!$C$3:$C$37,'CLASSES DE PROJETOS'!$E$3:$E$37))</f>
        <v>MSV-163MS-535-545/28.PV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717" s="6" t="str" cm="1">
        <f t="array" ref="K717">_xlfn.TEXTJOIN(", ",TRUE,_xlfn.UNIQUE(_xlfn._xlws.FILTER(ARQUIVOS_RECEBIDOS!$F$2:$F$5010,ARQUIVOS_RECEBIDOS!$E$2:$E$5010=LD_01[[#This Row],[DOCUMENTO]])))</f>
        <v>R03</v>
      </c>
      <c r="L717" s="6" t="str" cm="1">
        <f t="array" ref="L717">_xlfn.TEXTJOIN(",",TRUE,_xlfn._xlws.FILTER(ARQUIVOS[EXTENSÃO],(ARQUIVOS[DOCUMENTO]=LD_01[[#This Row],[DOCUMENTO]])*(ARQUIVOS[REVISÃO]=LD_01[[#This Row],[REVISÃO]])))</f>
        <v>pdf,zip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717" s="6" t="str">
        <f>LD_01[[#This Row],[PASTA]]&amp;"/"&amp;LD_01[[#This Row],[ARQUIVO]]</f>
        <v>MSV-163MS-535-545/28.PV/MSV-163MS-535-545-ACA-EXE-NS-C3-002-R03.pdf</v>
      </c>
    </row>
    <row r="718" spans="1:16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4" t="s">
        <v>5987</v>
      </c>
      <c r="D718" s="14" t="s">
        <v>7542</v>
      </c>
      <c r="E718" s="6" t="s">
        <v>4317</v>
      </c>
      <c r="F718" s="8" t="s">
        <v>4091</v>
      </c>
      <c r="G718" s="8" t="s">
        <v>4143</v>
      </c>
      <c r="H718" s="6" t="str">
        <f>_xlfn.XLOOKUP(LD_01[[#This Row],[DISCIPLINA]],'CLASSES DE PROJETOS'!$F$3:$F$37,'CLASSES DE PROJETOS'!$C$3:$C$37)</f>
        <v>PV</v>
      </c>
      <c r="I718" t="str">
        <f>_xlfn.TEXTJOIN("/",TRUE,"MSV-163MS-"&amp;LD_01[[#This Row],[OBRA]],_xlfn.XLOOKUP(LD_01[[#This Row],[SIGLA]],'CLASSES DE PROJETOS'!$C$3:$C$37,'CLASSES DE PROJETOS'!$E$3:$E$37))</f>
        <v>MSV-163MS-535-545/28.PV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718" s="6" t="str" cm="1">
        <f t="array" ref="K718">_xlfn.TEXTJOIN(", ",TRUE,_xlfn.UNIQUE(_xlfn._xlws.FILTER(ARQUIVOS_RECEBIDOS!$F$2:$F$5010,ARQUIVOS_RECEBIDOS!$E$2:$E$5010=LD_01[[#This Row],[DOCUMENTO]])))</f>
        <v>R01</v>
      </c>
      <c r="L718" s="6" t="str" cm="1">
        <f t="array" ref="L718">_xlfn.TEXTJOIN(",",TRUE,_xlfn._xlws.FILTER(ARQUIVOS[EXTENSÃO],(ARQUIVOS[DOCUMENTO]=LD_01[[#This Row],[DOCUMENTO]])*(ARQUIVOS[REVISÃO]=LD_01[[#This Row],[REVISÃO]])))</f>
        <v>pdf,zip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718" s="6" t="str">
        <f>LD_01[[#This Row],[PASTA]]&amp;"/"&amp;LD_01[[#This Row],[ARQUIVO]]</f>
        <v>MSV-163MS-535-545/28.PV/MSV-163MS-535-545-ACA-EXE-NS-C3-003-R01.pdf</v>
      </c>
    </row>
    <row r="719" spans="1:16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4" t="s">
        <v>5987</v>
      </c>
      <c r="D719" s="14" t="s">
        <v>7542</v>
      </c>
      <c r="E719" s="6" t="s">
        <v>4317</v>
      </c>
      <c r="F719" s="8" t="s">
        <v>4165</v>
      </c>
      <c r="G719" s="8" t="s">
        <v>4163</v>
      </c>
      <c r="H719" s="6" t="str">
        <f>_xlfn.XLOOKUP(LD_01[[#This Row],[DISCIPLINA]],'CLASSES DE PROJETOS'!$F$3:$F$37,'CLASSES DE PROJETOS'!$C$3:$C$37)</f>
        <v>TO</v>
      </c>
      <c r="I719" t="str">
        <f>_xlfn.TEXTJOIN("/",TRUE,"MSV-163MS-"&amp;LD_01[[#This Row],[OBRA]],_xlfn.XLOOKUP(LD_01[[#This Row],[SIGLA]],'CLASSES DE PROJETOS'!$C$3:$C$37,'CLASSES DE PROJETOS'!$E$3:$E$37))</f>
        <v>MSV-163MS-535-545/33.TO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719" s="6" t="str" cm="1">
        <f t="array" ref="K719">_xlfn.TEXTJOIN(", ",TRUE,_xlfn.UNIQUE(_xlfn._xlws.FILTER(ARQUIVOS_RECEBIDOS!$F$2:$F$5010,ARQUIVOS_RECEBIDOS!$E$2:$E$5010=LD_01[[#This Row],[DOCUMENTO]])))</f>
        <v>R01</v>
      </c>
      <c r="L719" s="6" t="str" cm="1">
        <f t="array" ref="L719">_xlfn.TEXTJOIN(",",TRUE,_xlfn._xlws.FILTER(ARQUIVOS[EXTENSÃO],(ARQUIVOS[DOCUMENTO]=LD_01[[#This Row],[DOCUMENTO]])*(ARQUIVOS[REVISÃO]=LD_01[[#This Row],[REVISÃO]])))</f>
        <v>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719" s="6" t="str">
        <f>LD_01[[#This Row],[PASTA]]&amp;"/"&amp;LD_01[[#This Row],[ARQUIVO]]</f>
        <v>MSV-163MS-535-545/33.TO/MSV-163MS-535-545-ACA-EXE-RT-C1-001-R01.pdf</v>
      </c>
    </row>
    <row r="720" spans="1:16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4" t="s">
        <v>5987</v>
      </c>
      <c r="D720" s="14" t="s">
        <v>7542</v>
      </c>
      <c r="E720" s="6" t="s">
        <v>4317</v>
      </c>
      <c r="F720" s="8" t="s">
        <v>4092</v>
      </c>
      <c r="G720" s="8" t="s">
        <v>4332</v>
      </c>
      <c r="H720" s="6" t="str">
        <f>_xlfn.XLOOKUP(LD_01[[#This Row],[DISCIPLINA]],'CLASSES DE PROJETOS'!$F$3:$F$37,'CLASSES DE PROJETOS'!$C$3:$C$37)</f>
        <v>GG</v>
      </c>
      <c r="I720" t="str">
        <f>_xlfn.TEXTJOIN("/",TRUE,"MSV-163MS-"&amp;LD_01[[#This Row],[OBRA]],_xlfn.XLOOKUP(LD_01[[#This Row],[SIGLA]],'CLASSES DE PROJETOS'!$C$3:$C$37,'CLASSES DE PROJETOS'!$E$3:$E$37))</f>
        <v>MSV-163MS-535-545/19.GG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720" s="6" t="str" cm="1">
        <f t="array" ref="K720">_xlfn.TEXTJOIN(", ",TRUE,_xlfn.UNIQUE(_xlfn._xlws.FILTER(ARQUIVOS_RECEBIDOS!$F$2:$F$5010,ARQUIVOS_RECEBIDOS!$E$2:$E$5010=LD_01[[#This Row],[DOCUMENTO]])))</f>
        <v>R02</v>
      </c>
      <c r="L720" s="6" t="str" cm="1">
        <f t="array" ref="L720">_xlfn.TEXTJOIN(",",TRUE,_xlfn._xlws.FILTER(ARQUIVOS[EXTENSÃO],(ARQUIVOS[DOCUMENTO]=LD_01[[#This Row],[DOCUMENTO]])*(ARQUIVOS[REVISÃO]=LD_01[[#This Row],[REVISÃO]])))</f>
        <v>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720" s="6" t="str">
        <f>LD_01[[#This Row],[PASTA]]&amp;"/"&amp;LD_01[[#This Row],[ARQUIVO]]</f>
        <v>MSV-163MS-535-545/19.GG/MSV-163MS-535-545-ACA-EXE-RT-D3-001-R02.pdf</v>
      </c>
    </row>
    <row r="721" spans="1:16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4" t="s">
        <v>5987</v>
      </c>
      <c r="D721" s="14" t="s">
        <v>7542</v>
      </c>
      <c r="E721" s="6" t="s">
        <v>4317</v>
      </c>
      <c r="F721" s="8" t="s">
        <v>4092</v>
      </c>
      <c r="G721" s="8" t="s">
        <v>4332</v>
      </c>
      <c r="H721" s="6" t="str">
        <f>_xlfn.XLOOKUP(LD_01[[#This Row],[DISCIPLINA]],'CLASSES DE PROJETOS'!$F$3:$F$37,'CLASSES DE PROJETOS'!$C$3:$C$37)</f>
        <v>GG</v>
      </c>
      <c r="I721" t="str">
        <f>_xlfn.TEXTJOIN("/",TRUE,"MSV-163MS-"&amp;LD_01[[#This Row],[OBRA]],_xlfn.XLOOKUP(LD_01[[#This Row],[SIGLA]],'CLASSES DE PROJETOS'!$C$3:$C$37,'CLASSES DE PROJETOS'!$E$3:$E$37))</f>
        <v>MSV-163MS-535-545/19.GG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721" s="6" t="str" cm="1">
        <f t="array" ref="K721">_xlfn.TEXTJOIN(", ",TRUE,_xlfn.UNIQUE(_xlfn._xlws.FILTER(ARQUIVOS_RECEBIDOS!$F$2:$F$5010,ARQUIVOS_RECEBIDOS!$E$2:$E$5010=LD_01[[#This Row],[DOCUMENTO]])))</f>
        <v>R01</v>
      </c>
      <c r="L721" s="6" t="str" cm="1">
        <f t="array" ref="L721">_xlfn.TEXTJOIN(",",TRUE,_xlfn._xlws.FILTER(ARQUIVOS[EXTENSÃO],(ARQUIVOS[DOCUMENTO]=LD_01[[#This Row],[DOCUMENTO]])*(ARQUIVOS[REVISÃO]=LD_01[[#This Row],[REVISÃO]])))</f>
        <v>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721" s="6" t="str">
        <f>LD_01[[#This Row],[PASTA]]&amp;"/"&amp;LD_01[[#This Row],[ARQUIVO]]</f>
        <v>MSV-163MS-535-545/19.GG/MSV-163MS-535-545-ACA-EXE-RT-D3-002-R01.pdf</v>
      </c>
    </row>
    <row r="722" spans="1:16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4" t="s">
        <v>5987</v>
      </c>
      <c r="D722" s="14" t="s">
        <v>7542</v>
      </c>
      <c r="E722" s="6" t="s">
        <v>4317</v>
      </c>
      <c r="F722" s="8" t="s">
        <v>4092</v>
      </c>
      <c r="G722" s="8" t="s">
        <v>4332</v>
      </c>
      <c r="H722" s="6" t="str">
        <f>_xlfn.XLOOKUP(LD_01[[#This Row],[DISCIPLINA]],'CLASSES DE PROJETOS'!$F$3:$F$37,'CLASSES DE PROJETOS'!$C$3:$C$37)</f>
        <v>GG</v>
      </c>
      <c r="I722" t="str">
        <f>_xlfn.TEXTJOIN("/",TRUE,"MSV-163MS-"&amp;LD_01[[#This Row],[OBRA]],_xlfn.XLOOKUP(LD_01[[#This Row],[SIGLA]],'CLASSES DE PROJETOS'!$C$3:$C$37,'CLASSES DE PROJETOS'!$E$3:$E$37))</f>
        <v>MSV-163MS-535-545/19.GG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722" s="6" t="str" cm="1">
        <f t="array" ref="K722">_xlfn.TEXTJOIN(", ",TRUE,_xlfn.UNIQUE(_xlfn._xlws.FILTER(ARQUIVOS_RECEBIDOS!$F$2:$F$5010,ARQUIVOS_RECEBIDOS!$E$2:$E$5010=LD_01[[#This Row],[DOCUMENTO]])))</f>
        <v>R01</v>
      </c>
      <c r="L722" s="6" t="str" cm="1">
        <f t="array" ref="L722">_xlfn.TEXTJOIN(",",TRUE,_xlfn._xlws.FILTER(ARQUIVOS[EXTENSÃO],(ARQUIVOS[DOCUMENTO]=LD_01[[#This Row],[DOCUMENTO]])*(ARQUIVOS[REVISÃO]=LD_01[[#This Row],[REVISÃO]])))</f>
        <v>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722" s="6" t="str">
        <f>LD_01[[#This Row],[PASTA]]&amp;"/"&amp;LD_01[[#This Row],[ARQUIVO]]</f>
        <v>MSV-163MS-535-545/19.GG/MSV-163MS-535-545-ACA-EXE-RT-D3-003-R01.pdf</v>
      </c>
    </row>
    <row r="723" spans="1:16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4" t="s">
        <v>5987</v>
      </c>
      <c r="D723" s="14" t="s">
        <v>7542</v>
      </c>
      <c r="E723" s="6" t="s">
        <v>4317</v>
      </c>
      <c r="F723" s="8" t="s">
        <v>4092</v>
      </c>
      <c r="G723" s="8" t="s">
        <v>4332</v>
      </c>
      <c r="H723" s="6" t="str">
        <f>_xlfn.XLOOKUP(LD_01[[#This Row],[DISCIPLINA]],'CLASSES DE PROJETOS'!$F$3:$F$37,'CLASSES DE PROJETOS'!$C$3:$C$37)</f>
        <v>GG</v>
      </c>
      <c r="I723" t="str">
        <f>_xlfn.TEXTJOIN("/",TRUE,"MSV-163MS-"&amp;LD_01[[#This Row],[OBRA]],_xlfn.XLOOKUP(LD_01[[#This Row],[SIGLA]],'CLASSES DE PROJETOS'!$C$3:$C$37,'CLASSES DE PROJETOS'!$E$3:$E$37))</f>
        <v>MSV-163MS-535-545/19.GG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723" s="6" t="str" cm="1">
        <f t="array" ref="K723">_xlfn.TEXTJOIN(", ",TRUE,_xlfn.UNIQUE(_xlfn._xlws.FILTER(ARQUIVOS_RECEBIDOS!$F$2:$F$5010,ARQUIVOS_RECEBIDOS!$E$2:$E$5010=LD_01[[#This Row],[DOCUMENTO]])))</f>
        <v>R01</v>
      </c>
      <c r="L723" s="6" t="str" cm="1">
        <f t="array" ref="L723">_xlfn.TEXTJOIN(",",TRUE,_xlfn._xlws.FILTER(ARQUIVOS[EXTENSÃO],(ARQUIVOS[DOCUMENTO]=LD_01[[#This Row],[DOCUMENTO]])*(ARQUIVOS[REVISÃO]=LD_01[[#This Row],[REVISÃO]])))</f>
        <v>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723" s="6" t="str">
        <f>LD_01[[#This Row],[PASTA]]&amp;"/"&amp;LD_01[[#This Row],[ARQUIVO]]</f>
        <v>MSV-163MS-535-545/19.GG/MSV-163MS-535-545-ACA-EXE-RT-D3-004-R01.pdf</v>
      </c>
    </row>
    <row r="724" spans="1:16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4" t="s">
        <v>5987</v>
      </c>
      <c r="D724" s="14" t="s">
        <v>7542</v>
      </c>
      <c r="E724" s="6" t="s">
        <v>4317</v>
      </c>
      <c r="F724" s="8" t="s">
        <v>4092</v>
      </c>
      <c r="G724" s="8" t="s">
        <v>4332</v>
      </c>
      <c r="H724" s="6" t="str">
        <f>_xlfn.XLOOKUP(LD_01[[#This Row],[DISCIPLINA]],'CLASSES DE PROJETOS'!$F$3:$F$37,'CLASSES DE PROJETOS'!$C$3:$C$37)</f>
        <v>GG</v>
      </c>
      <c r="I724" t="str">
        <f>_xlfn.TEXTJOIN("/",TRUE,"MSV-163MS-"&amp;LD_01[[#This Row],[OBRA]],_xlfn.XLOOKUP(LD_01[[#This Row],[SIGLA]],'CLASSES DE PROJETOS'!$C$3:$C$37,'CLASSES DE PROJETOS'!$E$3:$E$37))</f>
        <v>MSV-163MS-535-545/19.GG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724" s="6" t="str" cm="1">
        <f t="array" ref="K724">_xlfn.TEXTJOIN(", ",TRUE,_xlfn.UNIQUE(_xlfn._xlws.FILTER(ARQUIVOS_RECEBIDOS!$F$2:$F$5010,ARQUIVOS_RECEBIDOS!$E$2:$E$5010=LD_01[[#This Row],[DOCUMENTO]])))</f>
        <v>R00</v>
      </c>
      <c r="L724" s="6" t="str" cm="1">
        <f t="array" ref="L724">_xlfn.TEXTJOIN(",",TRUE,_xlfn._xlws.FILTER(ARQUIVOS[EXTENSÃO],(ARQUIVOS[DOCUMENTO]=LD_01[[#This Row],[DOCUMENTO]])*(ARQUIVOS[REVISÃO]=LD_01[[#This Row],[REVISÃO]])))</f>
        <v>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724" s="6" t="str">
        <f>LD_01[[#This Row],[PASTA]]&amp;"/"&amp;LD_01[[#This Row],[ARQUIVO]]</f>
        <v>MSV-163MS-535-545/19.GG/MSV-163MS-535-545-ACA-EXE-RT-D3-005-R00.pdf</v>
      </c>
    </row>
    <row r="725" spans="1:16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4" t="s">
        <v>5987</v>
      </c>
      <c r="D725" s="14" t="s">
        <v>7542</v>
      </c>
      <c r="E725" s="6" t="s">
        <v>4317</v>
      </c>
      <c r="F725" s="8" t="s">
        <v>4092</v>
      </c>
      <c r="G725" s="8" t="s">
        <v>4332</v>
      </c>
      <c r="H725" s="6" t="str">
        <f>_xlfn.XLOOKUP(LD_01[[#This Row],[DISCIPLINA]],'CLASSES DE PROJETOS'!$F$3:$F$37,'CLASSES DE PROJETOS'!$C$3:$C$37)</f>
        <v>GG</v>
      </c>
      <c r="I725" t="str">
        <f>_xlfn.TEXTJOIN("/",TRUE,"MSV-163MS-"&amp;LD_01[[#This Row],[OBRA]],_xlfn.XLOOKUP(LD_01[[#This Row],[SIGLA]],'CLASSES DE PROJETOS'!$C$3:$C$37,'CLASSES DE PROJETOS'!$E$3:$E$37))</f>
        <v>MSV-163MS-535-545/19.GG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725" s="6" t="str" cm="1">
        <f t="array" ref="K725">_xlfn.TEXTJOIN(", ",TRUE,_xlfn.UNIQUE(_xlfn._xlws.FILTER(ARQUIVOS_RECEBIDOS!$F$2:$F$5010,ARQUIVOS_RECEBIDOS!$E$2:$E$5010=LD_01[[#This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725" s="6" t="str">
        <f>LD_01[[#This Row],[PASTA]]&amp;"/"&amp;LD_01[[#This Row],[ARQUIVO]]</f>
        <v>MSV-163MS-535-545/19.GG/MSV-163MS-535-545-ACA-EXE-RT-D3-006-R01.pdf</v>
      </c>
    </row>
    <row r="726" spans="1:16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4" t="s">
        <v>5987</v>
      </c>
      <c r="D726" s="14" t="s">
        <v>7542</v>
      </c>
      <c r="E726" s="6" t="s">
        <v>4317</v>
      </c>
      <c r="F726" s="8" t="s">
        <v>4124</v>
      </c>
      <c r="G726" s="8" t="s">
        <v>4332</v>
      </c>
      <c r="H726" s="6" t="str">
        <f>_xlfn.XLOOKUP(LD_01[[#This Row],[DISCIPLINA]],'CLASSES DE PROJETOS'!$F$3:$F$37,'CLASSES DE PROJETOS'!$C$3:$C$37)</f>
        <v>GG</v>
      </c>
      <c r="I726" t="str">
        <f>_xlfn.TEXTJOIN("/",TRUE,"MSV-163MS-"&amp;LD_01[[#This Row],[OBRA]],_xlfn.XLOOKUP(LD_01[[#This Row],[SIGLA]],'CLASSES DE PROJETOS'!$C$3:$C$37,'CLASSES DE PROJETOS'!$E$3:$E$37))</f>
        <v>MSV-163MS-535-545/19.GG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726" s="6" t="str" cm="1">
        <f t="array" ref="K726">_xlfn.TEXTJOIN(", ",TRUE,_xlfn.UNIQUE(_xlfn._xlws.FILTER(ARQUIVOS_RECEBIDOS!$F$2:$F$5010,ARQUIVOS_RECEBIDOS!$E$2:$E$5010=LD_01[[#This Row],[DOCUMENTO]])))</f>
        <v>R00</v>
      </c>
      <c r="L726" s="6" t="str" cm="1">
        <f t="array" ref="L726">_xlfn.TEXTJOIN(",",TRUE,_xlfn._xlws.FILTER(ARQUIVOS[EXTENSÃO],(ARQUIVOS[DOCUMENTO]=LD_01[[#This Row],[DOCUMENTO]])*(ARQUIVOS[REVISÃO]=LD_01[[#This Row],[REVISÃO]])))</f>
        <v>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726" s="6" t="str">
        <f>LD_01[[#This Row],[PASTA]]&amp;"/"&amp;LD_01[[#This Row],[ARQUIVO]]</f>
        <v>MSV-163MS-535-545/19.GG/MSV-163MS-535-545-ACA-EXE-RT-D3-007-R00.pdf</v>
      </c>
    </row>
    <row r="727" spans="1:16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4" t="s">
        <v>5987</v>
      </c>
      <c r="D727" s="14" t="s">
        <v>7542</v>
      </c>
      <c r="E727" s="6" t="s">
        <v>4317</v>
      </c>
      <c r="F727" s="8" t="s">
        <v>4103</v>
      </c>
      <c r="G727" s="8" t="s">
        <v>4332</v>
      </c>
      <c r="H727" s="6" t="str">
        <f>_xlfn.XLOOKUP(LD_01[[#This Row],[DISCIPLINA]],'CLASSES DE PROJETOS'!$F$3:$F$37,'CLASSES DE PROJETOS'!$C$3:$C$37)</f>
        <v>GG</v>
      </c>
      <c r="I727" t="str">
        <f>_xlfn.TEXTJOIN("/",TRUE,"MSV-163MS-"&amp;LD_01[[#This Row],[OBRA]],_xlfn.XLOOKUP(LD_01[[#This Row],[SIGLA]],'CLASSES DE PROJETOS'!$C$3:$C$37,'CLASSES DE PROJETOS'!$E$3:$E$37))</f>
        <v>MSV-163MS-535-545/19.GG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727" s="6" t="str" cm="1">
        <f t="array" ref="K727">_xlfn.TEXTJOIN(", ",TRUE,_xlfn.UNIQUE(_xlfn._xlws.FILTER(ARQUIVOS_RECEBIDOS!$F$2:$F$5010,ARQUIVOS_RECEBIDOS!$E$2:$E$5010=LD_01[[#This Row],[DOCUMENTO]])))</f>
        <v>R04</v>
      </c>
      <c r="L727" s="6" t="str" cm="1">
        <f t="array" ref="L727">_xlfn.TEXTJOIN(",",TRUE,_xlfn._xlws.FILTER(ARQUIVOS[EXTENSÃO],(ARQUIVOS[DOCUMENTO]=LD_01[[#This Row],[DOCUMENTO]])*(ARQUIVOS[REVISÃO]=LD_01[[#This Row],[REVISÃO]])))</f>
        <v>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727" s="6" t="str">
        <f>LD_01[[#This Row],[PASTA]]&amp;"/"&amp;LD_01[[#This Row],[ARQUIVO]]</f>
        <v>MSV-163MS-535-545/19.GG/MSV-163MS-535-545-ACA-EXE-RT-D3-101-R04.pdf</v>
      </c>
    </row>
    <row r="728" spans="1:16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4" t="s">
        <v>5987</v>
      </c>
      <c r="D728" s="14" t="s">
        <v>7542</v>
      </c>
      <c r="E728" s="6" t="s">
        <v>4317</v>
      </c>
      <c r="F728" s="8" t="s">
        <v>4191</v>
      </c>
      <c r="G728" s="8" t="s">
        <v>4332</v>
      </c>
      <c r="H728" s="6" t="str">
        <f>_xlfn.XLOOKUP(LD_01[[#This Row],[DISCIPLINA]],'CLASSES DE PROJETOS'!$F$3:$F$37,'CLASSES DE PROJETOS'!$C$3:$C$37)</f>
        <v>GG</v>
      </c>
      <c r="I728" t="str">
        <f>_xlfn.TEXTJOIN("/",TRUE,"MSV-163MS-"&amp;LD_01[[#This Row],[OBRA]],_xlfn.XLOOKUP(LD_01[[#This Row],[SIGLA]],'CLASSES DE PROJETOS'!$C$3:$C$37,'CLASSES DE PROJETOS'!$E$3:$E$37))</f>
        <v>MSV-163MS-535-545/19.GG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728" s="6" t="str" cm="1">
        <f t="array" ref="K728">_xlfn.TEXTJOIN(", ",TRUE,_xlfn.UNIQUE(_xlfn._xlws.FILTER(ARQUIVOS_RECEBIDOS!$F$2:$F$5010,ARQUIVOS_RECEBIDOS!$E$2:$E$5010=LD_01[[#This Row],[DOCUMENTO]])))</f>
        <v>R00</v>
      </c>
      <c r="L728" s="6" t="str" cm="1">
        <f t="array" ref="L728">_xlfn.TEXTJOIN(",",TRUE,_xlfn._xlws.FILTER(ARQUIVOS[EXTENSÃO],(ARQUIVOS[DOCUMENTO]=LD_01[[#This Row],[DOCUMENTO]])*(ARQUIVOS[REVISÃO]=LD_01[[#This Row],[REVISÃO]])))</f>
        <v>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728" s="6" t="str">
        <f>LD_01[[#This Row],[PASTA]]&amp;"/"&amp;LD_01[[#This Row],[ARQUIVO]]</f>
        <v>MSV-163MS-535-545/19.GG/MSV-163MS-535-545-ACA-EXE-RT-D3-201-R00.pdf</v>
      </c>
    </row>
    <row r="729" spans="1:16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4" t="s">
        <v>5987</v>
      </c>
      <c r="D729" s="14" t="s">
        <v>7542</v>
      </c>
      <c r="E729" s="6" t="s">
        <v>4317</v>
      </c>
      <c r="F729" s="8" t="s">
        <v>4173</v>
      </c>
      <c r="G729" s="8" t="s">
        <v>4335</v>
      </c>
      <c r="H729" s="6" t="str">
        <f>_xlfn.XLOOKUP(LD_01[[#This Row],[DISCIPLINA]],'CLASSES DE PROJETOS'!$F$3:$F$37,'CLASSES DE PROJETOS'!$C$3:$C$37)</f>
        <v>TR</v>
      </c>
      <c r="I729" t="str">
        <f>_xlfn.TEXTJOIN("/",TRUE,"MSV-163MS-"&amp;LD_01[[#This Row],[OBRA]],_xlfn.XLOOKUP(LD_01[[#This Row],[SIGLA]],'CLASSES DE PROJETOS'!$C$3:$C$37,'CLASSES DE PROJETOS'!$E$3:$E$37))</f>
        <v>MSV-163MS-535-545/34.TR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729" s="6" t="str" cm="1">
        <f t="array" ref="K729">_xlfn.TEXTJOIN(", ",TRUE,_xlfn.UNIQUE(_xlfn._xlws.FILTER(ARQUIVOS_RECEBIDOS!$F$2:$F$5010,ARQUIVOS_RECEBIDOS!$E$2:$E$5010=LD_01[[#This Row],[DOCUMENTO]])))</f>
        <v>R00</v>
      </c>
      <c r="L729" s="6" t="str" cm="1">
        <f t="array" ref="L729">_xlfn.TEXTJOIN(",",TRUE,_xlfn._xlws.FILTER(ARQUIVOS[EXTENSÃO],(ARQUIVOS[DOCUMENTO]=LD_01[[#This Row],[DOCUMENTO]])*(ARQUIVOS[REVISÃO]=LD_01[[#This Row],[REVISÃO]])))</f>
        <v>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729" s="6" t="str">
        <f>LD_01[[#This Row],[PASTA]]&amp;"/"&amp;LD_01[[#This Row],[ARQUIVO]]</f>
        <v>MSV-163MS-535-545/34.TR/MSV-163MS-535-545-ACA-EXE-RT-E1-001-R00.pdf</v>
      </c>
    </row>
    <row r="730" spans="1:16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4" t="s">
        <v>5987</v>
      </c>
      <c r="D730" s="14" t="s">
        <v>7542</v>
      </c>
      <c r="E730" s="6" t="s">
        <v>4317</v>
      </c>
      <c r="F730" s="8" t="s">
        <v>4259</v>
      </c>
      <c r="G730" s="8" t="s">
        <v>4141</v>
      </c>
      <c r="H730" s="6" t="str">
        <f>_xlfn.XLOOKUP(LD_01[[#This Row],[DISCIPLINA]],'CLASSES DE PROJETOS'!$F$3:$F$37,'CLASSES DE PROJETOS'!$C$3:$C$37)</f>
        <v>GE</v>
      </c>
      <c r="I730" t="str">
        <f>_xlfn.TEXTJOIN("/",TRUE,"MSV-163MS-"&amp;LD_01[[#This Row],[OBRA]],_xlfn.XLOOKUP(LD_01[[#This Row],[SIGLA]],'CLASSES DE PROJETOS'!$C$3:$C$37,'CLASSES DE PROJETOS'!$E$3:$E$37))</f>
        <v>MSV-163MS-535-545/18.GE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730" s="6" t="str" cm="1">
        <f t="array" ref="K730">_xlfn.TEXTJOIN(", ",TRUE,_xlfn.UNIQUE(_xlfn._xlws.FILTER(ARQUIVOS_RECEBIDOS!$F$2:$F$5010,ARQUIVOS_RECEBIDOS!$E$2:$E$5010=LD_01[[#This Row],[DOCUMENTO]])))</f>
        <v>R04</v>
      </c>
      <c r="L730" s="6" t="str" cm="1">
        <f t="array" ref="L730">_xlfn.TEXTJOIN(",",TRUE,_xlfn._xlws.FILTER(ARQUIVOS[EXTENSÃO],(ARQUIVOS[DOCUMENTO]=LD_01[[#This Row],[DOCUMENTO]])*(ARQUIVOS[REVISÃO]=LD_01[[#This Row],[REVISÃO]])))</f>
        <v>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730" s="6" t="str">
        <f>LD_01[[#This Row],[PASTA]]&amp;"/"&amp;LD_01[[#This Row],[ARQUIVO]]</f>
        <v>MSV-163MS-535-545/18.GE/MSV-163MS-535-545-ACA-EXE-RT-F1-001-R04.pdf</v>
      </c>
    </row>
    <row r="731" spans="1:16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4" t="s">
        <v>5987</v>
      </c>
      <c r="D731" s="14" t="s">
        <v>7542</v>
      </c>
      <c r="E731" s="6" t="s">
        <v>4317</v>
      </c>
      <c r="F731" s="8" t="s">
        <v>4166</v>
      </c>
      <c r="G731" s="8" t="s">
        <v>4333</v>
      </c>
      <c r="H731" s="6" t="str">
        <f>_xlfn.XLOOKUP(LD_01[[#This Row],[DISCIPLINA]],'CLASSES DE PROJETOS'!$F$3:$F$37,'CLASSES DE PROJETOS'!$C$3:$C$37)</f>
        <v>IN</v>
      </c>
      <c r="I731" t="str">
        <f>_xlfn.TEXTJOIN("/",TRUE,"MSV-163MS-"&amp;LD_01[[#This Row],[OBRA]],_xlfn.XLOOKUP(LD_01[[#This Row],[SIGLA]],'CLASSES DE PROJETOS'!$C$3:$C$37,'CLASSES DE PROJETOS'!$E$3:$E$37))</f>
        <v>MSV-163MS-535-545/23.IN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731" s="6" t="str" cm="1">
        <f t="array" ref="K731">_xlfn.TEXTJOIN(", ",TRUE,_xlfn.UNIQUE(_xlfn._xlws.FILTER(ARQUIVOS_RECEBIDOS!$F$2:$F$5010,ARQUIVOS_RECEBIDOS!$E$2:$E$5010=LD_01[[#This Row],[DOCUMENTO]])))</f>
        <v>R00</v>
      </c>
      <c r="L731" s="6" t="str" cm="1">
        <f t="array" ref="L731">_xlfn.TEXTJOIN(",",TRUE,_xlfn._xlws.FILTER(ARQUIVOS[EXTENSÃO],(ARQUIVOS[DOCUMENTO]=LD_01[[#This Row],[DOCUMENTO]])*(ARQUIVOS[REVISÃO]=LD_01[[#This Row],[REVISÃO]])))</f>
        <v>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731" s="6" t="str">
        <f>LD_01[[#This Row],[PASTA]]&amp;"/"&amp;LD_01[[#This Row],[ARQUIVO]]</f>
        <v>MSV-163MS-535-545/23.IN/MSV-163MS-535-545-ACA-EXE-RT-M1-001-R00.pdf</v>
      </c>
    </row>
    <row r="732" spans="1:16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4" t="s">
        <v>5987</v>
      </c>
      <c r="D732" s="14" t="s">
        <v>7542</v>
      </c>
      <c r="E732" s="6" t="s">
        <v>4318</v>
      </c>
      <c r="F732" s="8" t="s">
        <v>4164</v>
      </c>
      <c r="G732" s="8" t="s">
        <v>4163</v>
      </c>
      <c r="H732" s="6" t="str">
        <f>_xlfn.XLOOKUP(LD_01[[#This Row],[DISCIPLINA]],'CLASSES DE PROJETOS'!$F$3:$F$37,'CLASSES DE PROJETOS'!$C$3:$C$37)</f>
        <v>TO</v>
      </c>
      <c r="I732" t="str">
        <f>_xlfn.TEXTJOIN("/",TRUE,"MSV-163MS-"&amp;LD_01[[#This Row],[OBRA]],_xlfn.XLOOKUP(LD_01[[#This Row],[SIGLA]],'CLASSES DE PROJETOS'!$C$3:$C$37,'CLASSES DE PROJETOS'!$E$3:$E$37))</f>
        <v>MSV-163MS-626-628/33.TO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732" s="6" t="str" cm="1">
        <f t="array" ref="K732">_xlfn.TEXTJOIN(", ",TRUE,_xlfn.UNIQUE(_xlfn._xlws.FILTER(ARQUIVOS_RECEBIDOS!$F$2:$F$5010,ARQUIVOS_RECEBIDOS!$E$2:$E$5010=LD_01[[#This Row],[DOCUMENTO]])))</f>
        <v>R00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732" s="6" t="str">
        <f>LD_01[[#This Row],[PASTA]]&amp;"/"&amp;LD_01[[#This Row],[ARQUIVO]]</f>
        <v>MSV-163MS-626-628/33.TO/MSV-163MS-626-628-ACA-EXE-DE-C1-001-R00.pdf</v>
      </c>
    </row>
    <row r="733" spans="1:16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4" t="s">
        <v>5987</v>
      </c>
      <c r="D733" s="14" t="s">
        <v>7542</v>
      </c>
      <c r="E733" s="6" t="s">
        <v>4318</v>
      </c>
      <c r="F733" s="8" t="s">
        <v>4164</v>
      </c>
      <c r="G733" s="8" t="s">
        <v>4163</v>
      </c>
      <c r="H733" s="6" t="str">
        <f>_xlfn.XLOOKUP(LD_01[[#This Row],[DISCIPLINA]],'CLASSES DE PROJETOS'!$F$3:$F$37,'CLASSES DE PROJETOS'!$C$3:$C$37)</f>
        <v>TO</v>
      </c>
      <c r="I733" t="str">
        <f>_xlfn.TEXTJOIN("/",TRUE,"MSV-163MS-"&amp;LD_01[[#This Row],[OBRA]],_xlfn.XLOOKUP(LD_01[[#This Row],[SIGLA]],'CLASSES DE PROJETOS'!$C$3:$C$37,'CLASSES DE PROJETOS'!$E$3:$E$37))</f>
        <v>MSV-163MS-626-628/33.TO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733" s="6" t="str" cm="1">
        <f t="array" ref="K733">_xlfn.TEXTJOIN(", ",TRUE,_xlfn.UNIQUE(_xlfn._xlws.FILTER(ARQUIVOS_RECEBIDOS!$F$2:$F$5010,ARQUIVOS_RECEBIDOS!$E$2:$E$5010=LD_01[[#This Row],[DOCUMENTO]])))</f>
        <v>R00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733" s="6" t="str">
        <f>LD_01[[#This Row],[PASTA]]&amp;"/"&amp;LD_01[[#This Row],[ARQUIVO]]</f>
        <v>MSV-163MS-626-628/33.TO/MSV-163MS-626-628-ACA-EXE-DE-C1-002-R00.pdf</v>
      </c>
    </row>
    <row r="734" spans="1:16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4" t="s">
        <v>5987</v>
      </c>
      <c r="D734" s="14" t="s">
        <v>7542</v>
      </c>
      <c r="E734" s="6" t="s">
        <v>4318</v>
      </c>
      <c r="F734" s="8" t="s">
        <v>4164</v>
      </c>
      <c r="G734" s="8" t="s">
        <v>4163</v>
      </c>
      <c r="H734" s="6" t="str">
        <f>_xlfn.XLOOKUP(LD_01[[#This Row],[DISCIPLINA]],'CLASSES DE PROJETOS'!$F$3:$F$37,'CLASSES DE PROJETOS'!$C$3:$C$37)</f>
        <v>TO</v>
      </c>
      <c r="I734" t="str">
        <f>_xlfn.TEXTJOIN("/",TRUE,"MSV-163MS-"&amp;LD_01[[#This Row],[OBRA]],_xlfn.XLOOKUP(LD_01[[#This Row],[SIGLA]],'CLASSES DE PROJETOS'!$C$3:$C$37,'CLASSES DE PROJETOS'!$E$3:$E$37))</f>
        <v>MSV-163MS-626-628/33.TO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734" s="6" t="str" cm="1">
        <f t="array" ref="K734">_xlfn.TEXTJOIN(", ",TRUE,_xlfn.UNIQUE(_xlfn._xlws.FILTER(ARQUIVOS_RECEBIDOS!$F$2:$F$5010,ARQUIVOS_RECEBIDOS!$E$2:$E$5010=LD_01[[#This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734" s="6" t="str">
        <f>LD_01[[#This Row],[PASTA]]&amp;"/"&amp;LD_01[[#This Row],[ARQUIVO]]</f>
        <v>MSV-163MS-626-628/33.TO/MSV-163MS-626-628-ACA-EXE-DE-C1-003-R00.pdf</v>
      </c>
    </row>
    <row r="735" spans="1:16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4" t="s">
        <v>5987</v>
      </c>
      <c r="D735" s="14" t="s">
        <v>7542</v>
      </c>
      <c r="E735" s="6" t="s">
        <v>4318</v>
      </c>
      <c r="F735" s="8" t="s">
        <v>4076</v>
      </c>
      <c r="G735" s="8" t="s">
        <v>4332</v>
      </c>
      <c r="H735" s="6" t="str">
        <f>_xlfn.XLOOKUP(LD_01[[#This Row],[DISCIPLINA]],'CLASSES DE PROJETOS'!$F$3:$F$37,'CLASSES DE PROJETOS'!$C$3:$C$37)</f>
        <v>GG</v>
      </c>
      <c r="I735" t="str">
        <f>_xlfn.TEXTJOIN("/",TRUE,"MSV-163MS-"&amp;LD_01[[#This Row],[OBRA]],_xlfn.XLOOKUP(LD_01[[#This Row],[SIGLA]],'CLASSES DE PROJETOS'!$C$3:$C$37,'CLASSES DE PROJETOS'!$E$3:$E$37))</f>
        <v>MSV-163MS-626-628/19.GG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735" s="6" t="str" cm="1">
        <f t="array" ref="K735">_xlfn.TEXTJOIN(", ",TRUE,_xlfn.UNIQUE(_xlfn._xlws.FILTER(ARQUIVOS_RECEBIDOS!$F$2:$F$5010,ARQUIVOS_RECEBIDOS!$E$2:$E$5010=LD_01[[#This Row],[DOCUMENTO]])))</f>
        <v>R03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735" s="6" t="str">
        <f>LD_01[[#This Row],[PASTA]]&amp;"/"&amp;LD_01[[#This Row],[ARQUIVO]]</f>
        <v>MSV-163MS-626-628/19.GG/MSV-163MS-626-628-ACA-EXE-DE-D3-001-R03.pdf</v>
      </c>
    </row>
    <row r="736" spans="1:16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4" t="s">
        <v>5987</v>
      </c>
      <c r="D736" s="14" t="s">
        <v>7542</v>
      </c>
      <c r="E736" s="6" t="s">
        <v>4318</v>
      </c>
      <c r="F736" s="8" t="s">
        <v>4076</v>
      </c>
      <c r="G736" s="8" t="s">
        <v>4332</v>
      </c>
      <c r="H736" s="6" t="str">
        <f>_xlfn.XLOOKUP(LD_01[[#This Row],[DISCIPLINA]],'CLASSES DE PROJETOS'!$F$3:$F$37,'CLASSES DE PROJETOS'!$C$3:$C$37)</f>
        <v>GG</v>
      </c>
      <c r="I736" t="str">
        <f>_xlfn.TEXTJOIN("/",TRUE,"MSV-163MS-"&amp;LD_01[[#This Row],[OBRA]],_xlfn.XLOOKUP(LD_01[[#This Row],[SIGLA]],'CLASSES DE PROJETOS'!$C$3:$C$37,'CLASSES DE PROJETOS'!$E$3:$E$37))</f>
        <v>MSV-163MS-626-628/19.GG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736" s="6" t="str" cm="1">
        <f t="array" ref="K736">_xlfn.TEXTJOIN(", ",TRUE,_xlfn.UNIQUE(_xlfn._xlws.FILTER(ARQUIVOS_RECEBIDOS!$F$2:$F$5010,ARQUIVOS_RECEBIDOS!$E$2:$E$5010=LD_01[[#This Row],[DOCUMENTO]])))</f>
        <v>R03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736" s="6" t="str">
        <f>LD_01[[#This Row],[PASTA]]&amp;"/"&amp;LD_01[[#This Row],[ARQUIVO]]</f>
        <v>MSV-163MS-626-628/19.GG/MSV-163MS-626-628-ACA-EXE-DE-D3-002-R03.pdf</v>
      </c>
    </row>
    <row r="737" spans="1:16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4" t="s">
        <v>5987</v>
      </c>
      <c r="D737" s="14" t="s">
        <v>7542</v>
      </c>
      <c r="E737" s="6" t="s">
        <v>4318</v>
      </c>
      <c r="F737" s="8" t="s">
        <v>4076</v>
      </c>
      <c r="G737" s="8" t="s">
        <v>4332</v>
      </c>
      <c r="H737" s="6" t="str">
        <f>_xlfn.XLOOKUP(LD_01[[#This Row],[DISCIPLINA]],'CLASSES DE PROJETOS'!$F$3:$F$37,'CLASSES DE PROJETOS'!$C$3:$C$37)</f>
        <v>GG</v>
      </c>
      <c r="I737" t="str">
        <f>_xlfn.TEXTJOIN("/",TRUE,"MSV-163MS-"&amp;LD_01[[#This Row],[OBRA]],_xlfn.XLOOKUP(LD_01[[#This Row],[SIGLA]],'CLASSES DE PROJETOS'!$C$3:$C$37,'CLASSES DE PROJETOS'!$E$3:$E$37))</f>
        <v>MSV-163MS-626-628/19.GG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737" s="6" t="str" cm="1">
        <f t="array" ref="K737">_xlfn.TEXTJOIN(", ",TRUE,_xlfn.UNIQUE(_xlfn._xlws.FILTER(ARQUIVOS_RECEBIDOS!$F$2:$F$5010,ARQUIVOS_RECEBIDOS!$E$2:$E$5010=LD_01[[#This Row],[DOCUMENTO]])))</f>
        <v>R03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737" s="6" t="str">
        <f>LD_01[[#This Row],[PASTA]]&amp;"/"&amp;LD_01[[#This Row],[ARQUIVO]]</f>
        <v>MSV-163MS-626-628/19.GG/MSV-163MS-626-628-ACA-EXE-DE-D3-003-R03.pdf</v>
      </c>
    </row>
    <row r="738" spans="1:16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4" t="s">
        <v>5987</v>
      </c>
      <c r="D738" s="14" t="s">
        <v>7542</v>
      </c>
      <c r="E738" s="6" t="s">
        <v>4318</v>
      </c>
      <c r="F738" s="8" t="s">
        <v>4076</v>
      </c>
      <c r="G738" s="8" t="s">
        <v>4332</v>
      </c>
      <c r="H738" s="6" t="str">
        <f>_xlfn.XLOOKUP(LD_01[[#This Row],[DISCIPLINA]],'CLASSES DE PROJETOS'!$F$3:$F$37,'CLASSES DE PROJETOS'!$C$3:$C$37)</f>
        <v>GG</v>
      </c>
      <c r="I738" t="str">
        <f>_xlfn.TEXTJOIN("/",TRUE,"MSV-163MS-"&amp;LD_01[[#This Row],[OBRA]],_xlfn.XLOOKUP(LD_01[[#This Row],[SIGLA]],'CLASSES DE PROJETOS'!$C$3:$C$37,'CLASSES DE PROJETOS'!$E$3:$E$37))</f>
        <v>MSV-163MS-626-628/19.GG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738" s="6" t="str" cm="1">
        <f t="array" ref="K738">_xlfn.TEXTJOIN(", ",TRUE,_xlfn.UNIQUE(_xlfn._xlws.FILTER(ARQUIVOS_RECEBIDOS!$F$2:$F$5010,ARQUIVOS_RECEBIDOS!$E$2:$E$5010=LD_01[[#This Row],[DOCUMENTO]])))</f>
        <v>R03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738" s="6" t="str">
        <f>LD_01[[#This Row],[PASTA]]&amp;"/"&amp;LD_01[[#This Row],[ARQUIVO]]</f>
        <v>MSV-163MS-626-628/19.GG/MSV-163MS-626-628-ACA-EXE-DE-D3-004-R03.pdf</v>
      </c>
    </row>
    <row r="739" spans="1:16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4" t="s">
        <v>5987</v>
      </c>
      <c r="D739" s="14" t="s">
        <v>7542</v>
      </c>
      <c r="E739" s="6" t="s">
        <v>4318</v>
      </c>
      <c r="F739" s="8" t="s">
        <v>4095</v>
      </c>
      <c r="G739" s="8" t="s">
        <v>4332</v>
      </c>
      <c r="H739" s="6" t="str">
        <f>_xlfn.XLOOKUP(LD_01[[#This Row],[DISCIPLINA]],'CLASSES DE PROJETOS'!$F$3:$F$37,'CLASSES DE PROJETOS'!$C$3:$C$37)</f>
        <v>GG</v>
      </c>
      <c r="I739" t="str">
        <f>_xlfn.TEXTJOIN("/",TRUE,"MSV-163MS-"&amp;LD_01[[#This Row],[OBRA]],_xlfn.XLOOKUP(LD_01[[#This Row],[SIGLA]],'CLASSES DE PROJETOS'!$C$3:$C$37,'CLASSES DE PROJETOS'!$E$3:$E$37))</f>
        <v>MSV-163MS-626-628/19.GG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739" s="6" t="str" cm="1">
        <f t="array" ref="K739">_xlfn.TEXTJOIN(", ",TRUE,_xlfn.UNIQUE(_xlfn._xlws.FILTER(ARQUIVOS_RECEBIDOS!$F$2:$F$5010,ARQUIVOS_RECEBIDOS!$E$2:$E$5010=LD_01[[#This Row],[DOCUMENTO]])))</f>
        <v>R02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45838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739" s="6" t="str">
        <f>LD_01[[#This Row],[PASTA]]&amp;"/"&amp;LD_01[[#This Row],[ARQUIVO]]</f>
        <v>MSV-163MS-626-628/19.GG/MSV-163MS-626-628-ACA-EXE-DE-D3-005-R02.pdf</v>
      </c>
    </row>
    <row r="740" spans="1:16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4" t="s">
        <v>5987</v>
      </c>
      <c r="D740" s="14" t="s">
        <v>7542</v>
      </c>
      <c r="E740" s="6" t="s">
        <v>4318</v>
      </c>
      <c r="F740" s="8" t="s">
        <v>4095</v>
      </c>
      <c r="G740" s="8" t="s">
        <v>4332</v>
      </c>
      <c r="H740" s="6" t="str">
        <f>_xlfn.XLOOKUP(LD_01[[#This Row],[DISCIPLINA]],'CLASSES DE PROJETOS'!$F$3:$F$37,'CLASSES DE PROJETOS'!$C$3:$C$37)</f>
        <v>GG</v>
      </c>
      <c r="I740" t="str">
        <f>_xlfn.TEXTJOIN("/",TRUE,"MSV-163MS-"&amp;LD_01[[#This Row],[OBRA]],_xlfn.XLOOKUP(LD_01[[#This Row],[SIGLA]],'CLASSES DE PROJETOS'!$C$3:$C$37,'CLASSES DE PROJETOS'!$E$3:$E$37))</f>
        <v>MSV-163MS-626-628/19.GG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740" s="6" t="str" cm="1">
        <f t="array" ref="K740">_xlfn.TEXTJOIN(", ",TRUE,_xlfn.UNIQUE(_xlfn._xlws.FILTER(ARQUIVOS_RECEBIDOS!$F$2:$F$5010,ARQUIVOS_RECEBIDOS!$E$2:$E$5010=LD_01[[#This Row],[DOCUMENTO]])))</f>
        <v>R01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45838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740" s="6" t="str">
        <f>LD_01[[#This Row],[PASTA]]&amp;"/"&amp;LD_01[[#This Row],[ARQUIVO]]</f>
        <v>MSV-163MS-626-628/19.GG/MSV-163MS-626-628-ACA-EXE-DE-D3-006-R01.pdf</v>
      </c>
    </row>
    <row r="741" spans="1:16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4" t="s">
        <v>5987</v>
      </c>
      <c r="D741" s="14" t="s">
        <v>7542</v>
      </c>
      <c r="E741" s="6" t="s">
        <v>4318</v>
      </c>
      <c r="F741" s="8" t="s">
        <v>4305</v>
      </c>
      <c r="G741" s="8" t="s">
        <v>4141</v>
      </c>
      <c r="H741" s="6" t="str">
        <f>_xlfn.XLOOKUP(LD_01[[#This Row],[DISCIPLINA]],'CLASSES DE PROJETOS'!$F$3:$F$37,'CLASSES DE PROJETOS'!$C$3:$C$37)</f>
        <v>GE</v>
      </c>
      <c r="I741" t="str">
        <f>_xlfn.TEXTJOIN("/",TRUE,"MSV-163MS-"&amp;LD_01[[#This Row],[OBRA]],_xlfn.XLOOKUP(LD_01[[#This Row],[SIGLA]],'CLASSES DE PROJETOS'!$C$3:$C$37,'CLASSES DE PROJETOS'!$E$3:$E$37))</f>
        <v>MSV-163MS-626-628/18.GE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741" s="6" t="str" cm="1">
        <f t="array" ref="K741">_xlfn.TEXTJOIN(", ",TRUE,_xlfn.UNIQUE(_xlfn._xlws.FILTER(ARQUIVOS_RECEBIDOS!$F$2:$F$5010,ARQUIVOS_RECEBIDOS!$E$2:$E$5010=LD_01[[#This Row],[DOCUMENTO]])))</f>
        <v>R05, R06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45946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741" s="6" t="str">
        <f>LD_01[[#This Row],[PASTA]]&amp;"/"&amp;LD_01[[#This Row],[ARQUIVO]]</f>
        <v>MSV-163MS-626-628/18.GE/MSV-163MS-626-628-ACA-EXE-DE-F1-001-R06.pdf</v>
      </c>
    </row>
    <row r="742" spans="1:16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4" t="s">
        <v>5987</v>
      </c>
      <c r="D742" s="14" t="s">
        <v>7542</v>
      </c>
      <c r="E742" s="6" t="s">
        <v>4318</v>
      </c>
      <c r="F742" s="8" t="s">
        <v>4305</v>
      </c>
      <c r="G742" s="8" t="s">
        <v>4141</v>
      </c>
      <c r="H742" s="6" t="str">
        <f>_xlfn.XLOOKUP(LD_01[[#This Row],[DISCIPLINA]],'CLASSES DE PROJETOS'!$F$3:$F$37,'CLASSES DE PROJETOS'!$C$3:$C$37)</f>
        <v>GE</v>
      </c>
      <c r="I742" t="str">
        <f>_xlfn.TEXTJOIN("/",TRUE,"MSV-163MS-"&amp;LD_01[[#This Row],[OBRA]],_xlfn.XLOOKUP(LD_01[[#This Row],[SIGLA]],'CLASSES DE PROJETOS'!$C$3:$C$37,'CLASSES DE PROJETOS'!$E$3:$E$37))</f>
        <v>MSV-163MS-626-628/18.GE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742" s="6" t="str" cm="1">
        <f t="array" ref="K742">_xlfn.TEXTJOIN(", ",TRUE,_xlfn.UNIQUE(_xlfn._xlws.FILTER(ARQUIVOS_RECEBIDOS!$F$2:$F$5010,ARQUIVOS_RECEBIDOS!$E$2:$E$5010=LD_01[[#This Row],[DOCUMENTO]])))</f>
        <v>R05,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45946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742" s="6" t="str">
        <f>LD_01[[#This Row],[PASTA]]&amp;"/"&amp;LD_01[[#This Row],[ARQUIVO]]</f>
        <v>MSV-163MS-626-628/18.GE/MSV-163MS-626-628-ACA-EXE-DE-F1-002-R06.pdf</v>
      </c>
    </row>
    <row r="743" spans="1:16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4" t="s">
        <v>5987</v>
      </c>
      <c r="D743" s="14" t="s">
        <v>7542</v>
      </c>
      <c r="E743" s="6" t="s">
        <v>4318</v>
      </c>
      <c r="F743" s="8" t="s">
        <v>4305</v>
      </c>
      <c r="G743" s="8" t="s">
        <v>4141</v>
      </c>
      <c r="H743" s="6" t="str">
        <f>_xlfn.XLOOKUP(LD_01[[#This Row],[DISCIPLINA]],'CLASSES DE PROJETOS'!$F$3:$F$37,'CLASSES DE PROJETOS'!$C$3:$C$37)</f>
        <v>GE</v>
      </c>
      <c r="I743" t="str">
        <f>_xlfn.TEXTJOIN("/",TRUE,"MSV-163MS-"&amp;LD_01[[#This Row],[OBRA]],_xlfn.XLOOKUP(LD_01[[#This Row],[SIGLA]],'CLASSES DE PROJETOS'!$C$3:$C$37,'CLASSES DE PROJETOS'!$E$3:$E$37))</f>
        <v>MSV-163MS-626-628/18.GE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743" s="6" t="str" cm="1">
        <f t="array" ref="K743">_xlfn.TEXTJOIN(", ",TRUE,_xlfn.UNIQUE(_xlfn._xlws.FILTER(ARQUIVOS_RECEBIDOS!$F$2:$F$5010,ARQUIVOS_RECEBIDOS!$E$2:$E$5010=LD_01[[#This Row],[DOCUMENTO]])))</f>
        <v>R06, R07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45946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743" s="6" t="str">
        <f>LD_01[[#This Row],[PASTA]]&amp;"/"&amp;LD_01[[#This Row],[ARQUIVO]]</f>
        <v>MSV-163MS-626-628/18.GE/MSV-163MS-626-628-ACA-EXE-DE-F1-003-R07.pdf</v>
      </c>
    </row>
    <row r="744" spans="1:16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4" t="s">
        <v>5987</v>
      </c>
      <c r="D744" s="14" t="s">
        <v>7542</v>
      </c>
      <c r="E744" s="6" t="s">
        <v>4318</v>
      </c>
      <c r="F744" s="8" t="s">
        <v>4305</v>
      </c>
      <c r="G744" s="8" t="s">
        <v>4141</v>
      </c>
      <c r="H744" s="6" t="str">
        <f>_xlfn.XLOOKUP(LD_01[[#This Row],[DISCIPLINA]],'CLASSES DE PROJETOS'!$F$3:$F$37,'CLASSES DE PROJETOS'!$C$3:$C$37)</f>
        <v>GE</v>
      </c>
      <c r="I744" t="str">
        <f>_xlfn.TEXTJOIN("/",TRUE,"MSV-163MS-"&amp;LD_01[[#This Row],[OBRA]],_xlfn.XLOOKUP(LD_01[[#This Row],[SIGLA]],'CLASSES DE PROJETOS'!$C$3:$C$37,'CLASSES DE PROJETOS'!$E$3:$E$37))</f>
        <v>MSV-163MS-626-628/18.GE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744" s="6" t="str" cm="1">
        <f t="array" ref="K744">_xlfn.TEXTJOIN(", ",TRUE,_xlfn.UNIQUE(_xlfn._xlws.FILTER(ARQUIVOS_RECEBIDOS!$F$2:$F$5010,ARQUIVOS_RECEBIDOS!$E$2:$E$5010=LD_01[[#This Row],[DOCUMENTO]])))</f>
        <v>R06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45838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744" s="6" t="str">
        <f>LD_01[[#This Row],[PASTA]]&amp;"/"&amp;LD_01[[#This Row],[ARQUIVO]]</f>
        <v>MSV-163MS-626-628/18.GE/MSV-163MS-626-628-ACA-EXE-DE-F1-004-R06.pdf</v>
      </c>
    </row>
    <row r="745" spans="1:16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4" t="s">
        <v>5987</v>
      </c>
      <c r="D745" s="14" t="s">
        <v>7542</v>
      </c>
      <c r="E745" s="6" t="s">
        <v>4318</v>
      </c>
      <c r="F745" s="8" t="s">
        <v>4305</v>
      </c>
      <c r="G745" s="8" t="s">
        <v>4141</v>
      </c>
      <c r="H745" s="6" t="str">
        <f>_xlfn.XLOOKUP(LD_01[[#This Row],[DISCIPLINA]],'CLASSES DE PROJETOS'!$F$3:$F$37,'CLASSES DE PROJETOS'!$C$3:$C$37)</f>
        <v>GE</v>
      </c>
      <c r="I745" t="str">
        <f>_xlfn.TEXTJOIN("/",TRUE,"MSV-163MS-"&amp;LD_01[[#This Row],[OBRA]],_xlfn.XLOOKUP(LD_01[[#This Row],[SIGLA]],'CLASSES DE PROJETOS'!$C$3:$C$37,'CLASSES DE PROJETOS'!$E$3:$E$37))</f>
        <v>MSV-163MS-626-628/18.GE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745" s="6" t="str" cm="1">
        <f t="array" ref="K745">_xlfn.TEXTJOIN(", ",TRUE,_xlfn.UNIQUE(_xlfn._xlws.FILTER(ARQUIVOS_RECEBIDOS!$F$2:$F$5010,ARQUIVOS_RECEBIDOS!$E$2:$E$5010=LD_01[[#This Row],[DOCUMENTO]])))</f>
        <v>R05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745" s="6" t="str">
        <f>LD_01[[#This Row],[PASTA]]&amp;"/"&amp;LD_01[[#This Row],[ARQUIVO]]</f>
        <v>MSV-163MS-626-628/18.GE/MSV-163MS-626-628-ACA-EXE-DE-F1-005-R05.pdf</v>
      </c>
    </row>
    <row r="746" spans="1:16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4" t="s">
        <v>5987</v>
      </c>
      <c r="D746" s="14" t="s">
        <v>7542</v>
      </c>
      <c r="E746" s="6" t="s">
        <v>4318</v>
      </c>
      <c r="F746" s="8" t="s">
        <v>4306</v>
      </c>
      <c r="G746" s="8" t="s">
        <v>4141</v>
      </c>
      <c r="H746" s="6" t="str">
        <f>_xlfn.XLOOKUP(LD_01[[#This Row],[DISCIPLINA]],'CLASSES DE PROJETOS'!$F$3:$F$37,'CLASSES DE PROJETOS'!$C$3:$C$37)</f>
        <v>GE</v>
      </c>
      <c r="I746" t="str">
        <f>_xlfn.TEXTJOIN("/",TRUE,"MSV-163MS-"&amp;LD_01[[#This Row],[OBRA]],_xlfn.XLOOKUP(LD_01[[#This Row],[SIGLA]],'CLASSES DE PROJETOS'!$C$3:$C$37,'CLASSES DE PROJETOS'!$E$3:$E$37))</f>
        <v>MSV-163MS-626-628/18.GE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746" s="6" t="str" cm="1">
        <f t="array" ref="K746">_xlfn.TEXTJOIN(", ",TRUE,_xlfn.UNIQUE(_xlfn._xlws.FILTER(ARQUIVOS_RECEBIDOS!$F$2:$F$5010,ARQUIVOS_RECEBIDOS!$E$2:$E$5010=LD_01[[#This Row],[DOCUMENTO]])))</f>
        <v>R02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746" s="6" t="str">
        <f>LD_01[[#This Row],[PASTA]]&amp;"/"&amp;LD_01[[#This Row],[ARQUIVO]]</f>
        <v>MSV-163MS-626-628/18.GE/MSV-163MS-626-628-ACA-EXE-DE-F1-006-R02.pdf</v>
      </c>
    </row>
    <row r="747" spans="1:16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4" t="s">
        <v>5987</v>
      </c>
      <c r="D747" s="14" t="s">
        <v>7542</v>
      </c>
      <c r="E747" s="6" t="s">
        <v>4318</v>
      </c>
      <c r="F747" s="8" t="s">
        <v>4194</v>
      </c>
      <c r="G747" s="8" t="s">
        <v>4141</v>
      </c>
      <c r="H747" s="6" t="str">
        <f>_xlfn.XLOOKUP(LD_01[[#This Row],[DISCIPLINA]],'CLASSES DE PROJETOS'!$F$3:$F$37,'CLASSES DE PROJETOS'!$C$3:$C$37)</f>
        <v>GE</v>
      </c>
      <c r="I747" t="str">
        <f>_xlfn.TEXTJOIN("/",TRUE,"MSV-163MS-"&amp;LD_01[[#This Row],[OBRA]],_xlfn.XLOOKUP(LD_01[[#This Row],[SIGLA]],'CLASSES DE PROJETOS'!$C$3:$C$37,'CLASSES DE PROJETOS'!$E$3:$E$37))</f>
        <v>MSV-163MS-626-628/18.GE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747" s="6" t="str" cm="1">
        <f t="array" ref="K747">_xlfn.TEXTJOIN(", ",TRUE,_xlfn.UNIQUE(_xlfn._xlws.FILTER(ARQUIVOS_RECEBIDOS!$F$2:$F$5010,ARQUIVOS_RECEBIDOS!$E$2:$E$5010=LD_01[[#This Row],[DOCUMENTO]])))</f>
        <v>R05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747" s="6" t="str">
        <f>LD_01[[#This Row],[PASTA]]&amp;"/"&amp;LD_01[[#This Row],[ARQUIVO]]</f>
        <v>MSV-163MS-626-628/18.GE/MSV-163MS-626-628-ACA-EXE-DE-F1-007-R05.pdf</v>
      </c>
    </row>
    <row r="748" spans="1:16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4" t="s">
        <v>5987</v>
      </c>
      <c r="D748" s="14" t="s">
        <v>7542</v>
      </c>
      <c r="E748" s="6" t="s">
        <v>4318</v>
      </c>
      <c r="F748" s="8" t="s">
        <v>4077</v>
      </c>
      <c r="G748" s="8" t="s">
        <v>4330</v>
      </c>
      <c r="H748" s="6" t="str">
        <f>_xlfn.XLOOKUP(LD_01[[#This Row],[DISCIPLINA]],'CLASSES DE PROJETOS'!$F$3:$F$37,'CLASSES DE PROJETOS'!$C$3:$C$37)</f>
        <v>TE</v>
      </c>
      <c r="I748" t="str">
        <f>_xlfn.TEXTJOIN("/",TRUE,"MSV-163MS-"&amp;LD_01[[#This Row],[OBRA]],_xlfn.XLOOKUP(LD_01[[#This Row],[SIGLA]],'CLASSES DE PROJETOS'!$C$3:$C$37,'CLASSES DE PROJETOS'!$E$3:$E$37))</f>
        <v>MSV-163MS-626-628/32.TE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748" s="6" t="str" cm="1">
        <f t="array" ref="K748">_xlfn.TEXTJOIN(", ",TRUE,_xlfn.UNIQUE(_xlfn._xlws.FILTER(ARQUIVOS_RECEBIDOS!$F$2:$F$5010,ARQUIVOS_RECEBIDOS!$E$2:$E$5010=LD_01[[#This Row],[DOCUMENTO]])))</f>
        <v>R01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748" s="6" t="str">
        <f>LD_01[[#This Row],[PASTA]]&amp;"/"&amp;LD_01[[#This Row],[ARQUIVO]]</f>
        <v>MSV-163MS-626-628/32.TE/MSV-163MS-626-628-ACA-EXE-DE-G1-001-R01.pdf</v>
      </c>
    </row>
    <row r="749" spans="1:16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4" t="s">
        <v>5987</v>
      </c>
      <c r="D749" s="14" t="s">
        <v>7542</v>
      </c>
      <c r="E749" s="6" t="s">
        <v>4318</v>
      </c>
      <c r="F749" s="8" t="s">
        <v>4077</v>
      </c>
      <c r="G749" s="8" t="s">
        <v>4330</v>
      </c>
      <c r="H749" s="6" t="str">
        <f>_xlfn.XLOOKUP(LD_01[[#This Row],[DISCIPLINA]],'CLASSES DE PROJETOS'!$F$3:$F$37,'CLASSES DE PROJETOS'!$C$3:$C$37)</f>
        <v>TE</v>
      </c>
      <c r="I749" t="str">
        <f>_xlfn.TEXTJOIN("/",TRUE,"MSV-163MS-"&amp;LD_01[[#This Row],[OBRA]],_xlfn.XLOOKUP(LD_01[[#This Row],[SIGLA]],'CLASSES DE PROJETOS'!$C$3:$C$37,'CLASSES DE PROJETOS'!$E$3:$E$37))</f>
        <v>MSV-163MS-626-628/32.TE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749" s="6" t="str" cm="1">
        <f t="array" ref="K749">_xlfn.TEXTJOIN(", ",TRUE,_xlfn.UNIQUE(_xlfn._xlws.FILTER(ARQUIVOS_RECEBIDOS!$F$2:$F$5010,ARQUIVOS_RECEBIDOS!$E$2:$E$5010=LD_01[[#This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749" s="6" t="str">
        <f>LD_01[[#This Row],[PASTA]]&amp;"/"&amp;LD_01[[#This Row],[ARQUIVO]]</f>
        <v>MSV-163MS-626-628/32.TE/MSV-163MS-626-628-ACA-EXE-DE-G1-002-R01.pdf</v>
      </c>
    </row>
    <row r="750" spans="1:16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4" t="s">
        <v>5987</v>
      </c>
      <c r="D750" s="14" t="s">
        <v>7542</v>
      </c>
      <c r="E750" s="6" t="s">
        <v>4318</v>
      </c>
      <c r="F750" s="8" t="s">
        <v>4077</v>
      </c>
      <c r="G750" s="8" t="s">
        <v>4330</v>
      </c>
      <c r="H750" s="6" t="str">
        <f>_xlfn.XLOOKUP(LD_01[[#This Row],[DISCIPLINA]],'CLASSES DE PROJETOS'!$F$3:$F$37,'CLASSES DE PROJETOS'!$C$3:$C$37)</f>
        <v>TE</v>
      </c>
      <c r="I750" t="str">
        <f>_xlfn.TEXTJOIN("/",TRUE,"MSV-163MS-"&amp;LD_01[[#This Row],[OBRA]],_xlfn.XLOOKUP(LD_01[[#This Row],[SIGLA]],'CLASSES DE PROJETOS'!$C$3:$C$37,'CLASSES DE PROJETOS'!$E$3:$E$37))</f>
        <v>MSV-163MS-626-628/32.TE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750" s="6" t="str" cm="1">
        <f t="array" ref="K750">_xlfn.TEXTJOIN(", ",TRUE,_xlfn.UNIQUE(_xlfn._xlws.FILTER(ARQUIVOS_RECEBIDOS!$F$2:$F$5010,ARQUIVOS_RECEBIDOS!$E$2:$E$5010=LD_01[[#This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750" s="6" t="str">
        <f>LD_01[[#This Row],[PASTA]]&amp;"/"&amp;LD_01[[#This Row],[ARQUIVO]]</f>
        <v>MSV-163MS-626-628/32.TE/MSV-163MS-626-628-ACA-EXE-DE-G1-003-R01.pdf</v>
      </c>
    </row>
    <row r="751" spans="1:16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4" t="s">
        <v>5987</v>
      </c>
      <c r="D751" s="14" t="s">
        <v>7542</v>
      </c>
      <c r="E751" s="6" t="s">
        <v>4318</v>
      </c>
      <c r="F751" s="8" t="s">
        <v>4077</v>
      </c>
      <c r="G751" s="8" t="s">
        <v>4330</v>
      </c>
      <c r="H751" s="6" t="str">
        <f>_xlfn.XLOOKUP(LD_01[[#This Row],[DISCIPLINA]],'CLASSES DE PROJETOS'!$F$3:$F$37,'CLASSES DE PROJETOS'!$C$3:$C$37)</f>
        <v>TE</v>
      </c>
      <c r="I751" t="str">
        <f>_xlfn.TEXTJOIN("/",TRUE,"MSV-163MS-"&amp;LD_01[[#This Row],[OBRA]],_xlfn.XLOOKUP(LD_01[[#This Row],[SIGLA]],'CLASSES DE PROJETOS'!$C$3:$C$37,'CLASSES DE PROJETOS'!$E$3:$E$37))</f>
        <v>MSV-163MS-626-628/32.TE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751" s="6" t="str" cm="1">
        <f t="array" ref="K751">_xlfn.TEXTJOIN(", ",TRUE,_xlfn.UNIQUE(_xlfn._xlws.FILTER(ARQUIVOS_RECEBIDOS!$F$2:$F$5010,ARQUIVOS_RECEBIDOS!$E$2:$E$5010=LD_01[[#This Row],[DOCUMENTO]])))</f>
        <v>R01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45838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751" s="6" t="str">
        <f>LD_01[[#This Row],[PASTA]]&amp;"/"&amp;LD_01[[#This Row],[ARQUIVO]]</f>
        <v>MSV-163MS-626-628/32.TE/MSV-163MS-626-628-ACA-EXE-DE-G1-004-R01.pdf</v>
      </c>
    </row>
    <row r="752" spans="1:16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4" t="s">
        <v>5987</v>
      </c>
      <c r="D752" s="14" t="s">
        <v>7542</v>
      </c>
      <c r="E752" s="6" t="s">
        <v>4318</v>
      </c>
      <c r="F752" s="8" t="s">
        <v>4077</v>
      </c>
      <c r="G752" s="8" t="s">
        <v>4330</v>
      </c>
      <c r="H752" s="6" t="str">
        <f>_xlfn.XLOOKUP(LD_01[[#This Row],[DISCIPLINA]],'CLASSES DE PROJETOS'!$F$3:$F$37,'CLASSES DE PROJETOS'!$C$3:$C$37)</f>
        <v>TE</v>
      </c>
      <c r="I752" t="str">
        <f>_xlfn.TEXTJOIN("/",TRUE,"MSV-163MS-"&amp;LD_01[[#This Row],[OBRA]],_xlfn.XLOOKUP(LD_01[[#This Row],[SIGLA]],'CLASSES DE PROJETOS'!$C$3:$C$37,'CLASSES DE PROJETOS'!$E$3:$E$37))</f>
        <v>MSV-163MS-626-628/32.TE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752" s="6" t="str" cm="1">
        <f t="array" ref="K752">_xlfn.TEXTJOIN(", ",TRUE,_xlfn.UNIQUE(_xlfn._xlws.FILTER(ARQUIVOS_RECEBIDOS!$F$2:$F$5010,ARQUIVOS_RECEBIDOS!$E$2:$E$5010=LD_01[[#This Row],[DOCUMENTO]])))</f>
        <v>R01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45838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752" s="6" t="str">
        <f>LD_01[[#This Row],[PASTA]]&amp;"/"&amp;LD_01[[#This Row],[ARQUIVO]]</f>
        <v>MSV-163MS-626-628/32.TE/MSV-163MS-626-628-ACA-EXE-DE-G1-005-R01.pdf</v>
      </c>
    </row>
    <row r="753" spans="1:16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4" t="s">
        <v>5987</v>
      </c>
      <c r="D753" s="14" t="s">
        <v>7542</v>
      </c>
      <c r="E753" s="6" t="s">
        <v>4318</v>
      </c>
      <c r="F753" s="8" t="s">
        <v>4077</v>
      </c>
      <c r="G753" s="8" t="s">
        <v>4330</v>
      </c>
      <c r="H753" s="6" t="str">
        <f>_xlfn.XLOOKUP(LD_01[[#This Row],[DISCIPLINA]],'CLASSES DE PROJETOS'!$F$3:$F$37,'CLASSES DE PROJETOS'!$C$3:$C$37)</f>
        <v>TE</v>
      </c>
      <c r="I753" t="str">
        <f>_xlfn.TEXTJOIN("/",TRUE,"MSV-163MS-"&amp;LD_01[[#This Row],[OBRA]],_xlfn.XLOOKUP(LD_01[[#This Row],[SIGLA]],'CLASSES DE PROJETOS'!$C$3:$C$37,'CLASSES DE PROJETOS'!$E$3:$E$37))</f>
        <v>MSV-163MS-626-628/32.TE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753" s="6" t="str" cm="1">
        <f t="array" ref="K753">_xlfn.TEXTJOIN(", ",TRUE,_xlfn.UNIQUE(_xlfn._xlws.FILTER(ARQUIVOS_RECEBIDOS!$F$2:$F$5010,ARQUIVOS_RECEBIDOS!$E$2:$E$5010=LD_01[[#This Row],[DOCUMENTO]])))</f>
        <v>R01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45838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753" s="6" t="str">
        <f>LD_01[[#This Row],[PASTA]]&amp;"/"&amp;LD_01[[#This Row],[ARQUIVO]]</f>
        <v>MSV-163MS-626-628/32.TE/MSV-163MS-626-628-ACA-EXE-DE-G1-006-R01.pdf</v>
      </c>
    </row>
    <row r="754" spans="1:16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4" t="s">
        <v>5987</v>
      </c>
      <c r="D754" s="14" t="s">
        <v>7542</v>
      </c>
      <c r="E754" s="6" t="s">
        <v>4318</v>
      </c>
      <c r="F754" s="8" t="s">
        <v>4077</v>
      </c>
      <c r="G754" s="8" t="s">
        <v>4330</v>
      </c>
      <c r="H754" s="6" t="str">
        <f>_xlfn.XLOOKUP(LD_01[[#This Row],[DISCIPLINA]],'CLASSES DE PROJETOS'!$F$3:$F$37,'CLASSES DE PROJETOS'!$C$3:$C$37)</f>
        <v>TE</v>
      </c>
      <c r="I754" t="str">
        <f>_xlfn.TEXTJOIN("/",TRUE,"MSV-163MS-"&amp;LD_01[[#This Row],[OBRA]],_xlfn.XLOOKUP(LD_01[[#This Row],[SIGLA]],'CLASSES DE PROJETOS'!$C$3:$C$37,'CLASSES DE PROJETOS'!$E$3:$E$37))</f>
        <v>MSV-163MS-626-628/32.TE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754" s="6" t="str" cm="1">
        <f t="array" ref="K754">_xlfn.TEXTJOIN(", ",TRUE,_xlfn.UNIQUE(_xlfn._xlws.FILTER(ARQUIVOS_RECEBIDOS!$F$2:$F$5010,ARQUIVOS_RECEBIDOS!$E$2:$E$5010=LD_01[[#This Row],[DOCUMENTO]])))</f>
        <v>R01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754" s="6" t="str">
        <f>LD_01[[#This Row],[PASTA]]&amp;"/"&amp;LD_01[[#This Row],[ARQUIVO]]</f>
        <v>MSV-163MS-626-628/32.TE/MSV-163MS-626-628-ACA-EXE-DE-G1-007-R01.pdf</v>
      </c>
    </row>
    <row r="755" spans="1:16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4" t="s">
        <v>5987</v>
      </c>
      <c r="D755" s="14" t="s">
        <v>7542</v>
      </c>
      <c r="E755" s="6" t="s">
        <v>4318</v>
      </c>
      <c r="F755" s="8" t="s">
        <v>4077</v>
      </c>
      <c r="G755" s="8" t="s">
        <v>4330</v>
      </c>
      <c r="H755" s="6" t="str">
        <f>_xlfn.XLOOKUP(LD_01[[#This Row],[DISCIPLINA]],'CLASSES DE PROJETOS'!$F$3:$F$37,'CLASSES DE PROJETOS'!$C$3:$C$37)</f>
        <v>TE</v>
      </c>
      <c r="I755" t="str">
        <f>_xlfn.TEXTJOIN("/",TRUE,"MSV-163MS-"&amp;LD_01[[#This Row],[OBRA]],_xlfn.XLOOKUP(LD_01[[#This Row],[SIGLA]],'CLASSES DE PROJETOS'!$C$3:$C$37,'CLASSES DE PROJETOS'!$E$3:$E$37))</f>
        <v>MSV-163MS-626-628/32.TE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755" s="6" t="str" cm="1">
        <f t="array" ref="K755">_xlfn.TEXTJOIN(", ",TRUE,_xlfn.UNIQUE(_xlfn._xlws.FILTER(ARQUIVOS_RECEBIDOS!$F$2:$F$5010,ARQUIVOS_RECEBIDOS!$E$2:$E$5010=LD_01[[#This Row],[DOCUMENTO]])))</f>
        <v>R01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755" s="6" t="str">
        <f>LD_01[[#This Row],[PASTA]]&amp;"/"&amp;LD_01[[#This Row],[ARQUIVO]]</f>
        <v>MSV-163MS-626-628/32.TE/MSV-163MS-626-628-ACA-EXE-DE-G1-008-R01.pdf</v>
      </c>
    </row>
    <row r="756" spans="1:16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4" t="s">
        <v>5987</v>
      </c>
      <c r="D756" s="14" t="s">
        <v>7542</v>
      </c>
      <c r="E756" s="6" t="s">
        <v>4318</v>
      </c>
      <c r="F756" s="8" t="s">
        <v>4077</v>
      </c>
      <c r="G756" s="8" t="s">
        <v>4330</v>
      </c>
      <c r="H756" s="6" t="str">
        <f>_xlfn.XLOOKUP(LD_01[[#This Row],[DISCIPLINA]],'CLASSES DE PROJETOS'!$F$3:$F$37,'CLASSES DE PROJETOS'!$C$3:$C$37)</f>
        <v>TE</v>
      </c>
      <c r="I756" t="str">
        <f>_xlfn.TEXTJOIN("/",TRUE,"MSV-163MS-"&amp;LD_01[[#This Row],[OBRA]],_xlfn.XLOOKUP(LD_01[[#This Row],[SIGLA]],'CLASSES DE PROJETOS'!$C$3:$C$37,'CLASSES DE PROJETOS'!$E$3:$E$37))</f>
        <v>MSV-163MS-626-628/32.TE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756" s="6" t="str" cm="1">
        <f t="array" ref="K756">_xlfn.TEXTJOIN(", ",TRUE,_xlfn.UNIQUE(_xlfn._xlws.FILTER(ARQUIVOS_RECEBIDOS!$F$2:$F$5010,ARQUIVOS_RECEBIDOS!$E$2:$E$5010=LD_01[[#This Row],[DOCUMENTO]])))</f>
        <v>R03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756" s="6" t="str">
        <f>LD_01[[#This Row],[PASTA]]&amp;"/"&amp;LD_01[[#This Row],[ARQUIVO]]</f>
        <v>MSV-163MS-626-628/32.TE/MSV-163MS-626-628-ACA-EXE-DE-G1-009-R03.pdf</v>
      </c>
    </row>
    <row r="757" spans="1:16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4" t="s">
        <v>5987</v>
      </c>
      <c r="D757" s="14" t="s">
        <v>7542</v>
      </c>
      <c r="E757" s="6" t="s">
        <v>4318</v>
      </c>
      <c r="F757" s="8" t="s">
        <v>4077</v>
      </c>
      <c r="G757" s="8" t="s">
        <v>4330</v>
      </c>
      <c r="H757" s="6" t="str">
        <f>_xlfn.XLOOKUP(LD_01[[#This Row],[DISCIPLINA]],'CLASSES DE PROJETOS'!$F$3:$F$37,'CLASSES DE PROJETOS'!$C$3:$C$37)</f>
        <v>TE</v>
      </c>
      <c r="I757" t="str">
        <f>_xlfn.TEXTJOIN("/",TRUE,"MSV-163MS-"&amp;LD_01[[#This Row],[OBRA]],_xlfn.XLOOKUP(LD_01[[#This Row],[SIGLA]],'CLASSES DE PROJETOS'!$C$3:$C$37,'CLASSES DE PROJETOS'!$E$3:$E$37))</f>
        <v>MSV-163MS-626-628/32.TE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757" s="6" t="str" cm="1">
        <f t="array" ref="K757">_xlfn.TEXTJOIN(", ",TRUE,_xlfn.UNIQUE(_xlfn._xlws.FILTER(ARQUIVOS_RECEBIDOS!$F$2:$F$5010,ARQUIVOS_RECEBIDOS!$E$2:$E$5010=LD_01[[#This Row],[DOCUMENTO]])))</f>
        <v>R01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757" s="6" t="str">
        <f>LD_01[[#This Row],[PASTA]]&amp;"/"&amp;LD_01[[#This Row],[ARQUIVO]]</f>
        <v>MSV-163MS-626-628/32.TE/MSV-163MS-626-628-ACA-EXE-DE-G1-010-R01.pdf</v>
      </c>
    </row>
    <row r="758" spans="1:16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4" t="s">
        <v>5987</v>
      </c>
      <c r="D758" s="14" t="s">
        <v>7542</v>
      </c>
      <c r="E758" s="6" t="s">
        <v>4318</v>
      </c>
      <c r="F758" s="8" t="s">
        <v>4994</v>
      </c>
      <c r="G758" s="8" t="s">
        <v>4330</v>
      </c>
      <c r="H758" s="6" t="str">
        <f>_xlfn.XLOOKUP(LD_01[[#This Row],[DISCIPLINA]],'CLASSES DE PROJETOS'!$F$3:$F$37,'CLASSES DE PROJETOS'!$C$3:$C$37)</f>
        <v>TE</v>
      </c>
      <c r="I758" t="str">
        <f>_xlfn.TEXTJOIN("/",TRUE,"MSV-163MS-"&amp;LD_01[[#This Row],[OBRA]],_xlfn.XLOOKUP(LD_01[[#This Row],[SIGLA]],'CLASSES DE PROJETOS'!$C$3:$C$37,'CLASSES DE PROJETOS'!$E$3:$E$37))</f>
        <v>MSV-163MS-626-628/32.TE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758" s="6" t="str" cm="1">
        <f t="array" ref="K758">_xlfn.TEXTJOIN(", ",TRUE,_xlfn.UNIQUE(_xlfn._xlws.FILTER(ARQUIVOS_RECEBIDOS!$F$2:$F$5010,ARQUIVOS_RECEBIDOS!$E$2:$E$5010=LD_01[[#This Row],[DOCUMENTO]])))</f>
        <v>R02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758" s="6" t="str">
        <f>LD_01[[#This Row],[PASTA]]&amp;"/"&amp;LD_01[[#This Row],[ARQUIVO]]</f>
        <v>MSV-163MS-626-628/32.TE/MSV-163MS-626-628-ACA-EXE-DE-G1-101-R02.pdf</v>
      </c>
    </row>
    <row r="759" spans="1:16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4" t="s">
        <v>5987</v>
      </c>
      <c r="D759" s="14" t="s">
        <v>7542</v>
      </c>
      <c r="E759" s="6" t="s">
        <v>4318</v>
      </c>
      <c r="F759" s="8" t="s">
        <v>4076</v>
      </c>
      <c r="G759" s="8" t="s">
        <v>4142</v>
      </c>
      <c r="H759" s="6" t="str">
        <f>_xlfn.XLOOKUP(LD_01[[#This Row],[DISCIPLINA]],'CLASSES DE PROJETOS'!$F$3:$F$37,'CLASSES DE PROJETOS'!$C$3:$C$37)</f>
        <v>DR</v>
      </c>
      <c r="I759" t="str">
        <f>_xlfn.TEXTJOIN("/",TRUE,"MSV-163MS-"&amp;LD_01[[#This Row],[OBRA]],_xlfn.XLOOKUP(LD_01[[#This Row],[SIGLA]],'CLASSES DE PROJETOS'!$C$3:$C$37,'CLASSES DE PROJETOS'!$E$3:$E$37))</f>
        <v>MSV-163MS-626-628/10.DR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759" s="6" t="str" cm="1">
        <f t="array" ref="K759">_xlfn.TEXTJOIN(", ",TRUE,_xlfn.UNIQUE(_xlfn._xlws.FILTER(ARQUIVOS_RECEBIDOS!$F$2:$F$5010,ARQUIVOS_RECEBIDOS!$E$2:$E$5010=LD_01[[#This Row],[DOCUMENTO]])))</f>
        <v>R02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759" s="6" t="str">
        <f>LD_01[[#This Row],[PASTA]]&amp;"/"&amp;LD_01[[#This Row],[ARQUIVO]]</f>
        <v>MSV-163MS-626-628/10.DR/MSV-163MS-626-628-ACA-EXE-DE-H2-001-R02.pdf</v>
      </c>
    </row>
    <row r="760" spans="1:16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4" t="s">
        <v>5987</v>
      </c>
      <c r="D760" s="14" t="s">
        <v>7542</v>
      </c>
      <c r="E760" s="6" t="s">
        <v>4318</v>
      </c>
      <c r="F760" s="8" t="s">
        <v>4076</v>
      </c>
      <c r="G760" s="8" t="s">
        <v>4142</v>
      </c>
      <c r="H760" s="6" t="str">
        <f>_xlfn.XLOOKUP(LD_01[[#This Row],[DISCIPLINA]],'CLASSES DE PROJETOS'!$F$3:$F$37,'CLASSES DE PROJETOS'!$C$3:$C$37)</f>
        <v>DR</v>
      </c>
      <c r="I760" t="str">
        <f>_xlfn.TEXTJOIN("/",TRUE,"MSV-163MS-"&amp;LD_01[[#This Row],[OBRA]],_xlfn.XLOOKUP(LD_01[[#This Row],[SIGLA]],'CLASSES DE PROJETOS'!$C$3:$C$37,'CLASSES DE PROJETOS'!$E$3:$E$37))</f>
        <v>MSV-163MS-626-628/10.DR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760" s="6" t="str" cm="1">
        <f t="array" ref="K760">_xlfn.TEXTJOIN(", ",TRUE,_xlfn.UNIQUE(_xlfn._xlws.FILTER(ARQUIVOS_RECEBIDOS!$F$2:$F$5010,ARQUIVOS_RECEBIDOS!$E$2:$E$5010=LD_01[[#This Row],[DOCUMENTO]])))</f>
        <v>R02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760" s="6" t="str">
        <f>LD_01[[#This Row],[PASTA]]&amp;"/"&amp;LD_01[[#This Row],[ARQUIVO]]</f>
        <v>MSV-163MS-626-628/10.DR/MSV-163MS-626-628-ACA-EXE-DE-H2-002-R02.pdf</v>
      </c>
    </row>
    <row r="761" spans="1:16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4" t="s">
        <v>5987</v>
      </c>
      <c r="D761" s="14" t="s">
        <v>7542</v>
      </c>
      <c r="E761" s="6" t="s">
        <v>4318</v>
      </c>
      <c r="F761" s="8" t="s">
        <v>4076</v>
      </c>
      <c r="G761" s="8" t="s">
        <v>4142</v>
      </c>
      <c r="H761" s="6" t="str">
        <f>_xlfn.XLOOKUP(LD_01[[#This Row],[DISCIPLINA]],'CLASSES DE PROJETOS'!$F$3:$F$37,'CLASSES DE PROJETOS'!$C$3:$C$37)</f>
        <v>DR</v>
      </c>
      <c r="I761" t="str">
        <f>_xlfn.TEXTJOIN("/",TRUE,"MSV-163MS-"&amp;LD_01[[#This Row],[OBRA]],_xlfn.XLOOKUP(LD_01[[#This Row],[SIGLA]],'CLASSES DE PROJETOS'!$C$3:$C$37,'CLASSES DE PROJETOS'!$E$3:$E$37))</f>
        <v>MSV-163MS-626-628/10.DR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761" s="6" t="str" cm="1">
        <f t="array" ref="K761">_xlfn.TEXTJOIN(", ",TRUE,_xlfn.UNIQUE(_xlfn._xlws.FILTER(ARQUIVOS_RECEBIDOS!$F$2:$F$5010,ARQUIVOS_RECEBIDOS!$E$2:$E$5010=LD_01[[#This Row],[DOCUMENTO]])))</f>
        <v>R03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761" s="6" t="str">
        <f>LD_01[[#This Row],[PASTA]]&amp;"/"&amp;LD_01[[#This Row],[ARQUIVO]]</f>
        <v>MSV-163MS-626-628/10.DR/MSV-163MS-626-628-ACA-EXE-DE-H2-003-R03.pdf</v>
      </c>
    </row>
    <row r="762" spans="1:16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4" t="s">
        <v>5987</v>
      </c>
      <c r="D762" s="14" t="s">
        <v>7542</v>
      </c>
      <c r="E762" s="6" t="s">
        <v>4318</v>
      </c>
      <c r="F762" s="8" t="s">
        <v>4076</v>
      </c>
      <c r="G762" s="8" t="s">
        <v>4142</v>
      </c>
      <c r="H762" s="6" t="str">
        <f>_xlfn.XLOOKUP(LD_01[[#This Row],[DISCIPLINA]],'CLASSES DE PROJETOS'!$F$3:$F$37,'CLASSES DE PROJETOS'!$C$3:$C$37)</f>
        <v>DR</v>
      </c>
      <c r="I762" t="str">
        <f>_xlfn.TEXTJOIN("/",TRUE,"MSV-163MS-"&amp;LD_01[[#This Row],[OBRA]],_xlfn.XLOOKUP(LD_01[[#This Row],[SIGLA]],'CLASSES DE PROJETOS'!$C$3:$C$37,'CLASSES DE PROJETOS'!$E$3:$E$37))</f>
        <v>MSV-163MS-626-628/10.DR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762" s="6" t="str" cm="1">
        <f t="array" ref="K762">_xlfn.TEXTJOIN(", ",TRUE,_xlfn.UNIQUE(_xlfn._xlws.FILTER(ARQUIVOS_RECEBIDOS!$F$2:$F$5010,ARQUIVOS_RECEBIDOS!$E$2:$E$5010=LD_01[[#This Row],[DOCUMENTO]])))</f>
        <v>R03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762" s="6" t="str">
        <f>LD_01[[#This Row],[PASTA]]&amp;"/"&amp;LD_01[[#This Row],[ARQUIVO]]</f>
        <v>MSV-163MS-626-628/10.DR/MSV-163MS-626-628-ACA-EXE-DE-H2-004-R03.pdf</v>
      </c>
    </row>
    <row r="763" spans="1:16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4" t="s">
        <v>5987</v>
      </c>
      <c r="D763" s="14" t="s">
        <v>7542</v>
      </c>
      <c r="E763" s="6" t="s">
        <v>4318</v>
      </c>
      <c r="F763" s="8" t="s">
        <v>4076</v>
      </c>
      <c r="G763" s="8" t="s">
        <v>4142</v>
      </c>
      <c r="H763" s="6" t="str">
        <f>_xlfn.XLOOKUP(LD_01[[#This Row],[DISCIPLINA]],'CLASSES DE PROJETOS'!$F$3:$F$37,'CLASSES DE PROJETOS'!$C$3:$C$37)</f>
        <v>DR</v>
      </c>
      <c r="I763" t="str">
        <f>_xlfn.TEXTJOIN("/",TRUE,"MSV-163MS-"&amp;LD_01[[#This Row],[OBRA]],_xlfn.XLOOKUP(LD_01[[#This Row],[SIGLA]],'CLASSES DE PROJETOS'!$C$3:$C$37,'CLASSES DE PROJETOS'!$E$3:$E$37))</f>
        <v>MSV-163MS-626-628/10.DR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763" s="6" t="str" cm="1">
        <f t="array" ref="K763">_xlfn.TEXTJOIN(", ",TRUE,_xlfn.UNIQUE(_xlfn._xlws.FILTER(ARQUIVOS_RECEBIDOS!$F$2:$F$5010,ARQUIVOS_RECEBIDOS!$E$2:$E$5010=LD_01[[#This Row],[DOCUMENTO]])))</f>
        <v>R03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763" s="6" t="str">
        <f>LD_01[[#This Row],[PASTA]]&amp;"/"&amp;LD_01[[#This Row],[ARQUIVO]]</f>
        <v>MSV-163MS-626-628/10.DR/MSV-163MS-626-628-ACA-EXE-DE-H2-005-R03.pdf</v>
      </c>
    </row>
    <row r="764" spans="1:16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4" t="s">
        <v>5987</v>
      </c>
      <c r="D764" s="14" t="s">
        <v>7542</v>
      </c>
      <c r="E764" s="6" t="s">
        <v>4318</v>
      </c>
      <c r="F764" s="8" t="s">
        <v>4110</v>
      </c>
      <c r="G764" s="8" t="s">
        <v>4142</v>
      </c>
      <c r="H764" s="6" t="str">
        <f>_xlfn.XLOOKUP(LD_01[[#This Row],[DISCIPLINA]],'CLASSES DE PROJETOS'!$F$3:$F$37,'CLASSES DE PROJETOS'!$C$3:$C$37)</f>
        <v>DR</v>
      </c>
      <c r="I764" t="str">
        <f>_xlfn.TEXTJOIN("/",TRUE,"MSV-163MS-"&amp;LD_01[[#This Row],[OBRA]],_xlfn.XLOOKUP(LD_01[[#This Row],[SIGLA]],'CLASSES DE PROJETOS'!$C$3:$C$37,'CLASSES DE PROJETOS'!$E$3:$E$37))</f>
        <v>MSV-163MS-626-628/10.DR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764" s="6" t="str" cm="1">
        <f t="array" ref="K764">_xlfn.TEXTJOIN(", ",TRUE,_xlfn.UNIQUE(_xlfn._xlws.FILTER(ARQUIVOS_RECEBIDOS!$F$2:$F$5010,ARQUIVOS_RECEBIDOS!$E$2:$E$5010=LD_01[[#This Row],[DOCUMENTO]])))</f>
        <v>R02</v>
      </c>
      <c r="L764" s="6" t="str" cm="1">
        <f t="array" ref="L764">_xlfn.TEXTJOIN(",",TRUE,_xlfn._xlws.FILTER(ARQUIVOS[EXTENSÃO],(ARQUIVOS[DOCUMENTO]=LD_01[[#This Row],[DOCUMENTO]])*(ARQUIVOS[REVISÃO]=LD_01[[#This Row],[REVISÃO]])))</f>
        <v>dwg,pdf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764" s="6" t="str">
        <f>LD_01[[#This Row],[PASTA]]&amp;"/"&amp;LD_01[[#This Row],[ARQUIVO]]</f>
        <v>MSV-163MS-626-628/10.DR/MSV-163MS-626-628-ACA-EXE-DE-H2-006-R02.pdf</v>
      </c>
    </row>
    <row r="765" spans="1:16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4" t="s">
        <v>5987</v>
      </c>
      <c r="D765" s="14" t="s">
        <v>7542</v>
      </c>
      <c r="E765" s="6" t="s">
        <v>4318</v>
      </c>
      <c r="F765" s="8" t="s">
        <v>4127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MSV-163MS-626-628/10.DR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765" s="6" t="str" cm="1">
        <f t="array" ref="K765">_xlfn.TEXTJOIN(", ",TRUE,_xlfn.UNIQUE(_xlfn._xlws.FILTER(ARQUIVOS_RECEBIDOS!$F$2:$F$5010,ARQUIVOS_RECEBIDOS!$E$2:$E$5010=LD_01[[#This Row],[DOCUMENTO]])))</f>
        <v>R02</v>
      </c>
      <c r="L765" s="6" t="str" cm="1">
        <f t="array" ref="L765">_xlfn.TEXTJOIN(",",TRUE,_xlfn._xlws.FILTER(ARQUIVOS[EXTENSÃO],(ARQUIVOS[DOCUMENTO]=LD_01[[#This Row],[DOCUMENTO]])*(ARQUIVOS[REVISÃO]=LD_01[[#This Row],[REVISÃO]])))</f>
        <v>dwg,pdf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765" s="6" t="str">
        <f>LD_01[[#This Row],[PASTA]]&amp;"/"&amp;LD_01[[#This Row],[ARQUIVO]]</f>
        <v>MSV-163MS-626-628/10.DR/MSV-163MS-626-628-ACA-EXE-DE-H2-101-R02.pdf</v>
      </c>
    </row>
    <row r="766" spans="1:16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4" t="s">
        <v>5987</v>
      </c>
      <c r="D766" s="14" t="s">
        <v>7542</v>
      </c>
      <c r="E766" s="6" t="s">
        <v>4318</v>
      </c>
      <c r="F766" s="8" t="s">
        <v>4128</v>
      </c>
      <c r="G766" s="8" t="s">
        <v>4142</v>
      </c>
      <c r="H766" s="6" t="str">
        <f>_xlfn.XLOOKUP(LD_01[[#This Row],[DISCIPLINA]],'CLASSES DE PROJETOS'!$F$3:$F$37,'CLASSES DE PROJETOS'!$C$3:$C$37)</f>
        <v>DR</v>
      </c>
      <c r="I766" t="str">
        <f>_xlfn.TEXTJOIN("/",TRUE,"MSV-163MS-"&amp;LD_01[[#This Row],[OBRA]],_xlfn.XLOOKUP(LD_01[[#This Row],[SIGLA]],'CLASSES DE PROJETOS'!$C$3:$C$37,'CLASSES DE PROJETOS'!$E$3:$E$37))</f>
        <v>MSV-163MS-626-628/10.DR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766" s="6" t="str" cm="1">
        <f t="array" ref="K766">_xlfn.TEXTJOIN(", ",TRUE,_xlfn.UNIQUE(_xlfn._xlws.FILTER(ARQUIVOS_RECEBIDOS!$F$2:$F$5010,ARQUIVOS_RECEBIDOS!$E$2:$E$5010=LD_01[[#This Row],[DOCUMENTO]])))</f>
        <v>R00</v>
      </c>
      <c r="L766" s="6" t="str" cm="1">
        <f t="array" ref="L766">_xlfn.TEXTJOIN(",",TRUE,_xlfn._xlws.FILTER(ARQUIVOS[EXTENSÃO],(ARQUIVOS[DOCUMENTO]=LD_01[[#This Row],[DOCUMENTO]])*(ARQUIVOS[REVISÃO]=LD_01[[#This Row],[REVISÃO]])))</f>
        <v>dwg,pdf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766" s="6" t="str">
        <f>LD_01[[#This Row],[PASTA]]&amp;"/"&amp;LD_01[[#This Row],[ARQUIVO]]</f>
        <v>MSV-163MS-626-628/10.DR/MSV-163MS-626-628-ACA-EXE-DE-H2-102-R00.pdf</v>
      </c>
    </row>
    <row r="767" spans="1:16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4" t="s">
        <v>5987</v>
      </c>
      <c r="D767" s="14" t="s">
        <v>7542</v>
      </c>
      <c r="E767" s="6" t="s">
        <v>4318</v>
      </c>
      <c r="F767" s="8" t="s">
        <v>4087</v>
      </c>
      <c r="G767" s="8" t="s">
        <v>4143</v>
      </c>
      <c r="H767" s="6" t="str">
        <f>_xlfn.XLOOKUP(LD_01[[#This Row],[DISCIPLINA]],'CLASSES DE PROJETOS'!$F$3:$F$37,'CLASSES DE PROJETOS'!$C$3:$C$37)</f>
        <v>PV</v>
      </c>
      <c r="I767" t="str">
        <f>_xlfn.TEXTJOIN("/",TRUE,"MSV-163MS-"&amp;LD_01[[#This Row],[OBRA]],_xlfn.XLOOKUP(LD_01[[#This Row],[SIGLA]],'CLASSES DE PROJETOS'!$C$3:$C$37,'CLASSES DE PROJETOS'!$E$3:$E$37))</f>
        <v>MSV-163MS-626-628/28.PV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767" s="6" t="str" cm="1">
        <f t="array" ref="K767">_xlfn.TEXTJOIN(", ",TRUE,_xlfn.UNIQUE(_xlfn._xlws.FILTER(ARQUIVOS_RECEBIDOS!$F$2:$F$5010,ARQUIVOS_RECEBIDOS!$E$2:$E$5010=LD_01[[#This Row],[DOCUMENTO]])))</f>
        <v>R02, R04</v>
      </c>
      <c r="L767" s="6" t="str" cm="1">
        <f t="array" ref="L767">_xlfn.TEXTJOIN(",",TRUE,_xlfn._xlws.FILTER(ARQUIVOS[EXTENSÃO],(ARQUIVOS[DOCUMENTO]=LD_01[[#This Row],[DOCUMENTO]])*(ARQUIVOS[REVISÃO]=LD_01[[#This Row],[REVISÃO]])))</f>
        <v>dwg,pdf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767" s="6" t="str">
        <f>LD_01[[#This Row],[PASTA]]&amp;"/"&amp;LD_01[[#This Row],[ARQUIVO]]</f>
        <v>MSV-163MS-626-628/28.PV/MSV-163MS-626-628-ACA-EXE-DE-I2-001-R04.pdf</v>
      </c>
    </row>
    <row r="768" spans="1:16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4" t="s">
        <v>5987</v>
      </c>
      <c r="D768" s="14" t="s">
        <v>7542</v>
      </c>
      <c r="E768" s="6" t="s">
        <v>4318</v>
      </c>
      <c r="F768" s="8" t="s">
        <v>4087</v>
      </c>
      <c r="G768" s="8" t="s">
        <v>4143</v>
      </c>
      <c r="H768" s="6" t="str">
        <f>_xlfn.XLOOKUP(LD_01[[#This Row],[DISCIPLINA]],'CLASSES DE PROJETOS'!$F$3:$F$37,'CLASSES DE PROJETOS'!$C$3:$C$37)</f>
        <v>PV</v>
      </c>
      <c r="I768" t="str">
        <f>_xlfn.TEXTJOIN("/",TRUE,"MSV-163MS-"&amp;LD_01[[#This Row],[OBRA]],_xlfn.XLOOKUP(LD_01[[#This Row],[SIGLA]],'CLASSES DE PROJETOS'!$C$3:$C$37,'CLASSES DE PROJETOS'!$E$3:$E$37))</f>
        <v>MSV-163MS-626-628/28.PV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768" s="6" t="str" cm="1">
        <f t="array" ref="K768">_xlfn.TEXTJOIN(", ",TRUE,_xlfn.UNIQUE(_xlfn._xlws.FILTER(ARQUIVOS_RECEBIDOS!$F$2:$F$5010,ARQUIVOS_RECEBIDOS!$E$2:$E$5010=LD_01[[#This Row],[DOCUMENTO]])))</f>
        <v>R02, R04</v>
      </c>
      <c r="L768" s="6" t="str" cm="1">
        <f t="array" ref="L768">_xlfn.TEXTJOIN(",",TRUE,_xlfn._xlws.FILTER(ARQUIVOS[EXTENSÃO],(ARQUIVOS[DOCUMENTO]=LD_01[[#This Row],[DOCUMENTO]])*(ARQUIVOS[REVISÃO]=LD_01[[#This Row],[REVISÃO]])))</f>
        <v>dwg,pdf</v>
      </c>
      <c r="M768" s="12" cm="1">
        <f t="array" ref="M768">_xlfn.UNIQUE(_xlfn._xlws.FILTER(ARQUIVOS[DATA RECEBIMENTO],(ARQUIVOS[DOCUMENTO]=LD_01[[#This Row],[DOCUMENTO]])*(ARQUIVOS[REVISÃO]=LD_01[[#This Row],[REVISÃO]])))</f>
        <v>45895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768" s="6" t="str">
        <f>LD_01[[#This Row],[PASTA]]&amp;"/"&amp;LD_01[[#This Row],[ARQUIVO]]</f>
        <v>MSV-163MS-626-628/28.PV/MSV-163MS-626-628-ACA-EXE-DE-I2-002-R04.pdf</v>
      </c>
    </row>
    <row r="769" spans="1:16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4" t="s">
        <v>5987</v>
      </c>
      <c r="D769" s="14" t="s">
        <v>7542</v>
      </c>
      <c r="E769" s="6" t="s">
        <v>4318</v>
      </c>
      <c r="F769" s="8" t="s">
        <v>4087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MSV-163MS-626-628/28.PV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769" s="6" t="str" cm="1">
        <f t="array" ref="K769">_xlfn.TEXTJOIN(", ",TRUE,_xlfn.UNIQUE(_xlfn._xlws.FILTER(ARQUIVOS_RECEBIDOS!$F$2:$F$5010,ARQUIVOS_RECEBIDOS!$E$2:$E$5010=LD_01[[#This Row],[DOCUMENTO]])))</f>
        <v>R04, R06</v>
      </c>
      <c r="L769" s="6" t="str" cm="1">
        <f t="array" ref="L769">_xlfn.TEXTJOIN(",",TRUE,_xlfn._xlws.FILTER(ARQUIVOS[EXTENSÃO],(ARQUIVOS[DOCUMENTO]=LD_01[[#This Row],[DOCUMENTO]])*(ARQUIVOS[REVISÃO]=LD_01[[#This Row],[REVISÃO]])))</f>
        <v>dwg,pdf</v>
      </c>
      <c r="M769" s="12" cm="1">
        <f t="array" ref="M769">_xlfn.UNIQUE(_xlfn._xlws.FILTER(ARQUIVOS[DATA RECEBIMENTO],(ARQUIVOS[DOCUMENTO]=LD_01[[#This Row],[DOCUMENTO]])*(ARQUIVOS[REVISÃO]=LD_01[[#This Row],[REVISÃO]])))</f>
        <v>45895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769" s="6" t="str">
        <f>LD_01[[#This Row],[PASTA]]&amp;"/"&amp;LD_01[[#This Row],[ARQUIVO]]</f>
        <v>MSV-163MS-626-628/28.PV/MSV-163MS-626-628-ACA-EXE-DE-I2-003-R06.pdf</v>
      </c>
    </row>
    <row r="770" spans="1:16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4" t="s">
        <v>5987</v>
      </c>
      <c r="D770" s="14" t="s">
        <v>7542</v>
      </c>
      <c r="E770" s="6" t="s">
        <v>4318</v>
      </c>
      <c r="F770" s="8" t="s">
        <v>4087</v>
      </c>
      <c r="G770" s="8" t="s">
        <v>4143</v>
      </c>
      <c r="H770" s="6" t="str">
        <f>_xlfn.XLOOKUP(LD_01[[#This Row],[DISCIPLINA]],'CLASSES DE PROJETOS'!$F$3:$F$37,'CLASSES DE PROJETOS'!$C$3:$C$37)</f>
        <v>PV</v>
      </c>
      <c r="I770" t="str">
        <f>_xlfn.TEXTJOIN("/",TRUE,"MSV-163MS-"&amp;LD_01[[#This Row],[OBRA]],_xlfn.XLOOKUP(LD_01[[#This Row],[SIGLA]],'CLASSES DE PROJETOS'!$C$3:$C$37,'CLASSES DE PROJETOS'!$E$3:$E$37))</f>
        <v>MSV-163MS-626-628/28.PV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770" s="6" t="str" cm="1">
        <f t="array" ref="K770">_xlfn.TEXTJOIN(", ",TRUE,_xlfn.UNIQUE(_xlfn._xlws.FILTER(ARQUIVOS_RECEBIDOS!$F$2:$F$5010,ARQUIVOS_RECEBIDOS!$E$2:$E$5010=LD_01[[#This Row],[DOCUMENTO]])))</f>
        <v>R04, R06</v>
      </c>
      <c r="L770" s="6" t="str" cm="1">
        <f t="array" ref="L770">_xlfn.TEXTJOIN(",",TRUE,_xlfn._xlws.FILTER(ARQUIVOS[EXTENSÃO],(ARQUIVOS[DOCUMENTO]=LD_01[[#This Row],[DOCUMENTO]])*(ARQUIVOS[REVISÃO]=LD_01[[#This Row],[REVISÃO]])))</f>
        <v>dwg,pdf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770" s="6" t="str">
        <f>LD_01[[#This Row],[PASTA]]&amp;"/"&amp;LD_01[[#This Row],[ARQUIVO]]</f>
        <v>MSV-163MS-626-628/28.PV/MSV-163MS-626-628-ACA-EXE-DE-I2-004-R06.pdf</v>
      </c>
    </row>
    <row r="771" spans="1:16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4" t="s">
        <v>5987</v>
      </c>
      <c r="D771" s="14" t="s">
        <v>7542</v>
      </c>
      <c r="E771" s="6" t="s">
        <v>4318</v>
      </c>
      <c r="F771" s="8" t="s">
        <v>4087</v>
      </c>
      <c r="G771" s="8" t="s">
        <v>4143</v>
      </c>
      <c r="H771" s="6" t="str">
        <f>_xlfn.XLOOKUP(LD_01[[#This Row],[DISCIPLINA]],'CLASSES DE PROJETOS'!$F$3:$F$37,'CLASSES DE PROJETOS'!$C$3:$C$37)</f>
        <v>PV</v>
      </c>
      <c r="I771" t="str">
        <f>_xlfn.TEXTJOIN("/",TRUE,"MSV-163MS-"&amp;LD_01[[#This Row],[OBRA]],_xlfn.XLOOKUP(LD_01[[#This Row],[SIGLA]],'CLASSES DE PROJETOS'!$C$3:$C$37,'CLASSES DE PROJETOS'!$E$3:$E$37))</f>
        <v>MSV-163MS-626-628/28.PV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771" s="6" t="str" cm="1">
        <f t="array" ref="K771">_xlfn.TEXTJOIN(", ",TRUE,_xlfn.UNIQUE(_xlfn._xlws.FILTER(ARQUIVOS_RECEBIDOS!$F$2:$F$5010,ARQUIVOS_RECEBIDOS!$E$2:$E$5010=LD_01[[#This Row],[DOCUMENTO]])))</f>
        <v>R04, R06</v>
      </c>
      <c r="L771" s="6" t="str" cm="1">
        <f t="array" ref="L771">_xlfn.TEXTJOIN(",",TRUE,_xlfn._xlws.FILTER(ARQUIVOS[EXTENSÃO],(ARQUIVOS[DOCUMENTO]=LD_01[[#This Row],[DOCUMENTO]])*(ARQUIVOS[REVISÃO]=LD_01[[#This Row],[REVISÃO]])))</f>
        <v>dwg,pdf</v>
      </c>
      <c r="M771" s="12" cm="1">
        <f t="array" ref="M771">_xlfn.UNIQUE(_xlfn._xlws.FILTER(ARQUIVOS[DATA RECEBIMENTO],(ARQUIVOS[DOCUMENTO]=LD_01[[#This Row],[DOCUMENTO]])*(ARQUIVOS[REVISÃO]=LD_01[[#This Row],[REVISÃO]])))</f>
        <v>45895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771" s="6" t="str">
        <f>LD_01[[#This Row],[PASTA]]&amp;"/"&amp;LD_01[[#This Row],[ARQUIVO]]</f>
        <v>MSV-163MS-626-628/28.PV/MSV-163MS-626-628-ACA-EXE-DE-I2-005-R06.pdf</v>
      </c>
    </row>
    <row r="772" spans="1:16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4" t="s">
        <v>5987</v>
      </c>
      <c r="D772" s="14" t="s">
        <v>7542</v>
      </c>
      <c r="E772" s="6" t="s">
        <v>4318</v>
      </c>
      <c r="F772" s="8" t="s">
        <v>4102</v>
      </c>
      <c r="G772" s="8" t="s">
        <v>4143</v>
      </c>
      <c r="H772" s="6" t="str">
        <f>_xlfn.XLOOKUP(LD_01[[#This Row],[DISCIPLINA]],'CLASSES DE PROJETOS'!$F$3:$F$37,'CLASSES DE PROJETOS'!$C$3:$C$37)</f>
        <v>PV</v>
      </c>
      <c r="I772" t="str">
        <f>_xlfn.TEXTJOIN("/",TRUE,"MSV-163MS-"&amp;LD_01[[#This Row],[OBRA]],_xlfn.XLOOKUP(LD_01[[#This Row],[SIGLA]],'CLASSES DE PROJETOS'!$C$3:$C$37,'CLASSES DE PROJETOS'!$E$3:$E$37))</f>
        <v>MSV-163MS-626-628/28.PV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772" s="6" t="str" cm="1">
        <f t="array" ref="K772">_xlfn.TEXTJOIN(", ",TRUE,_xlfn.UNIQUE(_xlfn._xlws.FILTER(ARQUIVOS_RECEBIDOS!$F$2:$F$5010,ARQUIVOS_RECEBIDOS!$E$2:$E$5010=LD_01[[#This Row],[DOCUMENTO]])))</f>
        <v>R04, R07</v>
      </c>
      <c r="L772" s="6" t="str" cm="1">
        <f t="array" ref="L772">_xlfn.TEXTJOIN(",",TRUE,_xlfn._xlws.FILTER(ARQUIVOS[EXTENSÃO],(ARQUIVOS[DOCUMENTO]=LD_01[[#This Row],[DOCUMENTO]])*(ARQUIVOS[REVISÃO]=LD_01[[#This Row],[REVISÃO]])))</f>
        <v>dwg,pdf</v>
      </c>
      <c r="M772" s="12" cm="1">
        <f t="array" ref="M772">_xlfn.UNIQUE(_xlfn._xlws.FILTER(ARQUIVOS[DATA RECEBIMENTO],(ARQUIVOS[DOCUMENTO]=LD_01[[#This Row],[DOCUMENTO]])*(ARQUIVOS[REVISÃO]=LD_01[[#This Row],[REVISÃO]])))</f>
        <v>45895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772" s="6" t="str">
        <f>LD_01[[#This Row],[PASTA]]&amp;"/"&amp;LD_01[[#This Row],[ARQUIVO]]</f>
        <v>MSV-163MS-626-628/28.PV/MSV-163MS-626-628-ACA-EXE-DE-I2-006-R07.pdf</v>
      </c>
    </row>
    <row r="773" spans="1:16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4" t="s">
        <v>5987</v>
      </c>
      <c r="D773" s="14" t="s">
        <v>7542</v>
      </c>
      <c r="E773" s="6" t="s">
        <v>4318</v>
      </c>
      <c r="F773" s="8" t="s">
        <v>4102</v>
      </c>
      <c r="G773" s="8" t="s">
        <v>4143</v>
      </c>
      <c r="H773" s="6" t="str">
        <f>_xlfn.XLOOKUP(LD_01[[#This Row],[DISCIPLINA]],'CLASSES DE PROJETOS'!$F$3:$F$37,'CLASSES DE PROJETOS'!$C$3:$C$37)</f>
        <v>PV</v>
      </c>
      <c r="I773" t="str">
        <f>_xlfn.TEXTJOIN("/",TRUE,"MSV-163MS-"&amp;LD_01[[#This Row],[OBRA]],_xlfn.XLOOKUP(LD_01[[#This Row],[SIGLA]],'CLASSES DE PROJETOS'!$C$3:$C$37,'CLASSES DE PROJETOS'!$E$3:$E$37))</f>
        <v>MSV-163MS-626-628/28.PV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773" s="6" t="str" cm="1">
        <f t="array" ref="K773">_xlfn.TEXTJOIN(", ",TRUE,_xlfn.UNIQUE(_xlfn._xlws.FILTER(ARQUIVOS_RECEBIDOS!$F$2:$F$5010,ARQUIVOS_RECEBIDOS!$E$2:$E$5010=LD_01[[#This Row],[DOCUMENTO]])))</f>
        <v>R04, R05</v>
      </c>
      <c r="L773" s="6" t="str" cm="1">
        <f t="array" ref="L773">_xlfn.TEXTJOIN(",",TRUE,_xlfn._xlws.FILTER(ARQUIVOS[EXTENSÃO],(ARQUIVOS[DOCUMENTO]=LD_01[[#This Row],[DOCUMENTO]])*(ARQUIVOS[REVISÃO]=LD_01[[#This Row],[REVISÃO]])))</f>
        <v>dwg,pdf</v>
      </c>
      <c r="M773" s="12" cm="1">
        <f t="array" ref="M773">_xlfn.UNIQUE(_xlfn._xlws.FILTER(ARQUIVOS[DATA RECEBIMENTO],(ARQUIVOS[DOCUMENTO]=LD_01[[#This Row],[DOCUMENTO]])*(ARQUIVOS[REVISÃO]=LD_01[[#This Row],[REVISÃO]])))</f>
        <v>45895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773" s="6" t="str">
        <f>LD_01[[#This Row],[PASTA]]&amp;"/"&amp;LD_01[[#This Row],[ARQUIVO]]</f>
        <v>MSV-163MS-626-628/28.PV/MSV-163MS-626-628-ACA-EXE-DE-I2-007-R05.pdf</v>
      </c>
    </row>
    <row r="774" spans="1:16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4" t="s">
        <v>5987</v>
      </c>
      <c r="D774" s="14" t="s">
        <v>7542</v>
      </c>
      <c r="E774" s="6" t="s">
        <v>4318</v>
      </c>
      <c r="F774" s="8" t="s">
        <v>4102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MSV-163MS-626-628/28.PV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774" s="6" t="str" cm="1">
        <f t="array" ref="K774">_xlfn.TEXTJOIN(", ",TRUE,_xlfn.UNIQUE(_xlfn._xlws.FILTER(ARQUIVOS_RECEBIDOS!$F$2:$F$5010,ARQUIVOS_RECEBIDOS!$E$2:$E$5010=LD_01[[#This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dwg,pdf</v>
      </c>
      <c r="M774" s="12" cm="1">
        <f t="array" ref="M774">_xlfn.UNIQUE(_xlfn._xlws.FILTER(ARQUIVOS[DATA RECEBIMENTO],(ARQUIVOS[DOCUMENTO]=LD_01[[#This Row],[DOCUMENTO]])*(ARQUIVOS[REVISÃO]=LD_01[[#This Row],[REVISÃO]])))</f>
        <v>45895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774" s="6" t="str">
        <f>LD_01[[#This Row],[PASTA]]&amp;"/"&amp;LD_01[[#This Row],[ARQUIVO]]</f>
        <v>MSV-163MS-626-628/28.PV/MSV-163MS-626-628-ACA-EXE-DE-I2-008-R05.pdf</v>
      </c>
    </row>
    <row r="775" spans="1:16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4" t="s">
        <v>5987</v>
      </c>
      <c r="D775" s="14" t="s">
        <v>7542</v>
      </c>
      <c r="E775" s="6" t="s">
        <v>4318</v>
      </c>
      <c r="F775" s="8" t="s">
        <v>4083</v>
      </c>
      <c r="G775" s="8" t="s">
        <v>4331</v>
      </c>
      <c r="H775" s="6" t="str">
        <f>_xlfn.XLOOKUP(LD_01[[#This Row],[DISCIPLINA]],'CLASSES DE PROJETOS'!$F$3:$F$37,'CLASSES DE PROJETOS'!$C$3:$C$37)</f>
        <v>SI</v>
      </c>
      <c r="I775" t="str">
        <f>_xlfn.TEXTJOIN("/",TRUE,"MSV-163MS-"&amp;LD_01[[#This Row],[OBRA]],_xlfn.XLOOKUP(LD_01[[#This Row],[SIGLA]],'CLASSES DE PROJETOS'!$C$3:$C$37,'CLASSES DE PROJETOS'!$E$3:$E$37))</f>
        <v>MSV-163MS-626-628/31.SI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775" s="6" t="str" cm="1">
        <f t="array" ref="K775">_xlfn.TEXTJOIN(", ",TRUE,_xlfn.UNIQUE(_xlfn._xlws.FILTER(ARQUIVOS_RECEBIDOS!$F$2:$F$5010,ARQUIVOS_RECEBIDOS!$E$2:$E$5010=LD_01[[#This Row],[DOCUMENTO]])))</f>
        <v>R03</v>
      </c>
      <c r="L775" s="6" t="str" cm="1">
        <f t="array" ref="L775">_xlfn.TEXTJOIN(",",TRUE,_xlfn._xlws.FILTER(ARQUIVOS[EXTENSÃO],(ARQUIVOS[DOCUMENTO]=LD_01[[#This Row],[DOCUMENTO]])*(ARQUIVOS[REVISÃO]=LD_01[[#This Row],[REVISÃO]])))</f>
        <v>dwg,pdf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775" s="6" t="str">
        <f>LD_01[[#This Row],[PASTA]]&amp;"/"&amp;LD_01[[#This Row],[ARQUIVO]]</f>
        <v>MSV-163MS-626-628/31.SI/MSV-163MS-626-628-ACA-EXE-DE-J1-001-R03.pdf</v>
      </c>
    </row>
    <row r="776" spans="1:16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4" t="s">
        <v>5987</v>
      </c>
      <c r="D776" s="14" t="s">
        <v>7542</v>
      </c>
      <c r="E776" s="6" t="s">
        <v>4318</v>
      </c>
      <c r="F776" s="8" t="s">
        <v>4083</v>
      </c>
      <c r="G776" s="8" t="s">
        <v>4331</v>
      </c>
      <c r="H776" s="6" t="str">
        <f>_xlfn.XLOOKUP(LD_01[[#This Row],[DISCIPLINA]],'CLASSES DE PROJETOS'!$F$3:$F$37,'CLASSES DE PROJETOS'!$C$3:$C$37)</f>
        <v>SI</v>
      </c>
      <c r="I776" t="str">
        <f>_xlfn.TEXTJOIN("/",TRUE,"MSV-163MS-"&amp;LD_01[[#This Row],[OBRA]],_xlfn.XLOOKUP(LD_01[[#This Row],[SIGLA]],'CLASSES DE PROJETOS'!$C$3:$C$37,'CLASSES DE PROJETOS'!$E$3:$E$37))</f>
        <v>MSV-163MS-626-628/31.SI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776" s="6" t="str" cm="1">
        <f t="array" ref="K776">_xlfn.TEXTJOIN(", ",TRUE,_xlfn.UNIQUE(_xlfn._xlws.FILTER(ARQUIVOS_RECEBIDOS!$F$2:$F$5010,ARQUIVOS_RECEBIDOS!$E$2:$E$5010=LD_01[[#This Row],[DOCUMENTO]])))</f>
        <v>R04</v>
      </c>
      <c r="L776" s="6" t="str" cm="1">
        <f t="array" ref="L776">_xlfn.TEXTJOIN(",",TRUE,_xlfn._xlws.FILTER(ARQUIVOS[EXTENSÃO],(ARQUIVOS[DOCUMENTO]=LD_01[[#This Row],[DOCUMENTO]])*(ARQUIVOS[REVISÃO]=LD_01[[#This Row],[REVISÃO]])))</f>
        <v>dwg,pdf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776" s="6" t="str">
        <f>LD_01[[#This Row],[PASTA]]&amp;"/"&amp;LD_01[[#This Row],[ARQUIVO]]</f>
        <v>MSV-163MS-626-628/31.SI/MSV-163MS-626-628-ACA-EXE-DE-J1-002-R04.pdf</v>
      </c>
    </row>
    <row r="777" spans="1:16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4" t="s">
        <v>5987</v>
      </c>
      <c r="D777" s="14" t="s">
        <v>7542</v>
      </c>
      <c r="E777" s="6" t="s">
        <v>4318</v>
      </c>
      <c r="F777" s="8" t="s">
        <v>4083</v>
      </c>
      <c r="G777" s="8" t="s">
        <v>4331</v>
      </c>
      <c r="H777" s="6" t="str">
        <f>_xlfn.XLOOKUP(LD_01[[#This Row],[DISCIPLINA]],'CLASSES DE PROJETOS'!$F$3:$F$37,'CLASSES DE PROJETOS'!$C$3:$C$37)</f>
        <v>SI</v>
      </c>
      <c r="I777" t="str">
        <f>_xlfn.TEXTJOIN("/",TRUE,"MSV-163MS-"&amp;LD_01[[#This Row],[OBRA]],_xlfn.XLOOKUP(LD_01[[#This Row],[SIGLA]],'CLASSES DE PROJETOS'!$C$3:$C$37,'CLASSES DE PROJETOS'!$E$3:$E$37))</f>
        <v>MSV-163MS-626-628/31.SI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777" s="6" t="str" cm="1">
        <f t="array" ref="K777">_xlfn.TEXTJOIN(", ",TRUE,_xlfn.UNIQUE(_xlfn._xlws.FILTER(ARQUIVOS_RECEBIDOS!$F$2:$F$5010,ARQUIVOS_RECEBIDOS!$E$2:$E$5010=LD_01[[#This Row],[DOCUMENTO]])))</f>
        <v>R03</v>
      </c>
      <c r="L777" s="6" t="str" cm="1">
        <f t="array" ref="L777">_xlfn.TEXTJOIN(",",TRUE,_xlfn._xlws.FILTER(ARQUIVOS[EXTENSÃO],(ARQUIVOS[DOCUMENTO]=LD_01[[#This Row],[DOCUMENTO]])*(ARQUIVOS[REVISÃO]=LD_01[[#This Row],[REVISÃO]])))</f>
        <v>dwg,pdf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777" s="6" t="str">
        <f>LD_01[[#This Row],[PASTA]]&amp;"/"&amp;LD_01[[#This Row],[ARQUIVO]]</f>
        <v>MSV-163MS-626-628/31.SI/MSV-163MS-626-628-ACA-EXE-DE-J1-003-R03.pdf</v>
      </c>
    </row>
    <row r="778" spans="1:16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4" t="s">
        <v>5987</v>
      </c>
      <c r="D778" s="14" t="s">
        <v>7542</v>
      </c>
      <c r="E778" s="6" t="s">
        <v>4318</v>
      </c>
      <c r="F778" s="8" t="s">
        <v>4084</v>
      </c>
      <c r="G778" s="8" t="s">
        <v>4331</v>
      </c>
      <c r="H778" s="6" t="str">
        <f>_xlfn.XLOOKUP(LD_01[[#This Row],[DISCIPLINA]],'CLASSES DE PROJETOS'!$F$3:$F$37,'CLASSES DE PROJETOS'!$C$3:$C$37)</f>
        <v>SI</v>
      </c>
      <c r="I778" t="str">
        <f>_xlfn.TEXTJOIN("/",TRUE,"MSV-163MS-"&amp;LD_01[[#This Row],[OBRA]],_xlfn.XLOOKUP(LD_01[[#This Row],[SIGLA]],'CLASSES DE PROJETOS'!$C$3:$C$37,'CLASSES DE PROJETOS'!$E$3:$E$37))</f>
        <v>MSV-163MS-626-628/31.SI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778" s="6" t="str" cm="1">
        <f t="array" ref="K778">_xlfn.TEXTJOIN(", ",TRUE,_xlfn.UNIQUE(_xlfn._xlws.FILTER(ARQUIVOS_RECEBIDOS!$F$2:$F$5010,ARQUIVOS_RECEBIDOS!$E$2:$E$5010=LD_01[[#This Row],[DOCUMENTO]])))</f>
        <v>R01</v>
      </c>
      <c r="L778" s="6" t="str" cm="1">
        <f t="array" ref="L778">_xlfn.TEXTJOIN(",",TRUE,_xlfn._xlws.FILTER(ARQUIVOS[EXTENSÃO],(ARQUIVOS[DOCUMENTO]=LD_01[[#This Row],[DOCUMENTO]])*(ARQUIVOS[REVISÃO]=LD_01[[#This Row],[REVISÃO]])))</f>
        <v>dwg,pdf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778" s="6" t="str">
        <f>LD_01[[#This Row],[PASTA]]&amp;"/"&amp;LD_01[[#This Row],[ARQUIVO]]</f>
        <v>MSV-163MS-626-628/31.SI/MSV-163MS-626-628-ACA-EXE-DE-J1-004-R01.pdf</v>
      </c>
    </row>
    <row r="779" spans="1:16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4" t="s">
        <v>5987</v>
      </c>
      <c r="D779" s="14" t="s">
        <v>7542</v>
      </c>
      <c r="E779" s="6" t="s">
        <v>4318</v>
      </c>
      <c r="F779" s="8" t="s">
        <v>4085</v>
      </c>
      <c r="G779" s="8" t="s">
        <v>4331</v>
      </c>
      <c r="H779" s="6" t="str">
        <f>_xlfn.XLOOKUP(LD_01[[#This Row],[DISCIPLINA]],'CLASSES DE PROJETOS'!$F$3:$F$37,'CLASSES DE PROJETOS'!$C$3:$C$37)</f>
        <v>SI</v>
      </c>
      <c r="I779" t="str">
        <f>_xlfn.TEXTJOIN("/",TRUE,"MSV-163MS-"&amp;LD_01[[#This Row],[OBRA]],_xlfn.XLOOKUP(LD_01[[#This Row],[SIGLA]],'CLASSES DE PROJETOS'!$C$3:$C$37,'CLASSES DE PROJETOS'!$E$3:$E$37))</f>
        <v>MSV-163MS-626-628/31.SI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779" s="6" t="str" cm="1">
        <f t="array" ref="K779">_xlfn.TEXTJOIN(", ",TRUE,_xlfn.UNIQUE(_xlfn._xlws.FILTER(ARQUIVOS_RECEBIDOS!$F$2:$F$5010,ARQUIVOS_RECEBIDOS!$E$2:$E$5010=LD_01[[#This Row],[DOCUMENTO]])))</f>
        <v>R01</v>
      </c>
      <c r="L779" s="6" t="str" cm="1">
        <f t="array" ref="L779">_xlfn.TEXTJOIN(",",TRUE,_xlfn._xlws.FILTER(ARQUIVOS[EXTENSÃO],(ARQUIVOS[DOCUMENTO]=LD_01[[#This Row],[DOCUMENTO]])*(ARQUIVOS[REVISÃO]=LD_01[[#This Row],[REVISÃO]])))</f>
        <v>dwg,pdf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779" s="6" t="str">
        <f>LD_01[[#This Row],[PASTA]]&amp;"/"&amp;LD_01[[#This Row],[ARQUIVO]]</f>
        <v>MSV-163MS-626-628/31.SI/MSV-163MS-626-628-ACA-EXE-DE-J1-005-R01.pdf</v>
      </c>
    </row>
    <row r="780" spans="1:16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4" t="s">
        <v>5987</v>
      </c>
      <c r="D780" s="14" t="s">
        <v>7542</v>
      </c>
      <c r="E780" s="6" t="s">
        <v>4318</v>
      </c>
      <c r="F780" s="8" t="s">
        <v>4086</v>
      </c>
      <c r="G780" s="8" t="s">
        <v>4331</v>
      </c>
      <c r="H780" s="6" t="str">
        <f>_xlfn.XLOOKUP(LD_01[[#This Row],[DISCIPLINA]],'CLASSES DE PROJETOS'!$F$3:$F$37,'CLASSES DE PROJETOS'!$C$3:$C$37)</f>
        <v>SI</v>
      </c>
      <c r="I780" t="str">
        <f>_xlfn.TEXTJOIN("/",TRUE,"MSV-163MS-"&amp;LD_01[[#This Row],[OBRA]],_xlfn.XLOOKUP(LD_01[[#This Row],[SIGLA]],'CLASSES DE PROJETOS'!$C$3:$C$37,'CLASSES DE PROJETOS'!$E$3:$E$37))</f>
        <v>MSV-163MS-626-628/31.SI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780" s="6" t="str" cm="1">
        <f t="array" ref="K780">_xlfn.TEXTJOIN(", ",TRUE,_xlfn.UNIQUE(_xlfn._xlws.FILTER(ARQUIVOS_RECEBIDOS!$F$2:$F$5010,ARQUIVOS_RECEBIDOS!$E$2:$E$5010=LD_01[[#This Row],[DOCUMENTO]])))</f>
        <v>R00</v>
      </c>
      <c r="L780" s="6" t="str" cm="1">
        <f t="array" ref="L780">_xlfn.TEXTJOIN(",",TRUE,_xlfn._xlws.FILTER(ARQUIVOS[EXTENSÃO],(ARQUIVOS[DOCUMENTO]=LD_01[[#This Row],[DOCUMENTO]])*(ARQUIVOS[REVISÃO]=LD_01[[#This Row],[REVISÃO]])))</f>
        <v>dwg,pdf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780" s="6" t="str">
        <f>LD_01[[#This Row],[PASTA]]&amp;"/"&amp;LD_01[[#This Row],[ARQUIVO]]</f>
        <v>MSV-163MS-626-628/31.SI/MSV-163MS-626-628-ACA-EXE-DE-J1-006-R00.pdf</v>
      </c>
    </row>
    <row r="781" spans="1:16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4" t="s">
        <v>5987</v>
      </c>
      <c r="D781" s="14" t="s">
        <v>7542</v>
      </c>
      <c r="E781" s="6" t="s">
        <v>4318</v>
      </c>
      <c r="F781" s="8" t="s">
        <v>4993</v>
      </c>
      <c r="G781" s="8" t="s">
        <v>4337</v>
      </c>
      <c r="H781" s="6" t="str">
        <f>_xlfn.XLOOKUP(LD_01[[#This Row],[DISCIPLINA]],'CLASSES DE PROJETOS'!$F$3:$F$37,'CLASSES DE PROJETOS'!$C$3:$C$37)</f>
        <v>EL</v>
      </c>
      <c r="I781" t="str">
        <f>_xlfn.TEXTJOIN("/",TRUE,"MSV-163MS-"&amp;LD_01[[#This Row],[OBRA]],_xlfn.XLOOKUP(LD_01[[#This Row],[SIGLA]],'CLASSES DE PROJETOS'!$C$3:$C$37,'CLASSES DE PROJETOS'!$E$3:$E$37))</f>
        <v>MSV-163MS-626-628/14.EL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781" s="6" t="str" cm="1">
        <f t="array" ref="K781">_xlfn.TEXTJOIN(", ",TRUE,_xlfn.UNIQUE(_xlfn._xlws.FILTER(ARQUIVOS_RECEBIDOS!$F$2:$F$5010,ARQUIVOS_RECEBIDOS!$E$2:$E$5010=LD_01[[#This Row],[DOCUMENTO]])))</f>
        <v>R02</v>
      </c>
      <c r="L781" s="6" t="str" cm="1">
        <f t="array" ref="L781">_xlfn.TEXTJOIN(",",TRUE,_xlfn._xlws.FILTER(ARQUIVOS[EXTENSÃO],(ARQUIVOS[DOCUMENTO]=LD_01[[#This Row],[DOCUMENTO]])*(ARQUIVOS[REVISÃO]=LD_01[[#This Row],[REVISÃO]])))</f>
        <v>dwg,pdf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781" s="6" t="str">
        <f>LD_01[[#This Row],[PASTA]]&amp;"/"&amp;LD_01[[#This Row],[ARQUIVO]]</f>
        <v>MSV-163MS-626-628/14.EL/MSV-163MS-626-628-ACA-EXE-DE-K2-001-R02.pdf</v>
      </c>
    </row>
    <row r="782" spans="1:16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4" t="s">
        <v>5987</v>
      </c>
      <c r="D782" s="14" t="s">
        <v>7542</v>
      </c>
      <c r="E782" s="6" t="s">
        <v>4318</v>
      </c>
      <c r="F782" s="8" t="s">
        <v>4994</v>
      </c>
      <c r="G782" s="8" t="s">
        <v>4337</v>
      </c>
      <c r="H782" s="6" t="str">
        <f>_xlfn.XLOOKUP(LD_01[[#This Row],[DISCIPLINA]],'CLASSES DE PROJETOS'!$F$3:$F$37,'CLASSES DE PROJETOS'!$C$3:$C$37)</f>
        <v>EL</v>
      </c>
      <c r="I782" t="str">
        <f>_xlfn.TEXTJOIN("/",TRUE,"MSV-163MS-"&amp;LD_01[[#This Row],[OBRA]],_xlfn.XLOOKUP(LD_01[[#This Row],[SIGLA]],'CLASSES DE PROJETOS'!$C$3:$C$37,'CLASSES DE PROJETOS'!$E$3:$E$37))</f>
        <v>MSV-163MS-626-628/14.EL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782" s="6" t="str" cm="1">
        <f t="array" ref="K782">_xlfn.TEXTJOIN(", ",TRUE,_xlfn.UNIQUE(_xlfn._xlws.FILTER(ARQUIVOS_RECEBIDOS!$F$2:$F$5010,ARQUIVOS_RECEBIDOS!$E$2:$E$5010=LD_01[[#This Row],[DOCUMENTO]])))</f>
        <v>R02, R03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45895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782" s="6" t="str">
        <f>LD_01[[#This Row],[PASTA]]&amp;"/"&amp;LD_01[[#This Row],[ARQUIVO]]</f>
        <v>MSV-163MS-626-628/14.EL/MSV-163MS-626-628-ACA-EXE-DE-K2-002-R03.pdf</v>
      </c>
    </row>
    <row r="783" spans="1:16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4" t="s">
        <v>5987</v>
      </c>
      <c r="D783" s="14" t="s">
        <v>7542</v>
      </c>
      <c r="E783" s="6" t="s">
        <v>4318</v>
      </c>
      <c r="F783" s="8" t="s">
        <v>4995</v>
      </c>
      <c r="G783" s="8" t="s">
        <v>4337</v>
      </c>
      <c r="H783" s="6" t="str">
        <f>_xlfn.XLOOKUP(LD_01[[#This Row],[DISCIPLINA]],'CLASSES DE PROJETOS'!$F$3:$F$37,'CLASSES DE PROJETOS'!$C$3:$C$37)</f>
        <v>EL</v>
      </c>
      <c r="I783" t="str">
        <f>_xlfn.TEXTJOIN("/",TRUE,"MSV-163MS-"&amp;LD_01[[#This Row],[OBRA]],_xlfn.XLOOKUP(LD_01[[#This Row],[SIGLA]],'CLASSES DE PROJETOS'!$C$3:$C$37,'CLASSES DE PROJETOS'!$E$3:$E$37))</f>
        <v>MSV-163MS-626-628/14.EL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783" s="6" t="str" cm="1">
        <f t="array" ref="K783">_xlfn.TEXTJOIN(", ",TRUE,_xlfn.UNIQUE(_xlfn._xlws.FILTER(ARQUIVOS_RECEBIDOS!$F$2:$F$5010,ARQUIVOS_RECEBIDOS!$E$2:$E$5010=LD_01[[#This Row],[DOCUMENTO]])))</f>
        <v>R04, R05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45946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783" s="6" t="str">
        <f>LD_01[[#This Row],[PASTA]]&amp;"/"&amp;LD_01[[#This Row],[ARQUIVO]]</f>
        <v>MSV-163MS-626-628/14.EL/MSV-163MS-626-628-ACA-EXE-DE-K2-003-R05.pdf</v>
      </c>
    </row>
    <row r="784" spans="1:16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4" t="s">
        <v>5987</v>
      </c>
      <c r="D784" s="14" t="s">
        <v>7542</v>
      </c>
      <c r="E784" s="6" t="s">
        <v>4318</v>
      </c>
      <c r="F784" s="8" t="s">
        <v>4995</v>
      </c>
      <c r="G784" s="8" t="s">
        <v>4337</v>
      </c>
      <c r="H784" s="6" t="str">
        <f>_xlfn.XLOOKUP(LD_01[[#This Row],[DISCIPLINA]],'CLASSES DE PROJETOS'!$F$3:$F$37,'CLASSES DE PROJETOS'!$C$3:$C$37)</f>
        <v>EL</v>
      </c>
      <c r="I784" t="str">
        <f>_xlfn.TEXTJOIN("/",TRUE,"MSV-163MS-"&amp;LD_01[[#This Row],[OBRA]],_xlfn.XLOOKUP(LD_01[[#This Row],[SIGLA]],'CLASSES DE PROJETOS'!$C$3:$C$37,'CLASSES DE PROJETOS'!$E$3:$E$37))</f>
        <v>MSV-163MS-626-628/14.EL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784" s="6" t="str" cm="1">
        <f t="array" ref="K784">_xlfn.TEXTJOIN(", ",TRUE,_xlfn.UNIQUE(_xlfn._xlws.FILTER(ARQUIVOS_RECEBIDOS!$F$2:$F$5010,ARQUIVOS_RECEBIDOS!$E$2:$E$5010=LD_01[[#This Row],[DOCUMENTO]])))</f>
        <v>R04, R05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45946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784" s="6" t="str">
        <f>LD_01[[#This Row],[PASTA]]&amp;"/"&amp;LD_01[[#This Row],[ARQUIVO]]</f>
        <v>MSV-163MS-626-628/14.EL/MSV-163MS-626-628-ACA-EXE-DE-K2-004-R05.pdf</v>
      </c>
    </row>
    <row r="785" spans="1:16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4" t="s">
        <v>5987</v>
      </c>
      <c r="D785" s="14" t="s">
        <v>7542</v>
      </c>
      <c r="E785" s="6" t="s">
        <v>4318</v>
      </c>
      <c r="F785" s="8" t="s">
        <v>4995</v>
      </c>
      <c r="G785" s="8" t="s">
        <v>4337</v>
      </c>
      <c r="H785" s="6" t="str">
        <f>_xlfn.XLOOKUP(LD_01[[#This Row],[DISCIPLINA]],'CLASSES DE PROJETOS'!$F$3:$F$37,'CLASSES DE PROJETOS'!$C$3:$C$37)</f>
        <v>EL</v>
      </c>
      <c r="I785" t="str">
        <f>_xlfn.TEXTJOIN("/",TRUE,"MSV-163MS-"&amp;LD_01[[#This Row],[OBRA]],_xlfn.XLOOKUP(LD_01[[#This Row],[SIGLA]],'CLASSES DE PROJETOS'!$C$3:$C$37,'CLASSES DE PROJETOS'!$E$3:$E$37))</f>
        <v>MSV-163MS-626-628/14.EL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785" s="6" t="str" cm="1">
        <f t="array" ref="K785">_xlfn.TEXTJOIN(", ",TRUE,_xlfn.UNIQUE(_xlfn._xlws.FILTER(ARQUIVOS_RECEBIDOS!$F$2:$F$5010,ARQUIVOS_RECEBIDOS!$E$2:$E$5010=LD_01[[#This Row],[DOCUMENTO]])))</f>
        <v>R02, R03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45895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785" s="6" t="str">
        <f>LD_01[[#This Row],[PASTA]]&amp;"/"&amp;LD_01[[#This Row],[ARQUIVO]]</f>
        <v>MSV-163MS-626-628/14.EL/MSV-163MS-626-628-ACA-EXE-DE-K2-005-R03.pdf</v>
      </c>
    </row>
    <row r="786" spans="1:16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4" t="s">
        <v>5987</v>
      </c>
      <c r="D786" s="14" t="s">
        <v>7542</v>
      </c>
      <c r="E786" s="6" t="s">
        <v>4318</v>
      </c>
      <c r="F786" s="8" t="s">
        <v>4258</v>
      </c>
      <c r="G786" s="8" t="s">
        <v>4333</v>
      </c>
      <c r="H786" s="6" t="str">
        <f>_xlfn.XLOOKUP(LD_01[[#This Row],[DISCIPLINA]],'CLASSES DE PROJETOS'!$F$3:$F$37,'CLASSES DE PROJETOS'!$C$3:$C$37)</f>
        <v>IN</v>
      </c>
      <c r="I786" t="str">
        <f>_xlfn.TEXTJOIN("/",TRUE,"MSV-163MS-"&amp;LD_01[[#This Row],[OBRA]],_xlfn.XLOOKUP(LD_01[[#This Row],[SIGLA]],'CLASSES DE PROJETOS'!$C$3:$C$37,'CLASSES DE PROJETOS'!$E$3:$E$37))</f>
        <v>MSV-163MS-626-628/23.IN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786" s="6" t="str" cm="1">
        <f t="array" ref="K786">_xlfn.TEXTJOIN(", ",TRUE,_xlfn.UNIQUE(_xlfn._xlws.FILTER(ARQUIVOS_RECEBIDOS!$F$2:$F$5010,ARQUIVOS_RECEBIDOS!$E$2:$E$5010=LD_01[[#This Row],[DOCUMENTO]])))</f>
        <v>R03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786" s="6" t="str">
        <f>LD_01[[#This Row],[PASTA]]&amp;"/"&amp;LD_01[[#This Row],[ARQUIVO]]</f>
        <v>MSV-163MS-626-628/23.IN/MSV-163MS-626-628-ACA-EXE-DE-M1-001-R03.pdf</v>
      </c>
    </row>
    <row r="787" spans="1:16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4" t="s">
        <v>5987</v>
      </c>
      <c r="D787" s="14" t="s">
        <v>7542</v>
      </c>
      <c r="E787" s="6" t="s">
        <v>4318</v>
      </c>
      <c r="F787" s="8" t="s">
        <v>4258</v>
      </c>
      <c r="G787" s="8" t="s">
        <v>4333</v>
      </c>
      <c r="H787" s="6" t="str">
        <f>_xlfn.XLOOKUP(LD_01[[#This Row],[DISCIPLINA]],'CLASSES DE PROJETOS'!$F$3:$F$37,'CLASSES DE PROJETOS'!$C$3:$C$37)</f>
        <v>IN</v>
      </c>
      <c r="I787" t="str">
        <f>_xlfn.TEXTJOIN("/",TRUE,"MSV-163MS-"&amp;LD_01[[#This Row],[OBRA]],_xlfn.XLOOKUP(LD_01[[#This Row],[SIGLA]],'CLASSES DE PROJETOS'!$C$3:$C$37,'CLASSES DE PROJETOS'!$E$3:$E$37))</f>
        <v>MSV-163MS-626-628/23.IN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787" s="6" t="str" cm="1">
        <f t="array" ref="K787">_xlfn.TEXTJOIN(", ",TRUE,_xlfn.UNIQUE(_xlfn._xlws.FILTER(ARQUIVOS_RECEBIDOS!$F$2:$F$5010,ARQUIVOS_RECEBIDOS!$E$2:$E$5010=LD_01[[#This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787" s="6" t="str">
        <f>LD_01[[#This Row],[PASTA]]&amp;"/"&amp;LD_01[[#This Row],[ARQUIVO]]</f>
        <v>MSV-163MS-626-628/23.IN/MSV-163MS-626-628-ACA-EXE-DE-M1-002-R03.pdf</v>
      </c>
    </row>
    <row r="788" spans="1:16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4" t="s">
        <v>5987</v>
      </c>
      <c r="D788" s="14" t="s">
        <v>7542</v>
      </c>
      <c r="E788" s="6" t="s">
        <v>4318</v>
      </c>
      <c r="F788" s="8" t="s">
        <v>4258</v>
      </c>
      <c r="G788" s="8" t="s">
        <v>4333</v>
      </c>
      <c r="H788" s="6" t="str">
        <f>_xlfn.XLOOKUP(LD_01[[#This Row],[DISCIPLINA]],'CLASSES DE PROJETOS'!$F$3:$F$37,'CLASSES DE PROJETOS'!$C$3:$C$37)</f>
        <v>IN</v>
      </c>
      <c r="I788" t="str">
        <f>_xlfn.TEXTJOIN("/",TRUE,"MSV-163MS-"&amp;LD_01[[#This Row],[OBRA]],_xlfn.XLOOKUP(LD_01[[#This Row],[SIGLA]],'CLASSES DE PROJETOS'!$C$3:$C$37,'CLASSES DE PROJETOS'!$E$3:$E$37))</f>
        <v>MSV-163MS-626-628/23.IN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788" s="6" t="str" cm="1">
        <f t="array" ref="K788">_xlfn.TEXTJOIN(", ",TRUE,_xlfn.UNIQUE(_xlfn._xlws.FILTER(ARQUIVOS_RECEBIDOS!$F$2:$F$5010,ARQUIVOS_RECEBIDOS!$E$2:$E$5010=LD_01[[#This Row],[DOCUMENTO]])))</f>
        <v>R03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788" s="6" t="str">
        <f>LD_01[[#This Row],[PASTA]]&amp;"/"&amp;LD_01[[#This Row],[ARQUIVO]]</f>
        <v>MSV-163MS-626-628/23.IN/MSV-163MS-626-628-ACA-EXE-DE-M1-003-R03.pdf</v>
      </c>
    </row>
    <row r="789" spans="1:16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4" t="s">
        <v>5987</v>
      </c>
      <c r="D789" s="14" t="s">
        <v>7542</v>
      </c>
      <c r="E789" s="6" t="s">
        <v>4318</v>
      </c>
      <c r="F789" s="8" t="s">
        <v>4087</v>
      </c>
      <c r="G789" s="8" t="s">
        <v>4334</v>
      </c>
      <c r="H789" s="6" t="str">
        <f>_xlfn.XLOOKUP(LD_01[[#This Row],[DISCIPLINA]],'CLASSES DE PROJETOS'!$F$3:$F$37,'CLASSES DE PROJETOS'!$C$3:$C$37)</f>
        <v>PA</v>
      </c>
      <c r="I789" t="str">
        <f>_xlfn.TEXTJOIN("/",TRUE,"MSV-163MS-"&amp;LD_01[[#This Row],[OBRA]],_xlfn.XLOOKUP(LD_01[[#This Row],[SIGLA]],'CLASSES DE PROJETOS'!$C$3:$C$37,'CLASSES DE PROJETOS'!$E$3:$E$37))</f>
        <v>MSV-163MS-626-628/27.PA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789" s="6" t="str" cm="1">
        <f t="array" ref="K789">_xlfn.TEXTJOIN(", ",TRUE,_xlfn.UNIQUE(_xlfn._xlws.FILTER(ARQUIVOS_RECEBIDOS!$F$2:$F$5010,ARQUIVOS_RECEBIDOS!$E$2:$E$5010=LD_01[[#This Row],[DOCUMENTO]])))</f>
        <v>R03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789" s="6" t="str">
        <f>LD_01[[#This Row],[PASTA]]&amp;"/"&amp;LD_01[[#This Row],[ARQUIVO]]</f>
        <v>MSV-163MS-626-628/27.PA/MSV-163MS-626-628-ACA-EXE-DE-N2-001-R03.pdf</v>
      </c>
    </row>
    <row r="790" spans="1:16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4" t="s">
        <v>5987</v>
      </c>
      <c r="D790" s="14" t="s">
        <v>7542</v>
      </c>
      <c r="E790" s="6" t="s">
        <v>4318</v>
      </c>
      <c r="F790" s="8" t="s">
        <v>4087</v>
      </c>
      <c r="G790" s="8" t="s">
        <v>4334</v>
      </c>
      <c r="H790" s="6" t="str">
        <f>_xlfn.XLOOKUP(LD_01[[#This Row],[DISCIPLINA]],'CLASSES DE PROJETOS'!$F$3:$F$37,'CLASSES DE PROJETOS'!$C$3:$C$37)</f>
        <v>PA</v>
      </c>
      <c r="I790" t="str">
        <f>_xlfn.TEXTJOIN("/",TRUE,"MSV-163MS-"&amp;LD_01[[#This Row],[OBRA]],_xlfn.XLOOKUP(LD_01[[#This Row],[SIGLA]],'CLASSES DE PROJETOS'!$C$3:$C$37,'CLASSES DE PROJETOS'!$E$3:$E$37))</f>
        <v>MSV-163MS-626-628/27.PA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790" s="6" t="str" cm="1">
        <f t="array" ref="K790">_xlfn.TEXTJOIN(", ",TRUE,_xlfn.UNIQUE(_xlfn._xlws.FILTER(ARQUIVOS_RECEBIDOS!$F$2:$F$5010,ARQUIVOS_RECEBIDOS!$E$2:$E$5010=LD_01[[#This Row],[DOCUMENTO]])))</f>
        <v>R03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790" s="6" t="str">
        <f>LD_01[[#This Row],[PASTA]]&amp;"/"&amp;LD_01[[#This Row],[ARQUIVO]]</f>
        <v>MSV-163MS-626-628/27.PA/MSV-163MS-626-628-ACA-EXE-DE-N2-002-R03.pdf</v>
      </c>
    </row>
    <row r="791" spans="1:16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4" t="s">
        <v>5987</v>
      </c>
      <c r="D791" s="14" t="s">
        <v>7542</v>
      </c>
      <c r="E791" s="6" t="s">
        <v>4318</v>
      </c>
      <c r="F791" s="8" t="s">
        <v>4087</v>
      </c>
      <c r="G791" s="8" t="s">
        <v>4334</v>
      </c>
      <c r="H791" s="6" t="str">
        <f>_xlfn.XLOOKUP(LD_01[[#This Row],[DISCIPLINA]],'CLASSES DE PROJETOS'!$F$3:$F$37,'CLASSES DE PROJETOS'!$C$3:$C$37)</f>
        <v>PA</v>
      </c>
      <c r="I791" t="str">
        <f>_xlfn.TEXTJOIN("/",TRUE,"MSV-163MS-"&amp;LD_01[[#This Row],[OBRA]],_xlfn.XLOOKUP(LD_01[[#This Row],[SIGLA]],'CLASSES DE PROJETOS'!$C$3:$C$37,'CLASSES DE PROJETOS'!$E$3:$E$37))</f>
        <v>MSV-163MS-626-628/27.PA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791" s="6" t="str" cm="1">
        <f t="array" ref="K791">_xlfn.TEXTJOIN(", ",TRUE,_xlfn.UNIQUE(_xlfn._xlws.FILTER(ARQUIVOS_RECEBIDOS!$F$2:$F$5010,ARQUIVOS_RECEBIDOS!$E$2:$E$5010=LD_01[[#This Row],[DOCUMENTO]])))</f>
        <v>R04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791" s="6" t="str">
        <f>LD_01[[#This Row],[PASTA]]&amp;"/"&amp;LD_01[[#This Row],[ARQUIVO]]</f>
        <v>MSV-163MS-626-628/27.PA/MSV-163MS-626-628-ACA-EXE-DE-N2-003-R04.pdf</v>
      </c>
    </row>
    <row r="792" spans="1:16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4" t="s">
        <v>5987</v>
      </c>
      <c r="D792" s="14" t="s">
        <v>7542</v>
      </c>
      <c r="E792" s="6" t="s">
        <v>4318</v>
      </c>
      <c r="F792" s="8" t="s">
        <v>4094</v>
      </c>
      <c r="G792" s="8" t="s">
        <v>4144</v>
      </c>
      <c r="H792" s="6" t="str">
        <f>_xlfn.XLOOKUP(LD_01[[#This Row],[DISCIPLINA]],'CLASSES DE PROJETOS'!$F$3:$F$37,'CLASSES DE PROJETOS'!$C$3:$C$37)</f>
        <v>DV</v>
      </c>
      <c r="I792" t="str">
        <f>_xlfn.TEXTJOIN("/",TRUE,"MSV-163MS-"&amp;LD_01[[#This Row],[OBRA]],_xlfn.XLOOKUP(LD_01[[#This Row],[SIGLA]],'CLASSES DE PROJETOS'!$C$3:$C$37,'CLASSES DE PROJETOS'!$E$3:$E$37))</f>
        <v>MSV-163MS-626-628/12.DV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792" s="6" t="str" cm="1">
        <f t="array" ref="K792">_xlfn.TEXTJOIN(", ",TRUE,_xlfn.UNIQUE(_xlfn._xlws.FILTER(ARQUIVOS_RECEBIDOS!$F$2:$F$5010,ARQUIVOS_RECEBIDOS!$E$2:$E$5010=LD_01[[#This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792" s="6" t="str">
        <f>LD_01[[#This Row],[PASTA]]&amp;"/"&amp;LD_01[[#This Row],[ARQUIVO]]</f>
        <v>MSV-163MS-626-628/12.DV/MSV-163MS-626-628-ACA-EXE-DE-O2-001-R02.pdf</v>
      </c>
    </row>
    <row r="793" spans="1:16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4" t="s">
        <v>5987</v>
      </c>
      <c r="D793" s="14" t="s">
        <v>7542</v>
      </c>
      <c r="E793" s="6" t="s">
        <v>4318</v>
      </c>
      <c r="F793" s="8" t="s">
        <v>4094</v>
      </c>
      <c r="G793" s="8" t="s">
        <v>4144</v>
      </c>
      <c r="H793" s="6" t="str">
        <f>_xlfn.XLOOKUP(LD_01[[#This Row],[DISCIPLINA]],'CLASSES DE PROJETOS'!$F$3:$F$37,'CLASSES DE PROJETOS'!$C$3:$C$37)</f>
        <v>DV</v>
      </c>
      <c r="I793" t="str">
        <f>_xlfn.TEXTJOIN("/",TRUE,"MSV-163MS-"&amp;LD_01[[#This Row],[OBRA]],_xlfn.XLOOKUP(LD_01[[#This Row],[SIGLA]],'CLASSES DE PROJETOS'!$C$3:$C$37,'CLASSES DE PROJETOS'!$E$3:$E$37))</f>
        <v>MSV-163MS-626-628/12.DV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793" s="6" t="str" cm="1">
        <f t="array" ref="K793">_xlfn.TEXTJOIN(", ",TRUE,_xlfn.UNIQUE(_xlfn._xlws.FILTER(ARQUIVOS_RECEBIDOS!$F$2:$F$5010,ARQUIVOS_RECEBIDOS!$E$2:$E$5010=LD_01[[#This Row],[DOCUMENTO]])))</f>
        <v>R02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793" s="6" t="str">
        <f>LD_01[[#This Row],[PASTA]]&amp;"/"&amp;LD_01[[#This Row],[ARQUIVO]]</f>
        <v>MSV-163MS-626-628/12.DV/MSV-163MS-626-628-ACA-EXE-DE-O2-002-R02.pdf</v>
      </c>
    </row>
    <row r="794" spans="1:16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4" t="s">
        <v>5987</v>
      </c>
      <c r="D794" s="14" t="s">
        <v>7542</v>
      </c>
      <c r="E794" s="6" t="s">
        <v>4318</v>
      </c>
      <c r="F794" s="8" t="s">
        <v>4094</v>
      </c>
      <c r="G794" s="8" t="s">
        <v>4144</v>
      </c>
      <c r="H794" s="6" t="str">
        <f>_xlfn.XLOOKUP(LD_01[[#This Row],[DISCIPLINA]],'CLASSES DE PROJETOS'!$F$3:$F$37,'CLASSES DE PROJETOS'!$C$3:$C$37)</f>
        <v>DV</v>
      </c>
      <c r="I794" t="str">
        <f>_xlfn.TEXTJOIN("/",TRUE,"MSV-163MS-"&amp;LD_01[[#This Row],[OBRA]],_xlfn.XLOOKUP(LD_01[[#This Row],[SIGLA]],'CLASSES DE PROJETOS'!$C$3:$C$37,'CLASSES DE PROJETOS'!$E$3:$E$37))</f>
        <v>MSV-163MS-626-628/12.DV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794" s="6" t="str" cm="1">
        <f t="array" ref="K794">_xlfn.TEXTJOIN(", ",TRUE,_xlfn.UNIQUE(_xlfn._xlws.FILTER(ARQUIVOS_RECEBIDOS!$F$2:$F$5010,ARQUIVOS_RECEBIDOS!$E$2:$E$5010=LD_01[[#This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794" s="6" t="str">
        <f>LD_01[[#This Row],[PASTA]]&amp;"/"&amp;LD_01[[#This Row],[ARQUIVO]]</f>
        <v>MSV-163MS-626-628/12.DV/MSV-163MS-626-628-ACA-EXE-DE-O2-003-R01.pdf</v>
      </c>
    </row>
    <row r="795" spans="1:16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4" t="s">
        <v>5987</v>
      </c>
      <c r="D795" s="14" t="s">
        <v>7542</v>
      </c>
      <c r="E795" s="6" t="s">
        <v>4318</v>
      </c>
      <c r="F795" s="8" t="s">
        <v>4125</v>
      </c>
      <c r="G795" s="8" t="s">
        <v>4144</v>
      </c>
      <c r="H795" s="6" t="str">
        <f>_xlfn.XLOOKUP(LD_01[[#This Row],[DISCIPLINA]],'CLASSES DE PROJETOS'!$F$3:$F$37,'CLASSES DE PROJETOS'!$C$3:$C$37)</f>
        <v>DV</v>
      </c>
      <c r="I795" t="str">
        <f>_xlfn.TEXTJOIN("/",TRUE,"MSV-163MS-"&amp;LD_01[[#This Row],[OBRA]],_xlfn.XLOOKUP(LD_01[[#This Row],[SIGLA]],'CLASSES DE PROJETOS'!$C$3:$C$37,'CLASSES DE PROJETOS'!$E$3:$E$37))</f>
        <v>MSV-163MS-626-628/12.DV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795" s="6" t="str" cm="1">
        <f t="array" ref="K795">_xlfn.TEXTJOIN(", ",TRUE,_xlfn.UNIQUE(_xlfn._xlws.FILTER(ARQUIVOS_RECEBIDOS!$F$2:$F$5010,ARQUIVOS_RECEBIDOS!$E$2:$E$5010=LD_01[[#This Row],[DOCUMENTO]])))</f>
        <v>R01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795" s="6" t="str">
        <f>LD_01[[#This Row],[PASTA]]&amp;"/"&amp;LD_01[[#This Row],[ARQUIVO]]</f>
        <v>MSV-163MS-626-628/12.DV/MSV-163MS-626-628-ACA-EXE-DE-O2-004-R01.pdf</v>
      </c>
    </row>
    <row r="796" spans="1:16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4" t="s">
        <v>5987</v>
      </c>
      <c r="D796" s="14" t="s">
        <v>7542</v>
      </c>
      <c r="E796" s="6" t="s">
        <v>4318</v>
      </c>
      <c r="F796" s="8" t="s">
        <v>4125</v>
      </c>
      <c r="G796" s="8" t="s">
        <v>4144</v>
      </c>
      <c r="H796" s="6" t="str">
        <f>_xlfn.XLOOKUP(LD_01[[#This Row],[DISCIPLINA]],'CLASSES DE PROJETOS'!$F$3:$F$37,'CLASSES DE PROJETOS'!$C$3:$C$37)</f>
        <v>DV</v>
      </c>
      <c r="I796" t="str">
        <f>_xlfn.TEXTJOIN("/",TRUE,"MSV-163MS-"&amp;LD_01[[#This Row],[OBRA]],_xlfn.XLOOKUP(LD_01[[#This Row],[SIGLA]],'CLASSES DE PROJETOS'!$C$3:$C$37,'CLASSES DE PROJETOS'!$E$3:$E$37))</f>
        <v>MSV-163MS-626-628/12.DV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796" s="6" t="str" cm="1">
        <f t="array" ref="K796">_xlfn.TEXTJOIN(", ",TRUE,_xlfn.UNIQUE(_xlfn._xlws.FILTER(ARQUIVOS_RECEBIDOS!$F$2:$F$5010,ARQUIVOS_RECEBIDOS!$E$2:$E$5010=LD_01[[#This Row],[DOCUMENTO]])))</f>
        <v>R01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796" s="6" t="str">
        <f>LD_01[[#This Row],[PASTA]]&amp;"/"&amp;LD_01[[#This Row],[ARQUIVO]]</f>
        <v>MSV-163MS-626-628/12.DV/MSV-163MS-626-628-ACA-EXE-DE-O2-005-R01.pdf</v>
      </c>
    </row>
    <row r="797" spans="1:16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4" t="s">
        <v>5987</v>
      </c>
      <c r="D797" s="14" t="s">
        <v>7542</v>
      </c>
      <c r="E797" s="6" t="s">
        <v>4318</v>
      </c>
      <c r="F797" s="8" t="s">
        <v>4125</v>
      </c>
      <c r="G797" s="8" t="s">
        <v>4144</v>
      </c>
      <c r="H797" s="6" t="str">
        <f>_xlfn.XLOOKUP(LD_01[[#This Row],[DISCIPLINA]],'CLASSES DE PROJETOS'!$F$3:$F$37,'CLASSES DE PROJETOS'!$C$3:$C$37)</f>
        <v>DV</v>
      </c>
      <c r="I797" t="str">
        <f>_xlfn.TEXTJOIN("/",TRUE,"MSV-163MS-"&amp;LD_01[[#This Row],[OBRA]],_xlfn.XLOOKUP(LD_01[[#This Row],[SIGLA]],'CLASSES DE PROJETOS'!$C$3:$C$37,'CLASSES DE PROJETOS'!$E$3:$E$37))</f>
        <v>MSV-163MS-626-628/12.DV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797" s="6" t="str" cm="1">
        <f t="array" ref="K797">_xlfn.TEXTJOIN(", ",TRUE,_xlfn.UNIQUE(_xlfn._xlws.FILTER(ARQUIVOS_RECEBIDOS!$F$2:$F$5010,ARQUIVOS_RECEBIDOS!$E$2:$E$5010=LD_01[[#This Row],[DOCUMENTO]])))</f>
        <v>R01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797" s="6" t="str">
        <f>LD_01[[#This Row],[PASTA]]&amp;"/"&amp;LD_01[[#This Row],[ARQUIVO]]</f>
        <v>MSV-163MS-626-628/12.DV/MSV-163MS-626-628-ACA-EXE-DE-O2-006-R01.pdf</v>
      </c>
    </row>
    <row r="798" spans="1:16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4" t="s">
        <v>5987</v>
      </c>
      <c r="D798" s="14" t="s">
        <v>7542</v>
      </c>
      <c r="E798" s="6" t="s">
        <v>4318</v>
      </c>
      <c r="F798" s="8" t="s">
        <v>4089</v>
      </c>
      <c r="G798" s="8" t="s">
        <v>4144</v>
      </c>
      <c r="H798" s="6" t="str">
        <f>_xlfn.XLOOKUP(LD_01[[#This Row],[DISCIPLINA]],'CLASSES DE PROJETOS'!$F$3:$F$37,'CLASSES DE PROJETOS'!$C$3:$C$37)</f>
        <v>DV</v>
      </c>
      <c r="I798" t="str">
        <f>_xlfn.TEXTJOIN("/",TRUE,"MSV-163MS-"&amp;LD_01[[#This Row],[OBRA]],_xlfn.XLOOKUP(LD_01[[#This Row],[SIGLA]],'CLASSES DE PROJETOS'!$C$3:$C$37,'CLASSES DE PROJETOS'!$E$3:$E$37))</f>
        <v>MSV-163MS-626-628/12.DV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798" s="6" t="str" cm="1">
        <f t="array" ref="K798">_xlfn.TEXTJOIN(", ",TRUE,_xlfn.UNIQUE(_xlfn._xlws.FILTER(ARQUIVOS_RECEBIDOS!$F$2:$F$5010,ARQUIVOS_RECEBIDOS!$E$2:$E$5010=LD_01[[#This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798" s="6" t="str">
        <f>LD_01[[#This Row],[PASTA]]&amp;"/"&amp;LD_01[[#This Row],[ARQUIVO]]</f>
        <v>MSV-163MS-626-628/12.DV/MSV-163MS-626-628-ACA-EXE-DE-O2-007-R02.pdf</v>
      </c>
    </row>
    <row r="799" spans="1:16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4" t="s">
        <v>5987</v>
      </c>
      <c r="D799" s="14" t="s">
        <v>7542</v>
      </c>
      <c r="E799" s="6" t="s">
        <v>4318</v>
      </c>
      <c r="F799" s="8" t="s">
        <v>4323</v>
      </c>
      <c r="G799" s="8" t="s">
        <v>4330</v>
      </c>
      <c r="H799" s="6" t="str">
        <f>_xlfn.XLOOKUP(LD_01[[#This Row],[DISCIPLINA]],'CLASSES DE PROJETOS'!$F$3:$F$37,'CLASSES DE PROJETOS'!$C$3:$C$37)</f>
        <v>TE</v>
      </c>
      <c r="I799" t="str">
        <f>_xlfn.TEXTJOIN("/",TRUE,"MSV-163MS-"&amp;LD_01[[#This Row],[OBRA]],_xlfn.XLOOKUP(LD_01[[#This Row],[SIGLA]],'CLASSES DE PROJETOS'!$C$3:$C$37,'CLASSES DE PROJETOS'!$E$3:$E$37))</f>
        <v>MSV-163MS-626-628/32.TE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799" s="6" t="str" cm="1">
        <f t="array" ref="K799">_xlfn.TEXTJOIN(", ",TRUE,_xlfn.UNIQUE(_xlfn._xlws.FILTER(ARQUIVOS_RECEBIDOS!$F$2:$F$5010,ARQUIVOS_RECEBIDOS!$E$2:$E$5010=LD_01[[#This Row],[DOCUMENTO]])))</f>
        <v>R06</v>
      </c>
      <c r="L799" s="6" t="str" cm="1">
        <f t="array" ref="L799">_xlfn.TEXTJOIN(",",TRUE,_xlfn._xlws.FILTER(ARQUIVOS[EXTENSÃO],(ARQUIVOS[DOCUMENTO]=LD_01[[#This Row],[DOCUMENTO]])*(ARQUIVOS[REVISÃO]=LD_01[[#This Row],[REVISÃO]])))</f>
        <v>pdf,zip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799" s="6" t="str">
        <f>LD_01[[#This Row],[PASTA]]&amp;"/"&amp;LD_01[[#This Row],[ARQUIVO]]</f>
        <v>MSV-163MS-626-628/32.TE/MSV-163MS-626-628-ACA-EXE-MC-G1-001-R06.pdf</v>
      </c>
    </row>
    <row r="800" spans="1:16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4" t="s">
        <v>5987</v>
      </c>
      <c r="D800" s="14" t="s">
        <v>7542</v>
      </c>
      <c r="E800" s="6" t="s">
        <v>4318</v>
      </c>
      <c r="F800" s="8" t="s">
        <v>4081</v>
      </c>
      <c r="G800" s="8" t="s">
        <v>4142</v>
      </c>
      <c r="H800" s="6" t="str">
        <f>_xlfn.XLOOKUP(LD_01[[#This Row],[DISCIPLINA]],'CLASSES DE PROJETOS'!$F$3:$F$37,'CLASSES DE PROJETOS'!$C$3:$C$37)</f>
        <v>DR</v>
      </c>
      <c r="I800" t="str">
        <f>_xlfn.TEXTJOIN("/",TRUE,"MSV-163MS-"&amp;LD_01[[#This Row],[OBRA]],_xlfn.XLOOKUP(LD_01[[#This Row],[SIGLA]],'CLASSES DE PROJETOS'!$C$3:$C$37,'CLASSES DE PROJETOS'!$E$3:$E$37))</f>
        <v>MSV-163MS-626-628/10.DR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800" s="6" t="str" cm="1">
        <f t="array" ref="K800">_xlfn.TEXTJOIN(", ",TRUE,_xlfn.UNIQUE(_xlfn._xlws.FILTER(ARQUIVOS_RECEBIDOS!$F$2:$F$5010,ARQUIVOS_RECEBIDOS!$E$2:$E$5010=LD_01[[#This Row],[DOCUMENTO]])))</f>
        <v>R03</v>
      </c>
      <c r="L800" s="6" t="str" cm="1">
        <f t="array" ref="L800">_xlfn.TEXTJOIN(",",TRUE,_xlfn._xlws.FILTER(ARQUIVOS[EXTENSÃO],(ARQUIVOS[DOCUMENTO]=LD_01[[#This Row],[DOCUMENTO]])*(ARQUIVOS[REVISÃO]=LD_01[[#This Row],[REVISÃO]])))</f>
        <v>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800" s="6" t="str">
        <f>LD_01[[#This Row],[PASTA]]&amp;"/"&amp;LD_01[[#This Row],[ARQUIVO]]</f>
        <v>MSV-163MS-626-628/10.DR/MSV-163MS-626-628-ACA-EXE-MC-H2-001-R03.pdf</v>
      </c>
    </row>
    <row r="801" spans="1:16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4" t="s">
        <v>5987</v>
      </c>
      <c r="D801" s="14" t="s">
        <v>7542</v>
      </c>
      <c r="E801" s="6" t="s">
        <v>4318</v>
      </c>
      <c r="F801" s="8" t="s">
        <v>4995</v>
      </c>
      <c r="G801" s="8" t="s">
        <v>4337</v>
      </c>
      <c r="H801" s="6" t="str">
        <f>_xlfn.XLOOKUP(LD_01[[#This Row],[DISCIPLINA]],'CLASSES DE PROJETOS'!$F$3:$F$37,'CLASSES DE PROJETOS'!$C$3:$C$37)</f>
        <v>EL</v>
      </c>
      <c r="I801" t="str">
        <f>_xlfn.TEXTJOIN("/",TRUE,"MSV-163MS-"&amp;LD_01[[#This Row],[OBRA]],_xlfn.XLOOKUP(LD_01[[#This Row],[SIGLA]],'CLASSES DE PROJETOS'!$C$3:$C$37,'CLASSES DE PROJETOS'!$E$3:$E$37))</f>
        <v>MSV-163MS-626-628/14.EL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801" s="6" t="str" cm="1">
        <f t="array" ref="K801">_xlfn.TEXTJOIN(", ",TRUE,_xlfn.UNIQUE(_xlfn._xlws.FILTER(ARQUIVOS_RECEBIDOS!$F$2:$F$5010,ARQUIVOS_RECEBIDOS!$E$2:$E$5010=LD_01[[#This Row],[DOCUMENTO]])))</f>
        <v>R03</v>
      </c>
      <c r="L801" s="6" t="str" cm="1">
        <f t="array" ref="L801">_xlfn.TEXTJOIN(",",TRUE,_xlfn._xlws.FILTER(ARQUIVOS[EXTENSÃO],(ARQUIVOS[DOCUMENTO]=LD_01[[#This Row],[DOCUMENTO]])*(ARQUIVOS[REVISÃO]=LD_01[[#This Row],[REVISÃO]])))</f>
        <v>pdf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801" s="6" t="str">
        <f>LD_01[[#This Row],[PASTA]]&amp;"/"&amp;LD_01[[#This Row],[ARQUIVO]]</f>
        <v>MSV-163MS-626-628/14.EL/MSV-163MS-626-628-ACA-EXE-MC-K2-001-R03.pdf</v>
      </c>
    </row>
    <row r="802" spans="1:16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4" t="s">
        <v>5987</v>
      </c>
      <c r="D802" s="14" t="s">
        <v>7542</v>
      </c>
      <c r="E802" s="6" t="s">
        <v>4318</v>
      </c>
      <c r="F802" s="8" t="s">
        <v>4996</v>
      </c>
      <c r="G802" s="8" t="s">
        <v>4337</v>
      </c>
      <c r="H802" s="6" t="str">
        <f>_xlfn.XLOOKUP(LD_01[[#This Row],[DISCIPLINA]],'CLASSES DE PROJETOS'!$F$3:$F$37,'CLASSES DE PROJETOS'!$C$3:$C$37)</f>
        <v>EL</v>
      </c>
      <c r="I802" t="str">
        <f>_xlfn.TEXTJOIN("/",TRUE,"MSV-163MS-"&amp;LD_01[[#This Row],[OBRA]],_xlfn.XLOOKUP(LD_01[[#This Row],[SIGLA]],'CLASSES DE PROJETOS'!$C$3:$C$37,'CLASSES DE PROJETOS'!$E$3:$E$37))</f>
        <v>MSV-163MS-626-628/14.EL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802" s="6" t="str" cm="1">
        <f t="array" ref="K802">_xlfn.TEXTJOIN(", ",TRUE,_xlfn.UNIQUE(_xlfn._xlws.FILTER(ARQUIVOS_RECEBIDOS!$F$2:$F$5010,ARQUIVOS_RECEBIDOS!$E$2:$E$5010=LD_01[[#This Row],[DOCUMENTO]])))</f>
        <v>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45838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802" s="6" t="str">
        <f>LD_01[[#This Row],[PASTA]]&amp;"/"&amp;LD_01[[#This Row],[ARQUIVO]]</f>
        <v>MSV-163MS-626-628/14.EL/MSV-163MS-626-628-ACA-EXE-MC-K2-002-R02.pdf</v>
      </c>
    </row>
    <row r="803" spans="1:16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4" t="s">
        <v>5987</v>
      </c>
      <c r="D803" s="14" t="s">
        <v>7542</v>
      </c>
      <c r="E803" s="6" t="s">
        <v>4318</v>
      </c>
      <c r="F803" s="8" t="s">
        <v>4082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MSV-163MS-626-628/10.DR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803" s="6" t="str" cm="1">
        <f t="array" ref="K803">_xlfn.TEXTJOIN(", ",TRUE,_xlfn.UNIQUE(_xlfn._xlws.FILTER(ARQUIVOS_RECEBIDOS!$F$2:$F$5010,ARQUIVOS_RECEBIDOS!$E$2:$E$5010=LD_01[[#This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803" s="6" t="str">
        <f>LD_01[[#This Row],[PASTA]]&amp;"/"&amp;LD_01[[#This Row],[ARQUIVO]]</f>
        <v>MSV-163MS-626-628/10.DR/MSV-163MS-626-628-ACA-EXE-MD-H1-001-R01.pdf</v>
      </c>
    </row>
    <row r="804" spans="1:16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4" t="s">
        <v>5987</v>
      </c>
      <c r="D804" s="14" t="s">
        <v>7542</v>
      </c>
      <c r="E804" s="6" t="s">
        <v>4318</v>
      </c>
      <c r="F804" s="8" t="s">
        <v>4090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MSV-163MS-626-628/28.PV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804" s="6" t="str" cm="1">
        <f t="array" ref="K804">_xlfn.TEXTJOIN(", ",TRUE,_xlfn.UNIQUE(_xlfn._xlws.FILTER(ARQUIVOS_RECEBIDOS!$F$2:$F$5010,ARQUIVOS_RECEBIDOS!$E$2:$E$5010=LD_01[[#This Row],[DOCUMENTO]])))</f>
        <v>R04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804" s="6" t="str">
        <f>LD_01[[#This Row],[PASTA]]&amp;"/"&amp;LD_01[[#This Row],[ARQUIVO]]</f>
        <v>MSV-163MS-626-628/28.PV/MSV-163MS-626-628-ACA-EXE-MD-I2-001-R04.pdf</v>
      </c>
    </row>
    <row r="805" spans="1:16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4" t="s">
        <v>5987</v>
      </c>
      <c r="D805" s="14" t="s">
        <v>7542</v>
      </c>
      <c r="E805" s="6" t="s">
        <v>4318</v>
      </c>
      <c r="F805" s="8" t="s">
        <v>4169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MSV-163MS-626-628/31.SI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805" s="6" t="str" cm="1">
        <f t="array" ref="K805">_xlfn.TEXTJOIN(", ",TRUE,_xlfn.UNIQUE(_xlfn._xlws.FILTER(ARQUIVOS_RECEBIDOS!$F$2:$F$5010,ARQUIVOS_RECEBIDOS!$E$2:$E$5010=LD_01[[#This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805" s="6" t="str">
        <f>LD_01[[#This Row],[PASTA]]&amp;"/"&amp;LD_01[[#This Row],[ARQUIVO]]</f>
        <v>MSV-163MS-626-628/31.SI/MSV-163MS-626-628-ACA-EXE-MD-J1-001-R00.pdf</v>
      </c>
    </row>
    <row r="806" spans="1:16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4" t="s">
        <v>5987</v>
      </c>
      <c r="D806" s="14" t="s">
        <v>7542</v>
      </c>
      <c r="E806" s="6" t="s">
        <v>4318</v>
      </c>
      <c r="F806" s="8" t="s">
        <v>4997</v>
      </c>
      <c r="G806" s="8" t="s">
        <v>4337</v>
      </c>
      <c r="H806" s="6" t="str">
        <f>_xlfn.XLOOKUP(LD_01[[#This Row],[DISCIPLINA]],'CLASSES DE PROJETOS'!$F$3:$F$37,'CLASSES DE PROJETOS'!$C$3:$C$37)</f>
        <v>EL</v>
      </c>
      <c r="I806" t="str">
        <f>_xlfn.TEXTJOIN("/",TRUE,"MSV-163MS-"&amp;LD_01[[#This Row],[OBRA]],_xlfn.XLOOKUP(LD_01[[#This Row],[SIGLA]],'CLASSES DE PROJETOS'!$C$3:$C$37,'CLASSES DE PROJETOS'!$E$3:$E$37))</f>
        <v>MSV-163MS-626-628/14.EL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806" s="6" t="str" cm="1">
        <f t="array" ref="K806">_xlfn.TEXTJOIN(", ",TRUE,_xlfn.UNIQUE(_xlfn._xlws.FILTER(ARQUIVOS_RECEBIDOS!$F$2:$F$5010,ARQUIVOS_RECEBIDOS!$E$2:$E$5010=LD_01[[#This Row],[DOCUMENTO]])))</f>
        <v>R03, R04, R06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45946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806" s="6" t="str">
        <f>LD_01[[#This Row],[PASTA]]&amp;"/"&amp;LD_01[[#This Row],[ARQUIVO]]</f>
        <v>MSV-163MS-626-628/14.EL/MSV-163MS-626-628-ACA-EXE-MD-K2-001-R06.pdf</v>
      </c>
    </row>
    <row r="807" spans="1:16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4" t="s">
        <v>5987</v>
      </c>
      <c r="D807" s="14" t="s">
        <v>7542</v>
      </c>
      <c r="E807" s="6" t="s">
        <v>4318</v>
      </c>
      <c r="F807" s="8" t="s">
        <v>4087</v>
      </c>
      <c r="G807" s="8" t="s">
        <v>4334</v>
      </c>
      <c r="H807" s="6" t="str">
        <f>_xlfn.XLOOKUP(LD_01[[#This Row],[DISCIPLINA]],'CLASSES DE PROJETOS'!$F$3:$F$37,'CLASSES DE PROJETOS'!$C$3:$C$37)</f>
        <v>PA</v>
      </c>
      <c r="I807" t="str">
        <f>_xlfn.TEXTJOIN("/",TRUE,"MSV-163MS-"&amp;LD_01[[#This Row],[OBRA]],_xlfn.XLOOKUP(LD_01[[#This Row],[SIGLA]],'CLASSES DE PROJETOS'!$C$3:$C$37,'CLASSES DE PROJETOS'!$E$3:$E$37))</f>
        <v>MSV-163MS-626-628/27.PA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807" s="6" t="str" cm="1">
        <f t="array" ref="K807">_xlfn.TEXTJOIN(", ",TRUE,_xlfn.UNIQUE(_xlfn._xlws.FILTER(ARQUIVOS_RECEBIDOS!$F$2:$F$5010,ARQUIVOS_RECEBIDOS!$E$2:$E$5010=LD_01[[#This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807" s="6" t="str">
        <f>LD_01[[#This Row],[PASTA]]&amp;"/"&amp;LD_01[[#This Row],[ARQUIVO]]</f>
        <v>MSV-163MS-626-628/27.PA/MSV-163MS-626-628-ACA-EXE-MD-N2-001-R00.pdf</v>
      </c>
    </row>
    <row r="808" spans="1:16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4" t="s">
        <v>5987</v>
      </c>
      <c r="D808" s="14" t="s">
        <v>7542</v>
      </c>
      <c r="E808" s="6" t="s">
        <v>4318</v>
      </c>
      <c r="F808" s="8" t="s">
        <v>4992</v>
      </c>
      <c r="G808" s="8" t="s">
        <v>4144</v>
      </c>
      <c r="H808" s="6" t="str">
        <f>_xlfn.XLOOKUP(LD_01[[#This Row],[DISCIPLINA]],'CLASSES DE PROJETOS'!$F$3:$F$37,'CLASSES DE PROJETOS'!$C$3:$C$37)</f>
        <v>DV</v>
      </c>
      <c r="I808" t="str">
        <f>_xlfn.TEXTJOIN("/",TRUE,"MSV-163MS-"&amp;LD_01[[#This Row],[OBRA]],_xlfn.XLOOKUP(LD_01[[#This Row],[SIGLA]],'CLASSES DE PROJETOS'!$C$3:$C$37,'CLASSES DE PROJETOS'!$E$3:$E$37))</f>
        <v>MSV-163MS-626-628/12.DV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808" s="6" t="str" cm="1">
        <f t="array" ref="K808">_xlfn.TEXTJOIN(", ",TRUE,_xlfn.UNIQUE(_xlfn._xlws.FILTER(ARQUIVOS_RECEBIDOS!$F$2:$F$5010,ARQUIVOS_RECEBIDOS!$E$2:$E$5010=LD_01[[#This Row],[DOCUMENTO]])))</f>
        <v>R00</v>
      </c>
      <c r="L808" s="6" t="str" cm="1">
        <f t="array" ref="L808">_xlfn.TEXTJOIN(",",TRUE,_xlfn._xlws.FILTER(ARQUIVOS[EXTENSÃO],(ARQUIVOS[DOCUMENTO]=LD_01[[#This Row],[DOCUMENTO]])*(ARQUIVOS[REVISÃO]=LD_01[[#This Row],[REVISÃO]])))</f>
        <v>pdf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808" s="6" t="str">
        <f>LD_01[[#This Row],[PASTA]]&amp;"/"&amp;LD_01[[#This Row],[ARQUIVO]]</f>
        <v>MSV-163MS-626-628/12.DV/MSV-163MS-626-628-ACA-EXE-MD-O2-001-R00.pdf</v>
      </c>
    </row>
    <row r="809" spans="1:16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4" t="s">
        <v>5987</v>
      </c>
      <c r="D809" s="14" t="s">
        <v>7542</v>
      </c>
      <c r="E809" s="6" t="s">
        <v>4318</v>
      </c>
      <c r="F809" s="8" t="s">
        <v>4091</v>
      </c>
      <c r="G809" s="8" t="s">
        <v>4143</v>
      </c>
      <c r="H809" s="6" t="str">
        <f>_xlfn.XLOOKUP(LD_01[[#This Row],[DISCIPLINA]],'CLASSES DE PROJETOS'!$F$3:$F$37,'CLASSES DE PROJETOS'!$C$3:$C$37)</f>
        <v>PV</v>
      </c>
      <c r="I809" t="str">
        <f>_xlfn.TEXTJOIN("/",TRUE,"MSV-163MS-"&amp;LD_01[[#This Row],[OBRA]],_xlfn.XLOOKUP(LD_01[[#This Row],[SIGLA]],'CLASSES DE PROJETOS'!$C$3:$C$37,'CLASSES DE PROJETOS'!$E$3:$E$37))</f>
        <v>MSV-163MS-626-628/28.PV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809" s="6" t="str" cm="1">
        <f t="array" ref="K809">_xlfn.TEXTJOIN(", ",TRUE,_xlfn.UNIQUE(_xlfn._xlws.FILTER(ARQUIVOS_RECEBIDOS!$F$2:$F$5010,ARQUIVOS_RECEBIDOS!$E$2:$E$5010=LD_01[[#This Row],[DOCUMENTO]])))</f>
        <v>R02, R03</v>
      </c>
      <c r="L809" s="6" t="str" cm="1">
        <f t="array" ref="L809">_xlfn.TEXTJOIN(",",TRUE,_xlfn._xlws.FILTER(ARQUIVOS[EXTENSÃO],(ARQUIVOS[DOCUMENTO]=LD_01[[#This Row],[DOCUMENTO]])*(ARQUIVOS[REVISÃO]=LD_01[[#This Row],[REVISÃO]])))</f>
        <v>pdf,zip</v>
      </c>
      <c r="M809" s="12" cm="1">
        <f t="array" ref="M809">_xlfn.UNIQUE(_xlfn._xlws.FILTER(ARQUIVOS[DATA RECEBIMENTO],(ARQUIVOS[DOCUMENTO]=LD_01[[#This Row],[DOCUMENTO]])*(ARQUIVOS[REVISÃO]=LD_01[[#This Row],[REVISÃO]])))</f>
        <v>45946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809" s="6" t="str">
        <f>LD_01[[#This Row],[PASTA]]&amp;"/"&amp;LD_01[[#This Row],[ARQUIVO]]</f>
        <v>MSV-163MS-626-628/28.PV/MSV-163MS-626-628-ACA-EXE-NS-C3-001-R03.pdf</v>
      </c>
    </row>
    <row r="810" spans="1:16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4" t="s">
        <v>5987</v>
      </c>
      <c r="D810" s="14" t="s">
        <v>7542</v>
      </c>
      <c r="E810" s="6" t="s">
        <v>4318</v>
      </c>
      <c r="F810" s="8" t="s">
        <v>4165</v>
      </c>
      <c r="G810" s="8" t="s">
        <v>4163</v>
      </c>
      <c r="H810" s="6" t="str">
        <f>_xlfn.XLOOKUP(LD_01[[#This Row],[DISCIPLINA]],'CLASSES DE PROJETOS'!$F$3:$F$37,'CLASSES DE PROJETOS'!$C$3:$C$37)</f>
        <v>TO</v>
      </c>
      <c r="I810" t="str">
        <f>_xlfn.TEXTJOIN("/",TRUE,"MSV-163MS-"&amp;LD_01[[#This Row],[OBRA]],_xlfn.XLOOKUP(LD_01[[#This Row],[SIGLA]],'CLASSES DE PROJETOS'!$C$3:$C$37,'CLASSES DE PROJETOS'!$E$3:$E$37))</f>
        <v>MSV-163MS-626-628/33.TO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810" s="6" t="str" cm="1">
        <f t="array" ref="K810">_xlfn.TEXTJOIN(", ",TRUE,_xlfn.UNIQUE(_xlfn._xlws.FILTER(ARQUIVOS_RECEBIDOS!$F$2:$F$5010,ARQUIVOS_RECEBIDOS!$E$2:$E$5010=LD_01[[#This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810" s="6" t="str">
        <f>LD_01[[#This Row],[PASTA]]&amp;"/"&amp;LD_01[[#This Row],[ARQUIVO]]</f>
        <v>MSV-163MS-626-628/33.TO/MSV-163MS-626-628-ACA-EXE-RT-C1-001-R01.pdf</v>
      </c>
    </row>
    <row r="811" spans="1:16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4" t="s">
        <v>5987</v>
      </c>
      <c r="D811" s="14" t="s">
        <v>7542</v>
      </c>
      <c r="E811" s="6" t="s">
        <v>4318</v>
      </c>
      <c r="F811" s="8" t="s">
        <v>4092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MSV-163MS-626-628/19.GG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811" s="6" t="str" cm="1">
        <f t="array" ref="K811">_xlfn.TEXTJOIN(", ",TRUE,_xlfn.UNIQUE(_xlfn._xlws.FILTER(ARQUIVOS_RECEBIDOS!$F$2:$F$5010,ARQUIVOS_RECEBIDOS!$E$2:$E$5010=LD_01[[#This Row],[DOCUMENTO]])))</f>
        <v>R02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811" s="6" t="str">
        <f>LD_01[[#This Row],[PASTA]]&amp;"/"&amp;LD_01[[#This Row],[ARQUIVO]]</f>
        <v>MSV-163MS-626-628/19.GG/MSV-163MS-626-628-ACA-EXE-RT-D3-001-R02.pdf</v>
      </c>
    </row>
    <row r="812" spans="1:16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4" t="s">
        <v>5987</v>
      </c>
      <c r="D812" s="14" t="s">
        <v>7542</v>
      </c>
      <c r="E812" s="6" t="s">
        <v>4318</v>
      </c>
      <c r="F812" s="8" t="s">
        <v>4092</v>
      </c>
      <c r="G812" s="8" t="s">
        <v>4332</v>
      </c>
      <c r="H812" s="6" t="str">
        <f>_xlfn.XLOOKUP(LD_01[[#This Row],[DISCIPLINA]],'CLASSES DE PROJETOS'!$F$3:$F$37,'CLASSES DE PROJETOS'!$C$3:$C$37)</f>
        <v>GG</v>
      </c>
      <c r="I812" t="str">
        <f>_xlfn.TEXTJOIN("/",TRUE,"MSV-163MS-"&amp;LD_01[[#This Row],[OBRA]],_xlfn.XLOOKUP(LD_01[[#This Row],[SIGLA]],'CLASSES DE PROJETOS'!$C$3:$C$37,'CLASSES DE PROJETOS'!$E$3:$E$37))</f>
        <v>MSV-163MS-626-628/19.GG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812" s="6" t="str" cm="1">
        <f t="array" ref="K812">_xlfn.TEXTJOIN(", ",TRUE,_xlfn.UNIQUE(_xlfn._xlws.FILTER(ARQUIVOS_RECEBIDOS!$F$2:$F$5010,ARQUIVOS_RECEBIDOS!$E$2:$E$5010=LD_01[[#This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812" s="6" t="str">
        <f>LD_01[[#This Row],[PASTA]]&amp;"/"&amp;LD_01[[#This Row],[ARQUIVO]]</f>
        <v>MSV-163MS-626-628/19.GG/MSV-163MS-626-628-ACA-EXE-RT-D3-002-R00.pdf</v>
      </c>
    </row>
    <row r="813" spans="1:16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4" t="s">
        <v>5987</v>
      </c>
      <c r="D813" s="14" t="s">
        <v>7542</v>
      </c>
      <c r="E813" s="6" t="s">
        <v>4318</v>
      </c>
      <c r="F813" s="8" t="s">
        <v>4103</v>
      </c>
      <c r="G813" s="8" t="s">
        <v>4332</v>
      </c>
      <c r="H813" s="6" t="str">
        <f>_xlfn.XLOOKUP(LD_01[[#This Row],[DISCIPLINA]],'CLASSES DE PROJETOS'!$F$3:$F$37,'CLASSES DE PROJETOS'!$C$3:$C$37)</f>
        <v>GG</v>
      </c>
      <c r="I813" t="str">
        <f>_xlfn.TEXTJOIN("/",TRUE,"MSV-163MS-"&amp;LD_01[[#This Row],[OBRA]],_xlfn.XLOOKUP(LD_01[[#This Row],[SIGLA]],'CLASSES DE PROJETOS'!$C$3:$C$37,'CLASSES DE PROJETOS'!$E$3:$E$37))</f>
        <v>MSV-163MS-626-628/19.GG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813" s="6" t="str" cm="1">
        <f t="array" ref="K813">_xlfn.TEXTJOIN(", ",TRUE,_xlfn.UNIQUE(_xlfn._xlws.FILTER(ARQUIVOS_RECEBIDOS!$F$2:$F$5010,ARQUIVOS_RECEBIDOS!$E$2:$E$5010=LD_01[[#This Row],[DOCUMENTO]])))</f>
        <v>R00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813" s="6" t="str">
        <f>LD_01[[#This Row],[PASTA]]&amp;"/"&amp;LD_01[[#This Row],[ARQUIVO]]</f>
        <v>MSV-163MS-626-628/19.GG/MSV-163MS-626-628-ACA-EXE-RT-D3-101-R00.pdf</v>
      </c>
    </row>
    <row r="814" spans="1:16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4" t="s">
        <v>5987</v>
      </c>
      <c r="D814" s="14" t="s">
        <v>7542</v>
      </c>
      <c r="E814" s="6" t="s">
        <v>4318</v>
      </c>
      <c r="F814" s="8" t="s">
        <v>4076</v>
      </c>
      <c r="G814" s="8" t="s">
        <v>4332</v>
      </c>
      <c r="H814" s="6" t="str">
        <f>_xlfn.XLOOKUP(LD_01[[#This Row],[DISCIPLINA]],'CLASSES DE PROJETOS'!$F$3:$F$37,'CLASSES DE PROJETOS'!$C$3:$C$37)</f>
        <v>GG</v>
      </c>
      <c r="I814" t="str">
        <f>_xlfn.TEXTJOIN("/",TRUE,"MSV-163MS-"&amp;LD_01[[#This Row],[OBRA]],_xlfn.XLOOKUP(LD_01[[#This Row],[SIGLA]],'CLASSES DE PROJETOS'!$C$3:$C$37,'CLASSES DE PROJETOS'!$E$3:$E$37))</f>
        <v>MSV-163MS-626-628/19.GG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814" s="6" t="str" cm="1">
        <f t="array" ref="K814">_xlfn.TEXTJOIN(", ",TRUE,_xlfn.UNIQUE(_xlfn._xlws.FILTER(ARQUIVOS_RECEBIDOS!$F$2:$F$5010,ARQUIVOS_RECEBIDOS!$E$2:$E$5010=LD_01[[#This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814" s="6" t="str">
        <f>LD_01[[#This Row],[PASTA]]&amp;"/"&amp;LD_01[[#This Row],[ARQUIVO]]</f>
        <v>MSV-163MS-626-628/19.GG/MSV-163MS-626-628-ACA-EXE-RT-D3-201-R00.pdf</v>
      </c>
    </row>
    <row r="815" spans="1:16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4" t="s">
        <v>5987</v>
      </c>
      <c r="D815" s="14" t="s">
        <v>7542</v>
      </c>
      <c r="E815" s="6" t="s">
        <v>4318</v>
      </c>
      <c r="F815" s="8" t="s">
        <v>4173</v>
      </c>
      <c r="G815" s="8" t="s">
        <v>4335</v>
      </c>
      <c r="H815" s="6" t="str">
        <f>_xlfn.XLOOKUP(LD_01[[#This Row],[DISCIPLINA]],'CLASSES DE PROJETOS'!$F$3:$F$37,'CLASSES DE PROJETOS'!$C$3:$C$37)</f>
        <v>TR</v>
      </c>
      <c r="I815" t="str">
        <f>_xlfn.TEXTJOIN("/",TRUE,"MSV-163MS-"&amp;LD_01[[#This Row],[OBRA]],_xlfn.XLOOKUP(LD_01[[#This Row],[SIGLA]],'CLASSES DE PROJETOS'!$C$3:$C$37,'CLASSES DE PROJETOS'!$E$3:$E$37))</f>
        <v>MSV-163MS-626-628/34.TR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815" s="6" t="str" cm="1">
        <f t="array" ref="K815">_xlfn.TEXTJOIN(", ",TRUE,_xlfn.UNIQUE(_xlfn._xlws.FILTER(ARQUIVOS_RECEBIDOS!$F$2:$F$5010,ARQUIVOS_RECEBIDOS!$E$2:$E$5010=LD_01[[#This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815" s="6" t="str">
        <f>LD_01[[#This Row],[PASTA]]&amp;"/"&amp;LD_01[[#This Row],[ARQUIVO]]</f>
        <v>MSV-163MS-626-628/34.TR/MSV-163MS-626-628-ACA-EXE-RT-E1-001-R00.pdf</v>
      </c>
    </row>
    <row r="816" spans="1:16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4" t="s">
        <v>5987</v>
      </c>
      <c r="D816" s="14" t="s">
        <v>7542</v>
      </c>
      <c r="E816" s="6" t="s">
        <v>4318</v>
      </c>
      <c r="F816" s="8" t="s">
        <v>4259</v>
      </c>
      <c r="G816" s="8" t="s">
        <v>4141</v>
      </c>
      <c r="H816" s="6" t="str">
        <f>_xlfn.XLOOKUP(LD_01[[#This Row],[DISCIPLINA]],'CLASSES DE PROJETOS'!$F$3:$F$37,'CLASSES DE PROJETOS'!$C$3:$C$37)</f>
        <v>GE</v>
      </c>
      <c r="I816" t="str">
        <f>_xlfn.TEXTJOIN("/",TRUE,"MSV-163MS-"&amp;LD_01[[#This Row],[OBRA]],_xlfn.XLOOKUP(LD_01[[#This Row],[SIGLA]],'CLASSES DE PROJETOS'!$C$3:$C$37,'CLASSES DE PROJETOS'!$E$3:$E$37))</f>
        <v>MSV-163MS-626-628/18.GE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816" s="6" t="str" cm="1">
        <f t="array" ref="K816">_xlfn.TEXTJOIN(", ",TRUE,_xlfn.UNIQUE(_xlfn._xlws.FILTER(ARQUIVOS_RECEBIDOS!$F$2:$F$5010,ARQUIVOS_RECEBIDOS!$E$2:$E$5010=LD_01[[#This Row],[DOCUMENTO]])))</f>
        <v>R03, R04</v>
      </c>
      <c r="L816" s="6" t="str" cm="1">
        <f t="array" ref="L816">_xlfn.TEXTJOIN(",",TRUE,_xlfn._xlws.FILTER(ARQUIVOS[EXTENSÃO],(ARQUIVOS[DOCUMENTO]=LD_01[[#This Row],[DOCUMENTO]])*(ARQUIVOS[REVISÃO]=LD_01[[#This Row],[REVISÃO]])))</f>
        <v>pdf</v>
      </c>
      <c r="M816" s="12" cm="1">
        <f t="array" ref="M816">_xlfn.UNIQUE(_xlfn._xlws.FILTER(ARQUIVOS[DATA RECEBIMENTO],(ARQUIVOS[DOCUMENTO]=LD_01[[#This Row],[DOCUMENTO]])*(ARQUIVOS[REVISÃO]=LD_01[[#This Row],[REVISÃO]])))</f>
        <v>45946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816" s="6" t="str">
        <f>LD_01[[#This Row],[PASTA]]&amp;"/"&amp;LD_01[[#This Row],[ARQUIVO]]</f>
        <v>MSV-163MS-626-628/18.GE/MSV-163MS-626-628-ACA-EXE-RT-F1-001-R04.pdf</v>
      </c>
    </row>
    <row r="817" spans="1:16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4" t="s">
        <v>5987</v>
      </c>
      <c r="D817" s="14" t="s">
        <v>7542</v>
      </c>
      <c r="E817" s="6" t="s">
        <v>4318</v>
      </c>
      <c r="F817" s="8" t="s">
        <v>4087</v>
      </c>
      <c r="G817" s="8" t="s">
        <v>4333</v>
      </c>
      <c r="H817" s="6" t="str">
        <f>_xlfn.XLOOKUP(LD_01[[#This Row],[DISCIPLINA]],'CLASSES DE PROJETOS'!$F$3:$F$37,'CLASSES DE PROJETOS'!$C$3:$C$37)</f>
        <v>IN</v>
      </c>
      <c r="I817" t="str">
        <f>_xlfn.TEXTJOIN("/",TRUE,"MSV-163MS-"&amp;LD_01[[#This Row],[OBRA]],_xlfn.XLOOKUP(LD_01[[#This Row],[SIGLA]],'CLASSES DE PROJETOS'!$C$3:$C$37,'CLASSES DE PROJETOS'!$E$3:$E$37))</f>
        <v>MSV-163MS-626-628/23.IN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817" s="6" t="str" cm="1">
        <f t="array" ref="K817">_xlfn.TEXTJOIN(", ",TRUE,_xlfn.UNIQUE(_xlfn._xlws.FILTER(ARQUIVOS_RECEBIDOS!$F$2:$F$5010,ARQUIVOS_RECEBIDOS!$E$2:$E$5010=LD_01[[#This Row],[DOCUMENTO]])))</f>
        <v>R00</v>
      </c>
      <c r="L817" s="6" t="str" cm="1">
        <f t="array" ref="L817">_xlfn.TEXTJOIN(",",TRUE,_xlfn._xlws.FILTER(ARQUIVOS[EXTENSÃO],(ARQUIVOS[DOCUMENTO]=LD_01[[#This Row],[DOCUMENTO]])*(ARQUIVOS[REVISÃO]=LD_01[[#This Row],[REVISÃO]])))</f>
        <v>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817" s="6" t="str">
        <f>LD_01[[#This Row],[PASTA]]&amp;"/"&amp;LD_01[[#This Row],[ARQUIVO]]</f>
        <v>MSV-163MS-626-628/23.IN/MSV-163MS-626-628-ACA-EXE-RT-M1-001-R00.pdf</v>
      </c>
    </row>
    <row r="818" spans="1:16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4" t="s">
        <v>5987</v>
      </c>
      <c r="D818" s="14" t="s">
        <v>7542</v>
      </c>
      <c r="E818" s="6" t="s">
        <v>4319</v>
      </c>
      <c r="F818" s="8" t="s">
        <v>4242</v>
      </c>
      <c r="G818" s="8" t="s">
        <v>4163</v>
      </c>
      <c r="H818" s="6" t="str">
        <f>_xlfn.XLOOKUP(LD_01[[#This Row],[DISCIPLINA]],'CLASSES DE PROJETOS'!$F$3:$F$37,'CLASSES DE PROJETOS'!$C$3:$C$37)</f>
        <v>TO</v>
      </c>
      <c r="I818" t="str">
        <f>_xlfn.TEXTJOIN("/",TRUE,"MSV-163MS-"&amp;LD_01[[#This Row],[OBRA]],_xlfn.XLOOKUP(LD_01[[#This Row],[SIGLA]],'CLASSES DE PROJETOS'!$C$3:$C$37,'CLASSES DE PROJETOS'!$E$3:$E$37))</f>
        <v>MSV-163MS-634-RET/33.TO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818" s="6" t="str" cm="1">
        <f t="array" ref="K818">_xlfn.TEXTJOIN(", ",TRUE,_xlfn.UNIQUE(_xlfn._xlws.FILTER(ARQUIVOS_RECEBIDOS!$F$2:$F$5010,ARQUIVOS_RECEBIDOS!$E$2:$E$5010=LD_01[[#This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818" s="6" t="str">
        <f>LD_01[[#This Row],[PASTA]]&amp;"/"&amp;LD_01[[#This Row],[ARQUIVO]]</f>
        <v>MSV-163MS-634-RET/33.TO/MSV-163MS-634+900-RET-EXE-DE-C1-001-R00.pdf</v>
      </c>
    </row>
    <row r="819" spans="1:16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4" t="s">
        <v>5987</v>
      </c>
      <c r="D819" s="14" t="s">
        <v>7542</v>
      </c>
      <c r="E819" s="6" t="s">
        <v>4319</v>
      </c>
      <c r="F819" s="8" t="s">
        <v>4242</v>
      </c>
      <c r="G819" s="8" t="s">
        <v>4163</v>
      </c>
      <c r="H819" s="6" t="str">
        <f>_xlfn.XLOOKUP(LD_01[[#This Row],[DISCIPLINA]],'CLASSES DE PROJETOS'!$F$3:$F$37,'CLASSES DE PROJETOS'!$C$3:$C$37)</f>
        <v>TO</v>
      </c>
      <c r="I819" t="str">
        <f>_xlfn.TEXTJOIN("/",TRUE,"MSV-163MS-"&amp;LD_01[[#This Row],[OBRA]],_xlfn.XLOOKUP(LD_01[[#This Row],[SIGLA]],'CLASSES DE PROJETOS'!$C$3:$C$37,'CLASSES DE PROJETOS'!$E$3:$E$37))</f>
        <v>MSV-163MS-634-RET/33.TO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819" s="6" t="str" cm="1">
        <f t="array" ref="K819">_xlfn.TEXTJOIN(", ",TRUE,_xlfn.UNIQUE(_xlfn._xlws.FILTER(ARQUIVOS_RECEBIDOS!$F$2:$F$5010,ARQUIVOS_RECEBIDOS!$E$2:$E$5010=LD_01[[#This Row],[DOCUMENTO]])))</f>
        <v>R00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819" s="6" t="str">
        <f>LD_01[[#This Row],[PASTA]]&amp;"/"&amp;LD_01[[#This Row],[ARQUIVO]]</f>
        <v>MSV-163MS-634-RET/33.TO/MSV-163MS-634+900-RET-EXE-DE-C1-002-R00.pdf</v>
      </c>
    </row>
    <row r="820" spans="1:16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4" t="s">
        <v>5987</v>
      </c>
      <c r="D820" s="14" t="s">
        <v>7542</v>
      </c>
      <c r="E820" s="6" t="s">
        <v>4319</v>
      </c>
      <c r="F820" s="8" t="s">
        <v>4961</v>
      </c>
      <c r="G820" s="8" t="s">
        <v>4332</v>
      </c>
      <c r="H820" s="6" t="str">
        <f>_xlfn.XLOOKUP(LD_01[[#This Row],[DISCIPLINA]],'CLASSES DE PROJETOS'!$F$3:$F$37,'CLASSES DE PROJETOS'!$C$3:$C$37)</f>
        <v>GG</v>
      </c>
      <c r="I820" t="str">
        <f>_xlfn.TEXTJOIN("/",TRUE,"MSV-163MS-"&amp;LD_01[[#This Row],[OBRA]],_xlfn.XLOOKUP(LD_01[[#This Row],[SIGLA]],'CLASSES DE PROJETOS'!$C$3:$C$37,'CLASSES DE PROJETOS'!$E$3:$E$37))</f>
        <v>MSV-163MS-634-RET/19.GG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820" s="6" t="str" cm="1">
        <f t="array" ref="K820">_xlfn.TEXTJOIN(", ",TRUE,_xlfn.UNIQUE(_xlfn._xlws.FILTER(ARQUIVOS_RECEBIDOS!$F$2:$F$5010,ARQUIVOS_RECEBIDOS!$E$2:$E$5010=LD_01[[#This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820" s="6" t="str">
        <f>LD_01[[#This Row],[PASTA]]&amp;"/"&amp;LD_01[[#This Row],[ARQUIVO]]</f>
        <v>MSV-163MS-634-RET/19.GG/MSV-163MS-634+900-RET-EXE-DE-D3-001-R01.pdf</v>
      </c>
    </row>
    <row r="821" spans="1:16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4" t="s">
        <v>5987</v>
      </c>
      <c r="D821" s="14" t="s">
        <v>7542</v>
      </c>
      <c r="E821" s="6" t="s">
        <v>4319</v>
      </c>
      <c r="F821" s="8" t="s">
        <v>4961</v>
      </c>
      <c r="G821" s="8" t="s">
        <v>4332</v>
      </c>
      <c r="H821" s="6" t="str">
        <f>_xlfn.XLOOKUP(LD_01[[#This Row],[DISCIPLINA]],'CLASSES DE PROJETOS'!$F$3:$F$37,'CLASSES DE PROJETOS'!$C$3:$C$37)</f>
        <v>GG</v>
      </c>
      <c r="I821" t="str">
        <f>_xlfn.TEXTJOIN("/",TRUE,"MSV-163MS-"&amp;LD_01[[#This Row],[OBRA]],_xlfn.XLOOKUP(LD_01[[#This Row],[SIGLA]],'CLASSES DE PROJETOS'!$C$3:$C$37,'CLASSES DE PROJETOS'!$E$3:$E$37))</f>
        <v>MSV-163MS-634-RET/19.GG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821" s="6" t="str" cm="1">
        <f t="array" ref="K821">_xlfn.TEXTJOIN(", ",TRUE,_xlfn.UNIQUE(_xlfn._xlws.FILTER(ARQUIVOS_RECEBIDOS!$F$2:$F$5010,ARQUIVOS_RECEBIDOS!$E$2:$E$5010=LD_01[[#This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821" s="6" t="str">
        <f>LD_01[[#This Row],[PASTA]]&amp;"/"&amp;LD_01[[#This Row],[ARQUIVO]]</f>
        <v>MSV-163MS-634-RET/19.GG/MSV-163MS-634+900-RET-EXE-DE-D3-002-R01.pdf</v>
      </c>
    </row>
    <row r="822" spans="1:16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4" t="s">
        <v>5987</v>
      </c>
      <c r="D822" s="14" t="s">
        <v>7542</v>
      </c>
      <c r="E822" s="6" t="s">
        <v>4319</v>
      </c>
      <c r="F822" s="8" t="s">
        <v>4961</v>
      </c>
      <c r="G822" s="8" t="s">
        <v>4332</v>
      </c>
      <c r="H822" s="6" t="str">
        <f>_xlfn.XLOOKUP(LD_01[[#This Row],[DISCIPLINA]],'CLASSES DE PROJETOS'!$F$3:$F$37,'CLASSES DE PROJETOS'!$C$3:$C$37)</f>
        <v>GG</v>
      </c>
      <c r="I822" t="str">
        <f>_xlfn.TEXTJOIN("/",TRUE,"MSV-163MS-"&amp;LD_01[[#This Row],[OBRA]],_xlfn.XLOOKUP(LD_01[[#This Row],[SIGLA]],'CLASSES DE PROJETOS'!$C$3:$C$37,'CLASSES DE PROJETOS'!$E$3:$E$37))</f>
        <v>MSV-163MS-634-RET/19.GG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822" s="6" t="str" cm="1">
        <f t="array" ref="K822">_xlfn.TEXTJOIN(", ",TRUE,_xlfn.UNIQUE(_xlfn._xlws.FILTER(ARQUIVOS_RECEBIDOS!$F$2:$F$5010,ARQUIVOS_RECEBIDOS!$E$2:$E$5010=LD_01[[#This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822" s="6" t="str">
        <f>LD_01[[#This Row],[PASTA]]&amp;"/"&amp;LD_01[[#This Row],[ARQUIVO]]</f>
        <v>MSV-163MS-634-RET/19.GG/MSV-163MS-634+900-RET-EXE-DE-D3-003-R01.pdf</v>
      </c>
    </row>
    <row r="823" spans="1:16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4" t="s">
        <v>5987</v>
      </c>
      <c r="D823" s="14" t="s">
        <v>7542</v>
      </c>
      <c r="E823" s="6" t="s">
        <v>4319</v>
      </c>
      <c r="F823" s="8" t="s">
        <v>4964</v>
      </c>
      <c r="G823" s="8" t="s">
        <v>4141</v>
      </c>
      <c r="H823" s="6" t="str">
        <f>_xlfn.XLOOKUP(LD_01[[#This Row],[DISCIPLINA]],'CLASSES DE PROJETOS'!$F$3:$F$37,'CLASSES DE PROJETOS'!$C$3:$C$37)</f>
        <v>GE</v>
      </c>
      <c r="I823" t="str">
        <f>_xlfn.TEXTJOIN("/",TRUE,"MSV-163MS-"&amp;LD_01[[#This Row],[OBRA]],_xlfn.XLOOKUP(LD_01[[#This Row],[SIGLA]],'CLASSES DE PROJETOS'!$C$3:$C$37,'CLASSES DE PROJETOS'!$E$3:$E$37))</f>
        <v>MSV-163MS-634-RET/18.GE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823" s="6" t="str" cm="1">
        <f t="array" ref="K823">_xlfn.TEXTJOIN(", ",TRUE,_xlfn.UNIQUE(_xlfn._xlws.FILTER(ARQUIVOS_RECEBIDOS!$F$2:$F$5010,ARQUIVOS_RECEBIDOS!$E$2:$E$5010=LD_01[[#This Row],[DOCUMENTO]])))</f>
        <v>R02, R03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45859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823" s="6" t="str">
        <f>LD_01[[#This Row],[PASTA]]&amp;"/"&amp;LD_01[[#This Row],[ARQUIVO]]</f>
        <v>MSV-163MS-634-RET/18.GE/MSV-163MS-634+900-RET-EXE-DE-F1-001-R03.pdf</v>
      </c>
    </row>
    <row r="824" spans="1:16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4" t="s">
        <v>5987</v>
      </c>
      <c r="D824" s="14" t="s">
        <v>7542</v>
      </c>
      <c r="E824" s="6" t="s">
        <v>4319</v>
      </c>
      <c r="F824" s="8" t="s">
        <v>4965</v>
      </c>
      <c r="G824" s="8" t="s">
        <v>4141</v>
      </c>
      <c r="H824" s="6" t="str">
        <f>_xlfn.XLOOKUP(LD_01[[#This Row],[DISCIPLINA]],'CLASSES DE PROJETOS'!$F$3:$F$37,'CLASSES DE PROJETOS'!$C$3:$C$37)</f>
        <v>GE</v>
      </c>
      <c r="I824" t="str">
        <f>_xlfn.TEXTJOIN("/",TRUE,"MSV-163MS-"&amp;LD_01[[#This Row],[OBRA]],_xlfn.XLOOKUP(LD_01[[#This Row],[SIGLA]],'CLASSES DE PROJETOS'!$C$3:$C$37,'CLASSES DE PROJETOS'!$E$3:$E$37))</f>
        <v>MSV-163MS-634-RET/18.GE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824" s="6" t="str" cm="1">
        <f t="array" ref="K824">_xlfn.TEXTJOIN(", ",TRUE,_xlfn.UNIQUE(_xlfn._xlws.FILTER(ARQUIVOS_RECEBIDOS!$F$2:$F$5010,ARQUIVOS_RECEBIDOS!$E$2:$E$5010=LD_01[[#This Row],[DOCUMENTO]])))</f>
        <v>R02, R04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45859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824" s="6" t="str">
        <f>LD_01[[#This Row],[PASTA]]&amp;"/"&amp;LD_01[[#This Row],[ARQUIVO]]</f>
        <v>MSV-163MS-634-RET/18.GE/MSV-163MS-634+900-RET-EXE-DE-F1-002-R04.pdf</v>
      </c>
    </row>
    <row r="825" spans="1:16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4" t="s">
        <v>5987</v>
      </c>
      <c r="D825" s="14" t="s">
        <v>7542</v>
      </c>
      <c r="E825" s="6" t="s">
        <v>4319</v>
      </c>
      <c r="F825" s="8" t="s">
        <v>4966</v>
      </c>
      <c r="G825" s="8" t="s">
        <v>4141</v>
      </c>
      <c r="H825" s="6" t="str">
        <f>_xlfn.XLOOKUP(LD_01[[#This Row],[DISCIPLINA]],'CLASSES DE PROJETOS'!$F$3:$F$37,'CLASSES DE PROJETOS'!$C$3:$C$37)</f>
        <v>GE</v>
      </c>
      <c r="I825" t="str">
        <f>_xlfn.TEXTJOIN("/",TRUE,"MSV-163MS-"&amp;LD_01[[#This Row],[OBRA]],_xlfn.XLOOKUP(LD_01[[#This Row],[SIGLA]],'CLASSES DE PROJETOS'!$C$3:$C$37,'CLASSES DE PROJETOS'!$E$3:$E$37))</f>
        <v>MSV-163MS-634-RET/18.GE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825" s="6" t="str" cm="1">
        <f t="array" ref="K825">_xlfn.TEXTJOIN(", ",TRUE,_xlfn.UNIQUE(_xlfn._xlws.FILTER(ARQUIVOS_RECEBIDOS!$F$2:$F$5010,ARQUIVOS_RECEBIDOS!$E$2:$E$5010=LD_01[[#This Row],[DOCUMENTO]])))</f>
        <v>R02, R04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45859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825" s="6" t="str">
        <f>LD_01[[#This Row],[PASTA]]&amp;"/"&amp;LD_01[[#This Row],[ARQUIVO]]</f>
        <v>MSV-163MS-634-RET/18.GE/MSV-163MS-634+900-RET-EXE-DE-F1-003-R04.pdf</v>
      </c>
    </row>
    <row r="826" spans="1:16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4" t="s">
        <v>5987</v>
      </c>
      <c r="D826" s="14" t="s">
        <v>7542</v>
      </c>
      <c r="E826" s="6" t="s">
        <v>4319</v>
      </c>
      <c r="F826" s="8" t="s">
        <v>4966</v>
      </c>
      <c r="G826" s="8" t="s">
        <v>4141</v>
      </c>
      <c r="H826" s="6" t="str">
        <f>_xlfn.XLOOKUP(LD_01[[#This Row],[DISCIPLINA]],'CLASSES DE PROJETOS'!$F$3:$F$37,'CLASSES DE PROJETOS'!$C$3:$C$37)</f>
        <v>GE</v>
      </c>
      <c r="I826" t="str">
        <f>_xlfn.TEXTJOIN("/",TRUE,"MSV-163MS-"&amp;LD_01[[#This Row],[OBRA]],_xlfn.XLOOKUP(LD_01[[#This Row],[SIGLA]],'CLASSES DE PROJETOS'!$C$3:$C$37,'CLASSES DE PROJETOS'!$E$3:$E$37))</f>
        <v>MSV-163MS-634-RET/18.GE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826" s="6" t="str" cm="1">
        <f t="array" ref="K826">_xlfn.TEXTJOIN(", ",TRUE,_xlfn.UNIQUE(_xlfn._xlws.FILTER(ARQUIVOS_RECEBIDOS!$F$2:$F$5010,ARQUIVOS_RECEBIDOS!$E$2:$E$5010=LD_01[[#This Row],[DOCUMENTO]])))</f>
        <v>R02, R03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45859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826" s="6" t="str">
        <f>LD_01[[#This Row],[PASTA]]&amp;"/"&amp;LD_01[[#This Row],[ARQUIVO]]</f>
        <v>MSV-163MS-634-RET/18.GE/MSV-163MS-634+900-RET-EXE-DE-F1-004-R03.pdf</v>
      </c>
    </row>
    <row r="827" spans="1:16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4" t="s">
        <v>5987</v>
      </c>
      <c r="D827" s="14" t="s">
        <v>7542</v>
      </c>
      <c r="E827" s="6" t="s">
        <v>4319</v>
      </c>
      <c r="F827" s="8" t="s">
        <v>4966</v>
      </c>
      <c r="G827" s="8" t="s">
        <v>4141</v>
      </c>
      <c r="H827" s="6" t="str">
        <f>_xlfn.XLOOKUP(LD_01[[#This Row],[DISCIPLINA]],'CLASSES DE PROJETOS'!$F$3:$F$37,'CLASSES DE PROJETOS'!$C$3:$C$37)</f>
        <v>GE</v>
      </c>
      <c r="I827" t="str">
        <f>_xlfn.TEXTJOIN("/",TRUE,"MSV-163MS-"&amp;LD_01[[#This Row],[OBRA]],_xlfn.XLOOKUP(LD_01[[#This Row],[SIGLA]],'CLASSES DE PROJETOS'!$C$3:$C$37,'CLASSES DE PROJETOS'!$E$3:$E$37))</f>
        <v>MSV-163MS-634-RET/18.GE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827" s="6" t="str" cm="1">
        <f t="array" ref="K827">_xlfn.TEXTJOIN(", ",TRUE,_xlfn.UNIQUE(_xlfn._xlws.FILTER(ARQUIVOS_RECEBIDOS!$F$2:$F$5010,ARQUIVOS_RECEBIDOS!$E$2:$E$5010=LD_01[[#This Row],[DOCUMENTO]])))</f>
        <v>R02, R03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45859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827" s="6" t="str">
        <f>LD_01[[#This Row],[PASTA]]&amp;"/"&amp;LD_01[[#This Row],[ARQUIVO]]</f>
        <v>MSV-163MS-634-RET/18.GE/MSV-163MS-634+900-RET-EXE-DE-F1-005-R03.pdf</v>
      </c>
    </row>
    <row r="828" spans="1:16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4" t="s">
        <v>5987</v>
      </c>
      <c r="D828" s="14" t="s">
        <v>7542</v>
      </c>
      <c r="E828" s="6" t="s">
        <v>4319</v>
      </c>
      <c r="F828" s="8" t="s">
        <v>4967</v>
      </c>
      <c r="G828" s="8" t="s">
        <v>4141</v>
      </c>
      <c r="H828" s="6" t="str">
        <f>_xlfn.XLOOKUP(LD_01[[#This Row],[DISCIPLINA]],'CLASSES DE PROJETOS'!$F$3:$F$37,'CLASSES DE PROJETOS'!$C$3:$C$37)</f>
        <v>GE</v>
      </c>
      <c r="I828" t="str">
        <f>_xlfn.TEXTJOIN("/",TRUE,"MSV-163MS-"&amp;LD_01[[#This Row],[OBRA]],_xlfn.XLOOKUP(LD_01[[#This Row],[SIGLA]],'CLASSES DE PROJETOS'!$C$3:$C$37,'CLASSES DE PROJETOS'!$E$3:$E$37))</f>
        <v>MSV-163MS-634-RET/18.GE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828" s="6" t="str" cm="1">
        <f t="array" ref="K828">_xlfn.TEXTJOIN(", ",TRUE,_xlfn.UNIQUE(_xlfn._xlws.FILTER(ARQUIVOS_RECEBIDOS!$F$2:$F$5010,ARQUIVOS_RECEBIDOS!$E$2:$E$5010=LD_01[[#This Row],[DOCUMENTO]])))</f>
        <v>R02, R03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45859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828" s="6" t="str">
        <f>LD_01[[#This Row],[PASTA]]&amp;"/"&amp;LD_01[[#This Row],[ARQUIVO]]</f>
        <v>MSV-163MS-634-RET/18.GE/MSV-163MS-634+900-RET-EXE-DE-F1-006-R03.pdf</v>
      </c>
    </row>
    <row r="829" spans="1:16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4" t="s">
        <v>5987</v>
      </c>
      <c r="D829" s="14" t="s">
        <v>7542</v>
      </c>
      <c r="E829" s="6" t="s">
        <v>4319</v>
      </c>
      <c r="F829" s="8" t="s">
        <v>4968</v>
      </c>
      <c r="G829" s="8" t="s">
        <v>4141</v>
      </c>
      <c r="H829" s="6" t="str">
        <f>_xlfn.XLOOKUP(LD_01[[#This Row],[DISCIPLINA]],'CLASSES DE PROJETOS'!$F$3:$F$37,'CLASSES DE PROJETOS'!$C$3:$C$37)</f>
        <v>GE</v>
      </c>
      <c r="I829" t="str">
        <f>_xlfn.TEXTJOIN("/",TRUE,"MSV-163MS-"&amp;LD_01[[#This Row],[OBRA]],_xlfn.XLOOKUP(LD_01[[#This Row],[SIGLA]],'CLASSES DE PROJETOS'!$C$3:$C$37,'CLASSES DE PROJETOS'!$E$3:$E$37))</f>
        <v>MSV-163MS-634-RET/18.GE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829" s="6" t="str" cm="1">
        <f t="array" ref="K829">_xlfn.TEXTJOIN(", ",TRUE,_xlfn.UNIQUE(_xlfn._xlws.FILTER(ARQUIVOS_RECEBIDOS!$F$2:$F$5010,ARQUIVOS_RECEBIDOS!$E$2:$E$5010=LD_01[[#This Row],[DOCUMENTO]])))</f>
        <v>R02, R03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45859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829" s="6" t="str">
        <f>LD_01[[#This Row],[PASTA]]&amp;"/"&amp;LD_01[[#This Row],[ARQUIVO]]</f>
        <v>MSV-163MS-634-RET/18.GE/MSV-163MS-634+900-RET-EXE-DE-F1-007-R03.pdf</v>
      </c>
    </row>
    <row r="830" spans="1:16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4" t="s">
        <v>5987</v>
      </c>
      <c r="D830" s="14" t="s">
        <v>7542</v>
      </c>
      <c r="E830" s="6" t="s">
        <v>4319</v>
      </c>
      <c r="F830" s="8" t="s">
        <v>4969</v>
      </c>
      <c r="G830" s="8" t="s">
        <v>4330</v>
      </c>
      <c r="H830" s="6" t="str">
        <f>_xlfn.XLOOKUP(LD_01[[#This Row],[DISCIPLINA]],'CLASSES DE PROJETOS'!$F$3:$F$37,'CLASSES DE PROJETOS'!$C$3:$C$37)</f>
        <v>TE</v>
      </c>
      <c r="I830" t="str">
        <f>_xlfn.TEXTJOIN("/",TRUE,"MSV-163MS-"&amp;LD_01[[#This Row],[OBRA]],_xlfn.XLOOKUP(LD_01[[#This Row],[SIGLA]],'CLASSES DE PROJETOS'!$C$3:$C$37,'CLASSES DE PROJETOS'!$E$3:$E$37))</f>
        <v>MSV-163MS-634-RET/32.TE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830" s="6" t="str" cm="1">
        <f t="array" ref="K830">_xlfn.TEXTJOIN(", ",TRUE,_xlfn.UNIQUE(_xlfn._xlws.FILTER(ARQUIVOS_RECEBIDOS!$F$2:$F$5010,ARQUIVOS_RECEBIDOS!$E$2:$E$5010=LD_01[[#This Row],[DOCUMENTO]])))</f>
        <v>R00, 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45859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830" s="6" t="str">
        <f>LD_01[[#This Row],[PASTA]]&amp;"/"&amp;LD_01[[#This Row],[ARQUIVO]]</f>
        <v>MSV-163MS-634-RET/32.TE/MSV-163MS-634+900-RET-EXE-DE-G1-001-R01.pdf</v>
      </c>
    </row>
    <row r="831" spans="1:16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4" t="s">
        <v>5987</v>
      </c>
      <c r="D831" s="14" t="s">
        <v>7542</v>
      </c>
      <c r="E831" s="6" t="s">
        <v>4319</v>
      </c>
      <c r="F831" s="8" t="s">
        <v>4969</v>
      </c>
      <c r="G831" s="8" t="s">
        <v>4330</v>
      </c>
      <c r="H831" s="6" t="str">
        <f>_xlfn.XLOOKUP(LD_01[[#This Row],[DISCIPLINA]],'CLASSES DE PROJETOS'!$F$3:$F$37,'CLASSES DE PROJETOS'!$C$3:$C$37)</f>
        <v>TE</v>
      </c>
      <c r="I831" t="str">
        <f>_xlfn.TEXTJOIN("/",TRUE,"MSV-163MS-"&amp;LD_01[[#This Row],[OBRA]],_xlfn.XLOOKUP(LD_01[[#This Row],[SIGLA]],'CLASSES DE PROJETOS'!$C$3:$C$37,'CLASSES DE PROJETOS'!$E$3:$E$37))</f>
        <v>MSV-163MS-634-RET/32.TE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831" s="6" t="str" cm="1">
        <f t="array" ref="K831">_xlfn.TEXTJOIN(", ",TRUE,_xlfn.UNIQUE(_xlfn._xlws.FILTER(ARQUIVOS_RECEBIDOS!$F$2:$F$5010,ARQUIVOS_RECEBIDOS!$E$2:$E$5010=LD_01[[#This Row],[DOCUMENTO]])))</f>
        <v>R00, 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45859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831" s="6" t="str">
        <f>LD_01[[#This Row],[PASTA]]&amp;"/"&amp;LD_01[[#This Row],[ARQUIVO]]</f>
        <v>MSV-163MS-634-RET/32.TE/MSV-163MS-634+900-RET-EXE-DE-G1-002-R01.pdf</v>
      </c>
    </row>
    <row r="832" spans="1:16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4" t="s">
        <v>5987</v>
      </c>
      <c r="D832" s="14" t="s">
        <v>7542</v>
      </c>
      <c r="E832" s="6" t="s">
        <v>4319</v>
      </c>
      <c r="F832" s="8" t="s">
        <v>4969</v>
      </c>
      <c r="G832" s="8" t="s">
        <v>4330</v>
      </c>
      <c r="H832" s="6" t="str">
        <f>_xlfn.XLOOKUP(LD_01[[#This Row],[DISCIPLINA]],'CLASSES DE PROJETOS'!$F$3:$F$37,'CLASSES DE PROJETOS'!$C$3:$C$37)</f>
        <v>TE</v>
      </c>
      <c r="I832" t="str">
        <f>_xlfn.TEXTJOIN("/",TRUE,"MSV-163MS-"&amp;LD_01[[#This Row],[OBRA]],_xlfn.XLOOKUP(LD_01[[#This Row],[SIGLA]],'CLASSES DE PROJETOS'!$C$3:$C$37,'CLASSES DE PROJETOS'!$E$3:$E$37))</f>
        <v>MSV-163MS-634-RET/32.TE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832" s="6" t="str" cm="1">
        <f t="array" ref="K832">_xlfn.TEXTJOIN(", ",TRUE,_xlfn.UNIQUE(_xlfn._xlws.FILTER(ARQUIVOS_RECEBIDOS!$F$2:$F$5010,ARQUIVOS_RECEBIDOS!$E$2:$E$5010=LD_01[[#This Row],[DOCUMENTO]])))</f>
        <v>R00, 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45859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832" s="6" t="str">
        <f>LD_01[[#This Row],[PASTA]]&amp;"/"&amp;LD_01[[#This Row],[ARQUIVO]]</f>
        <v>MSV-163MS-634-RET/32.TE/MSV-163MS-634+900-RET-EXE-DE-G1-003-R01.pdf</v>
      </c>
    </row>
    <row r="833" spans="1:16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4" t="s">
        <v>5987</v>
      </c>
      <c r="D833" s="14" t="s">
        <v>7542</v>
      </c>
      <c r="E833" s="6" t="s">
        <v>4319</v>
      </c>
      <c r="F833" s="8" t="s">
        <v>4970</v>
      </c>
      <c r="G833" s="8" t="s">
        <v>4330</v>
      </c>
      <c r="H833" s="6" t="str">
        <f>_xlfn.XLOOKUP(LD_01[[#This Row],[DISCIPLINA]],'CLASSES DE PROJETOS'!$F$3:$F$37,'CLASSES DE PROJETOS'!$C$3:$C$37)</f>
        <v>TE</v>
      </c>
      <c r="I833" t="str">
        <f>_xlfn.TEXTJOIN("/",TRUE,"MSV-163MS-"&amp;LD_01[[#This Row],[OBRA]],_xlfn.XLOOKUP(LD_01[[#This Row],[SIGLA]],'CLASSES DE PROJETOS'!$C$3:$C$37,'CLASSES DE PROJETOS'!$E$3:$E$37))</f>
        <v>MSV-163MS-634-RET/32.TE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833" s="6" t="str" cm="1">
        <f t="array" ref="K833">_xlfn.TEXTJOIN(", ",TRUE,_xlfn.UNIQUE(_xlfn._xlws.FILTER(ARQUIVOS_RECEBIDOS!$F$2:$F$5010,ARQUIVOS_RECEBIDOS!$E$2:$E$5010=LD_01[[#This Row],[DOCUMENTO]])))</f>
        <v>R01, R02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45859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833" s="6" t="str">
        <f>LD_01[[#This Row],[PASTA]]&amp;"/"&amp;LD_01[[#This Row],[ARQUIVO]]</f>
        <v>MSV-163MS-634-RET/32.TE/MSV-163MS-634+900-RET-EXE-DE-G1-004-R02.pdf</v>
      </c>
    </row>
    <row r="834" spans="1:16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4" t="s">
        <v>5987</v>
      </c>
      <c r="D834" s="14" t="s">
        <v>7542</v>
      </c>
      <c r="E834" s="6" t="s">
        <v>4319</v>
      </c>
      <c r="F834" s="8" t="s">
        <v>4970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MSV-163MS-634-RET/32.TE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834" s="6" t="str" cm="1">
        <f t="array" ref="K834">_xlfn.TEXTJOIN(", ",TRUE,_xlfn.UNIQUE(_xlfn._xlws.FILTER(ARQUIVOS_RECEBIDOS!$F$2:$F$5010,ARQUIVOS_RECEBIDOS!$E$2:$E$5010=LD_01[[#This Row],[DOCUMENTO]])))</f>
        <v>R01, R02</v>
      </c>
      <c r="L834" s="6" t="str" cm="1">
        <f t="array" ref="L834">_xlfn.TEXTJOIN(",",TRUE,_xlfn._xlws.FILTER(ARQUIVOS[EXTENSÃO],(ARQUIVOS[DOCUMENTO]=LD_01[[#This Row],[DOCUMENTO]])*(ARQUIVOS[REVISÃO]=LD_01[[#This Row],[REVISÃO]])))</f>
        <v>dwg,pdf</v>
      </c>
      <c r="M834" s="12" cm="1">
        <f t="array" ref="M834">_xlfn.UNIQUE(_xlfn._xlws.FILTER(ARQUIVOS[DATA RECEBIMENTO],(ARQUIVOS[DOCUMENTO]=LD_01[[#This Row],[DOCUMENTO]])*(ARQUIVOS[REVISÃO]=LD_01[[#This Row],[REVISÃO]])))</f>
        <v>45859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834" s="6" t="str">
        <f>LD_01[[#This Row],[PASTA]]&amp;"/"&amp;LD_01[[#This Row],[ARQUIVO]]</f>
        <v>MSV-163MS-634-RET/32.TE/MSV-163MS-634+900-RET-EXE-DE-G1-005-R02.pdf</v>
      </c>
    </row>
    <row r="835" spans="1:16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4" t="s">
        <v>5987</v>
      </c>
      <c r="D835" s="14" t="s">
        <v>7542</v>
      </c>
      <c r="E835" s="6" t="s">
        <v>4319</v>
      </c>
      <c r="F835" s="8" t="s">
        <v>4970</v>
      </c>
      <c r="G835" s="8" t="s">
        <v>4330</v>
      </c>
      <c r="H835" s="6" t="str">
        <f>_xlfn.XLOOKUP(LD_01[[#This Row],[DISCIPLINA]],'CLASSES DE PROJETOS'!$F$3:$F$37,'CLASSES DE PROJETOS'!$C$3:$C$37)</f>
        <v>TE</v>
      </c>
      <c r="I835" t="str">
        <f>_xlfn.TEXTJOIN("/",TRUE,"MSV-163MS-"&amp;LD_01[[#This Row],[OBRA]],_xlfn.XLOOKUP(LD_01[[#This Row],[SIGLA]],'CLASSES DE PROJETOS'!$C$3:$C$37,'CLASSES DE PROJETOS'!$E$3:$E$37))</f>
        <v>MSV-163MS-634-RET/32.TE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835" s="6" t="str" cm="1">
        <f t="array" ref="K835">_xlfn.TEXTJOIN(", ",TRUE,_xlfn.UNIQUE(_xlfn._xlws.FILTER(ARQUIVOS_RECEBIDOS!$F$2:$F$5010,ARQUIVOS_RECEBIDOS!$E$2:$E$5010=LD_01[[#This Row],[DOCUMENTO]])))</f>
        <v>R01, R02</v>
      </c>
      <c r="L835" s="6" t="str" cm="1">
        <f t="array" ref="L835">_xlfn.TEXTJOIN(",",TRUE,_xlfn._xlws.FILTER(ARQUIVOS[EXTENSÃO],(ARQUIVOS[DOCUMENTO]=LD_01[[#This Row],[DOCUMENTO]])*(ARQUIVOS[REVISÃO]=LD_01[[#This Row],[REVISÃO]])))</f>
        <v>dwg,pdf</v>
      </c>
      <c r="M835" s="12" cm="1">
        <f t="array" ref="M835">_xlfn.UNIQUE(_xlfn._xlws.FILTER(ARQUIVOS[DATA RECEBIMENTO],(ARQUIVOS[DOCUMENTO]=LD_01[[#This Row],[DOCUMENTO]])*(ARQUIVOS[REVISÃO]=LD_01[[#This Row],[REVISÃO]])))</f>
        <v>45859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835" s="6" t="str">
        <f>LD_01[[#This Row],[PASTA]]&amp;"/"&amp;LD_01[[#This Row],[ARQUIVO]]</f>
        <v>MSV-163MS-634-RET/32.TE/MSV-163MS-634+900-RET-EXE-DE-G1-006-R02.pdf</v>
      </c>
    </row>
    <row r="836" spans="1:16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4" t="s">
        <v>5987</v>
      </c>
      <c r="D836" s="14" t="s">
        <v>7542</v>
      </c>
      <c r="E836" s="6" t="s">
        <v>4319</v>
      </c>
      <c r="F836" s="8" t="s">
        <v>4970</v>
      </c>
      <c r="G836" s="8" t="s">
        <v>4330</v>
      </c>
      <c r="H836" s="6" t="str">
        <f>_xlfn.XLOOKUP(LD_01[[#This Row],[DISCIPLINA]],'CLASSES DE PROJETOS'!$F$3:$F$37,'CLASSES DE PROJETOS'!$C$3:$C$37)</f>
        <v>TE</v>
      </c>
      <c r="I836" t="str">
        <f>_xlfn.TEXTJOIN("/",TRUE,"MSV-163MS-"&amp;LD_01[[#This Row],[OBRA]],_xlfn.XLOOKUP(LD_01[[#This Row],[SIGLA]],'CLASSES DE PROJETOS'!$C$3:$C$37,'CLASSES DE PROJETOS'!$E$3:$E$37))</f>
        <v>MSV-163MS-634-RET/32.TE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836" s="6" t="str" cm="1">
        <f t="array" ref="K836">_xlfn.TEXTJOIN(", ",TRUE,_xlfn.UNIQUE(_xlfn._xlws.FILTER(ARQUIVOS_RECEBIDOS!$F$2:$F$5010,ARQUIVOS_RECEBIDOS!$E$2:$E$5010=LD_01[[#This Row],[DOCUMENTO]])))</f>
        <v>R01, R02</v>
      </c>
      <c r="L836" s="6" t="str" cm="1">
        <f t="array" ref="L836">_xlfn.TEXTJOIN(",",TRUE,_xlfn._xlws.FILTER(ARQUIVOS[EXTENSÃO],(ARQUIVOS[DOCUMENTO]=LD_01[[#This Row],[DOCUMENTO]])*(ARQUIVOS[REVISÃO]=LD_01[[#This Row],[REVISÃO]])))</f>
        <v>dwg,pdf</v>
      </c>
      <c r="M836" s="12" cm="1">
        <f t="array" ref="M836">_xlfn.UNIQUE(_xlfn._xlws.FILTER(ARQUIVOS[DATA RECEBIMENTO],(ARQUIVOS[DOCUMENTO]=LD_01[[#This Row],[DOCUMENTO]])*(ARQUIVOS[REVISÃO]=LD_01[[#This Row],[REVISÃO]])))</f>
        <v>45859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836" s="6" t="str">
        <f>LD_01[[#This Row],[PASTA]]&amp;"/"&amp;LD_01[[#This Row],[ARQUIVO]]</f>
        <v>MSV-163MS-634-RET/32.TE/MSV-163MS-634+900-RET-EXE-DE-G1-007-R02.pdf</v>
      </c>
    </row>
    <row r="837" spans="1:16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4" t="s">
        <v>5987</v>
      </c>
      <c r="D837" s="14" t="s">
        <v>7542</v>
      </c>
      <c r="E837" s="6" t="s">
        <v>4319</v>
      </c>
      <c r="F837" s="8" t="s">
        <v>4971</v>
      </c>
      <c r="G837" s="8" t="s">
        <v>4330</v>
      </c>
      <c r="H837" s="6" t="str">
        <f>_xlfn.XLOOKUP(LD_01[[#This Row],[DISCIPLINA]],'CLASSES DE PROJETOS'!$F$3:$F$37,'CLASSES DE PROJETOS'!$C$3:$C$37)</f>
        <v>TE</v>
      </c>
      <c r="I837" t="str">
        <f>_xlfn.TEXTJOIN("/",TRUE,"MSV-163MS-"&amp;LD_01[[#This Row],[OBRA]],_xlfn.XLOOKUP(LD_01[[#This Row],[SIGLA]],'CLASSES DE PROJETOS'!$C$3:$C$37,'CLASSES DE PROJETOS'!$E$3:$E$37))</f>
        <v>MSV-163MS-634-RET/32.TE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837" s="6" t="str" cm="1">
        <f t="array" ref="K837">_xlfn.TEXTJOIN(", ",TRUE,_xlfn.UNIQUE(_xlfn._xlws.FILTER(ARQUIVOS_RECEBIDOS!$F$2:$F$5010,ARQUIVOS_RECEBIDOS!$E$2:$E$5010=LD_01[[#This Row],[DOCUMENTO]])))</f>
        <v>R01, R02</v>
      </c>
      <c r="L837" s="6" t="str" cm="1">
        <f t="array" ref="L837">_xlfn.TEXTJOIN(",",TRUE,_xlfn._xlws.FILTER(ARQUIVOS[EXTENSÃO],(ARQUIVOS[DOCUMENTO]=LD_01[[#This Row],[DOCUMENTO]])*(ARQUIVOS[REVISÃO]=LD_01[[#This Row],[REVISÃO]])))</f>
        <v>dwg,pdf</v>
      </c>
      <c r="M837" s="12" cm="1">
        <f t="array" ref="M837">_xlfn.UNIQUE(_xlfn._xlws.FILTER(ARQUIVOS[DATA RECEBIMENTO],(ARQUIVOS[DOCUMENTO]=LD_01[[#This Row],[DOCUMENTO]])*(ARQUIVOS[REVISÃO]=LD_01[[#This Row],[REVISÃO]])))</f>
        <v>45859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837" s="6" t="str">
        <f>LD_01[[#This Row],[PASTA]]&amp;"/"&amp;LD_01[[#This Row],[ARQUIVO]]</f>
        <v>MSV-163MS-634-RET/32.TE/MSV-163MS-634+900-RET-EXE-DE-G1-008-R02.pdf</v>
      </c>
    </row>
    <row r="838" spans="1:16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4" t="s">
        <v>5987</v>
      </c>
      <c r="D838" s="14" t="s">
        <v>7542</v>
      </c>
      <c r="E838" s="6" t="s">
        <v>4319</v>
      </c>
      <c r="F838" s="8" t="s">
        <v>4972</v>
      </c>
      <c r="G838" s="8" t="s">
        <v>4330</v>
      </c>
      <c r="H838" s="6" t="str">
        <f>_xlfn.XLOOKUP(LD_01[[#This Row],[DISCIPLINA]],'CLASSES DE PROJETOS'!$F$3:$F$37,'CLASSES DE PROJETOS'!$C$3:$C$37)</f>
        <v>TE</v>
      </c>
      <c r="I838" t="str">
        <f>_xlfn.TEXTJOIN("/",TRUE,"MSV-163MS-"&amp;LD_01[[#This Row],[OBRA]],_xlfn.XLOOKUP(LD_01[[#This Row],[SIGLA]],'CLASSES DE PROJETOS'!$C$3:$C$37,'CLASSES DE PROJETOS'!$E$3:$E$37))</f>
        <v>MSV-163MS-634-RET/32.TE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838" s="6" t="str" cm="1">
        <f t="array" ref="K838">_xlfn.TEXTJOIN(", ",TRUE,_xlfn.UNIQUE(_xlfn._xlws.FILTER(ARQUIVOS_RECEBIDOS!$F$2:$F$5010,ARQUIVOS_RECEBIDOS!$E$2:$E$5010=LD_01[[#This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dwg,pdf</v>
      </c>
      <c r="M838" s="12" cm="1">
        <f t="array" ref="M838">_xlfn.UNIQUE(_xlfn._xlws.FILTER(ARQUIVOS[DATA RECEBIMENTO],(ARQUIVOS[DOCUMENTO]=LD_01[[#This Row],[DOCUMENTO]])*(ARQUIVOS[REVISÃO]=LD_01[[#This Row],[REVISÃO]])))</f>
        <v>45838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838" s="6" t="str">
        <f>LD_01[[#This Row],[PASTA]]&amp;"/"&amp;LD_01[[#This Row],[ARQUIVO]]</f>
        <v>MSV-163MS-634-RET/32.TE/MSV-163MS-634+900-RET-EXE-DE-G1-009-R00.pdf</v>
      </c>
    </row>
    <row r="839" spans="1:16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4" t="s">
        <v>5987</v>
      </c>
      <c r="D839" s="14" t="s">
        <v>7542</v>
      </c>
      <c r="E839" s="6" t="s">
        <v>4319</v>
      </c>
      <c r="F839" s="8" t="s">
        <v>4972</v>
      </c>
      <c r="G839" s="8" t="s">
        <v>4330</v>
      </c>
      <c r="H839" s="6" t="str">
        <f>_xlfn.XLOOKUP(LD_01[[#This Row],[DISCIPLINA]],'CLASSES DE PROJETOS'!$F$3:$F$37,'CLASSES DE PROJETOS'!$C$3:$C$37)</f>
        <v>TE</v>
      </c>
      <c r="I839" t="str">
        <f>_xlfn.TEXTJOIN("/",TRUE,"MSV-163MS-"&amp;LD_01[[#This Row],[OBRA]],_xlfn.XLOOKUP(LD_01[[#This Row],[SIGLA]],'CLASSES DE PROJETOS'!$C$3:$C$37,'CLASSES DE PROJETOS'!$E$3:$E$37))</f>
        <v>MSV-163MS-634-RET/32.TE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839" s="6" t="str" cm="1">
        <f t="array" ref="K839">_xlfn.TEXTJOIN(", ",TRUE,_xlfn.UNIQUE(_xlfn._xlws.FILTER(ARQUIVOS_RECEBIDOS!$F$2:$F$5010,ARQUIVOS_RECEBIDOS!$E$2:$E$5010=LD_01[[#This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dwg,pdf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839" s="6" t="str">
        <f>LD_01[[#This Row],[PASTA]]&amp;"/"&amp;LD_01[[#This Row],[ARQUIVO]]</f>
        <v>MSV-163MS-634-RET/32.TE/MSV-163MS-634+900-RET-EXE-DE-G1-010-R00.pdf</v>
      </c>
    </row>
    <row r="840" spans="1:16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4" t="s">
        <v>5987</v>
      </c>
      <c r="D840" s="14" t="s">
        <v>7542</v>
      </c>
      <c r="E840" s="6" t="s">
        <v>4319</v>
      </c>
      <c r="F840" s="8" t="s">
        <v>4973</v>
      </c>
      <c r="G840" s="8" t="s">
        <v>4330</v>
      </c>
      <c r="H840" s="6" t="str">
        <f>_xlfn.XLOOKUP(LD_01[[#This Row],[DISCIPLINA]],'CLASSES DE PROJETOS'!$F$3:$F$37,'CLASSES DE PROJETOS'!$C$3:$C$37)</f>
        <v>TE</v>
      </c>
      <c r="I840" t="str">
        <f>_xlfn.TEXTJOIN("/",TRUE,"MSV-163MS-"&amp;LD_01[[#This Row],[OBRA]],_xlfn.XLOOKUP(LD_01[[#This Row],[SIGLA]],'CLASSES DE PROJETOS'!$C$3:$C$37,'CLASSES DE PROJETOS'!$E$3:$E$37))</f>
        <v>MSV-163MS-634-RET/32.TE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840" s="6" t="str" cm="1">
        <f t="array" ref="K840">_xlfn.TEXTJOIN(", ",TRUE,_xlfn.UNIQUE(_xlfn._xlws.FILTER(ARQUIVOS_RECEBIDOS!$F$2:$F$5010,ARQUIVOS_RECEBIDOS!$E$2:$E$5010=LD_01[[#This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dwg,pdf</v>
      </c>
      <c r="M840" s="12" cm="1">
        <f t="array" ref="M840">_xlfn.UNIQUE(_xlfn._xlws.FILTER(ARQUIVOS[DATA RECEBIMENTO],(ARQUIVOS[DOCUMENTO]=LD_01[[#This Row],[DOCUMENTO]])*(ARQUIVOS[REVISÃO]=LD_01[[#This Row],[REVISÃO]])))</f>
        <v>45859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840" s="6" t="str">
        <f>LD_01[[#This Row],[PASTA]]&amp;"/"&amp;LD_01[[#This Row],[ARQUIVO]]</f>
        <v>MSV-163MS-634-RET/32.TE/MSV-163MS-634+900-RET-EXE-DE-G1-011-R00.pdf</v>
      </c>
    </row>
    <row r="841" spans="1:16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4" t="s">
        <v>5987</v>
      </c>
      <c r="D841" s="14" t="s">
        <v>7542</v>
      </c>
      <c r="E841" s="6" t="s">
        <v>4319</v>
      </c>
      <c r="F841" s="8" t="s">
        <v>4998</v>
      </c>
      <c r="G841" s="8" t="s">
        <v>4142</v>
      </c>
      <c r="H841" s="6" t="str">
        <f>_xlfn.XLOOKUP(LD_01[[#This Row],[DISCIPLINA]],'CLASSES DE PROJETOS'!$F$3:$F$37,'CLASSES DE PROJETOS'!$C$3:$C$37)</f>
        <v>DR</v>
      </c>
      <c r="I841" t="str">
        <f>_xlfn.TEXTJOIN("/",TRUE,"MSV-163MS-"&amp;LD_01[[#This Row],[OBRA]],_xlfn.XLOOKUP(LD_01[[#This Row],[SIGLA]],'CLASSES DE PROJETOS'!$C$3:$C$37,'CLASSES DE PROJETOS'!$E$3:$E$37))</f>
        <v>MSV-163MS-634-RET/10.DR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841" s="6" t="str" cm="1">
        <f t="array" ref="K841">_xlfn.TEXTJOIN(", ",TRUE,_xlfn.UNIQUE(_xlfn._xlws.FILTER(ARQUIVOS_RECEBIDOS!$F$2:$F$5010,ARQUIVOS_RECEBIDOS!$E$2:$E$5010=LD_01[[#This Row],[DOCUMENTO]])))</f>
        <v>R00</v>
      </c>
      <c r="L841" s="6" t="str" cm="1">
        <f t="array" ref="L841">_xlfn.TEXTJOIN(",",TRUE,_xlfn._xlws.FILTER(ARQUIVOS[EXTENSÃO],(ARQUIVOS[DOCUMENTO]=LD_01[[#This Row],[DOCUMENTO]])*(ARQUIVOS[REVISÃO]=LD_01[[#This Row],[REVISÃO]])))</f>
        <v>dwg,pdf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841" s="6" t="str">
        <f>LD_01[[#This Row],[PASTA]]&amp;"/"&amp;LD_01[[#This Row],[ARQUIVO]]</f>
        <v>MSV-163MS-634-RET/10.DR/MSV-163MS-634+900-RET-EXE-DE-H1-001-R00.pdf</v>
      </c>
    </row>
    <row r="842" spans="1:16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4" t="s">
        <v>5987</v>
      </c>
      <c r="D842" s="14" t="s">
        <v>7542</v>
      </c>
      <c r="E842" s="6" t="s">
        <v>4319</v>
      </c>
      <c r="F842" s="8" t="s">
        <v>4961</v>
      </c>
      <c r="G842" s="8" t="s">
        <v>4142</v>
      </c>
      <c r="H842" s="6" t="str">
        <f>_xlfn.XLOOKUP(LD_01[[#This Row],[DISCIPLINA]],'CLASSES DE PROJETOS'!$F$3:$F$37,'CLASSES DE PROJETOS'!$C$3:$C$37)</f>
        <v>DR</v>
      </c>
      <c r="I842" t="str">
        <f>_xlfn.TEXTJOIN("/",TRUE,"MSV-163MS-"&amp;LD_01[[#This Row],[OBRA]],_xlfn.XLOOKUP(LD_01[[#This Row],[SIGLA]],'CLASSES DE PROJETOS'!$C$3:$C$37,'CLASSES DE PROJETOS'!$E$3:$E$37))</f>
        <v>MSV-163MS-634-RET/10.DR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842" s="6" t="str" cm="1">
        <f t="array" ref="K842">_xlfn.TEXTJOIN(", ",TRUE,_xlfn.UNIQUE(_xlfn._xlws.FILTER(ARQUIVOS_RECEBIDOS!$F$2:$F$5010,ARQUIVOS_RECEBIDOS!$E$2:$E$5010=LD_01[[#This Row],[DOCUMENTO]])))</f>
        <v>R02, R03</v>
      </c>
      <c r="L842" s="6" t="str" cm="1">
        <f t="array" ref="L842">_xlfn.TEXTJOIN(",",TRUE,_xlfn._xlws.FILTER(ARQUIVOS[EXTENSÃO],(ARQUIVOS[DOCUMENTO]=LD_01[[#This Row],[DOCUMENTO]])*(ARQUIVOS[REVISÃO]=LD_01[[#This Row],[REVISÃO]])))</f>
        <v>dwg,pdf</v>
      </c>
      <c r="M842" s="12" cm="1">
        <f t="array" ref="M842">_xlfn.UNIQUE(_xlfn._xlws.FILTER(ARQUIVOS[DATA RECEBIMENTO],(ARQUIVOS[DOCUMENTO]=LD_01[[#This Row],[DOCUMENTO]])*(ARQUIVOS[REVISÃO]=LD_01[[#This Row],[REVISÃO]])))</f>
        <v>45859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842" s="6" t="str">
        <f>LD_01[[#This Row],[PASTA]]&amp;"/"&amp;LD_01[[#This Row],[ARQUIVO]]</f>
        <v>MSV-163MS-634-RET/10.DR/MSV-163MS-634+900-RET-EXE-DE-H2-001-R03.pdf</v>
      </c>
    </row>
    <row r="843" spans="1:16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4" t="s">
        <v>5987</v>
      </c>
      <c r="D843" s="14" t="s">
        <v>7542</v>
      </c>
      <c r="E843" s="6" t="s">
        <v>4319</v>
      </c>
      <c r="F843" s="8" t="s">
        <v>4961</v>
      </c>
      <c r="G843" s="8" t="s">
        <v>4142</v>
      </c>
      <c r="H843" s="6" t="str">
        <f>_xlfn.XLOOKUP(LD_01[[#This Row],[DISCIPLINA]],'CLASSES DE PROJETOS'!$F$3:$F$37,'CLASSES DE PROJETOS'!$C$3:$C$37)</f>
        <v>DR</v>
      </c>
      <c r="I843" t="str">
        <f>_xlfn.TEXTJOIN("/",TRUE,"MSV-163MS-"&amp;LD_01[[#This Row],[OBRA]],_xlfn.XLOOKUP(LD_01[[#This Row],[SIGLA]],'CLASSES DE PROJETOS'!$C$3:$C$37,'CLASSES DE PROJETOS'!$E$3:$E$37))</f>
        <v>MSV-163MS-634-RET/10.DR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843" s="6" t="str" cm="1">
        <f t="array" ref="K843">_xlfn.TEXTJOIN(", ",TRUE,_xlfn.UNIQUE(_xlfn._xlws.FILTER(ARQUIVOS_RECEBIDOS!$F$2:$F$5010,ARQUIVOS_RECEBIDOS!$E$2:$E$5010=LD_01[[#This Row],[DOCUMENTO]])))</f>
        <v>R02, R03</v>
      </c>
      <c r="L843" s="6" t="str" cm="1">
        <f t="array" ref="L843">_xlfn.TEXTJOIN(",",TRUE,_xlfn._xlws.FILTER(ARQUIVOS[EXTENSÃO],(ARQUIVOS[DOCUMENTO]=LD_01[[#This Row],[DOCUMENTO]])*(ARQUIVOS[REVISÃO]=LD_01[[#This Row],[REVISÃO]])))</f>
        <v>dwg,pdf</v>
      </c>
      <c r="M843" s="12" cm="1">
        <f t="array" ref="M843">_xlfn.UNIQUE(_xlfn._xlws.FILTER(ARQUIVOS[DATA RECEBIMENTO],(ARQUIVOS[DOCUMENTO]=LD_01[[#This Row],[DOCUMENTO]])*(ARQUIVOS[REVISÃO]=LD_01[[#This Row],[REVISÃO]])))</f>
        <v>45859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843" s="6" t="str">
        <f>LD_01[[#This Row],[PASTA]]&amp;"/"&amp;LD_01[[#This Row],[ARQUIVO]]</f>
        <v>MSV-163MS-634-RET/10.DR/MSV-163MS-634+900-RET-EXE-DE-H2-002-R03.pdf</v>
      </c>
    </row>
    <row r="844" spans="1:16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4" t="s">
        <v>5987</v>
      </c>
      <c r="D844" s="14" t="s">
        <v>7542</v>
      </c>
      <c r="E844" s="6" t="s">
        <v>4319</v>
      </c>
      <c r="F844" s="8" t="s">
        <v>4961</v>
      </c>
      <c r="G844" s="8" t="s">
        <v>4142</v>
      </c>
      <c r="H844" s="6" t="str">
        <f>_xlfn.XLOOKUP(LD_01[[#This Row],[DISCIPLINA]],'CLASSES DE PROJETOS'!$F$3:$F$37,'CLASSES DE PROJETOS'!$C$3:$C$37)</f>
        <v>DR</v>
      </c>
      <c r="I844" t="str">
        <f>_xlfn.TEXTJOIN("/",TRUE,"MSV-163MS-"&amp;LD_01[[#This Row],[OBRA]],_xlfn.XLOOKUP(LD_01[[#This Row],[SIGLA]],'CLASSES DE PROJETOS'!$C$3:$C$37,'CLASSES DE PROJETOS'!$E$3:$E$37))</f>
        <v>MSV-163MS-634-RET/10.DR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844" s="6" t="str" cm="1">
        <f t="array" ref="K844">_xlfn.TEXTJOIN(", ",TRUE,_xlfn.UNIQUE(_xlfn._xlws.FILTER(ARQUIVOS_RECEBIDOS!$F$2:$F$5010,ARQUIVOS_RECEBIDOS!$E$2:$E$5010=LD_01[[#This Row],[DOCUMENTO]])))</f>
        <v>R01</v>
      </c>
      <c r="L844" s="6" t="str" cm="1">
        <f t="array" ref="L844">_xlfn.TEXTJOIN(",",TRUE,_xlfn._xlws.FILTER(ARQUIVOS[EXTENSÃO],(ARQUIVOS[DOCUMENTO]=LD_01[[#This Row],[DOCUMENTO]])*(ARQUIVOS[REVISÃO]=LD_01[[#This Row],[REVISÃO]])))</f>
        <v>dwg,pdf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844" s="6" t="str">
        <f>LD_01[[#This Row],[PASTA]]&amp;"/"&amp;LD_01[[#This Row],[ARQUIVO]]</f>
        <v>MSV-163MS-634-RET/10.DR/MSV-163MS-634+900-RET-EXE-DE-H2-003-R01.pdf</v>
      </c>
    </row>
    <row r="845" spans="1:16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4" t="s">
        <v>5987</v>
      </c>
      <c r="D845" s="14" t="s">
        <v>7542</v>
      </c>
      <c r="E845" s="6" t="s">
        <v>4319</v>
      </c>
      <c r="F845" s="8" t="s">
        <v>4962</v>
      </c>
      <c r="G845" s="8" t="s">
        <v>4142</v>
      </c>
      <c r="H845" s="6" t="str">
        <f>_xlfn.XLOOKUP(LD_01[[#This Row],[DISCIPLINA]],'CLASSES DE PROJETOS'!$F$3:$F$37,'CLASSES DE PROJETOS'!$C$3:$C$37)</f>
        <v>DR</v>
      </c>
      <c r="I845" t="str">
        <f>_xlfn.TEXTJOIN("/",TRUE,"MSV-163MS-"&amp;LD_01[[#This Row],[OBRA]],_xlfn.XLOOKUP(LD_01[[#This Row],[SIGLA]],'CLASSES DE PROJETOS'!$C$3:$C$37,'CLASSES DE PROJETOS'!$E$3:$E$37))</f>
        <v>MSV-163MS-634-RET/10.DR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845" s="6" t="str" cm="1">
        <f t="array" ref="K845">_xlfn.TEXTJOIN(", ",TRUE,_xlfn.UNIQUE(_xlfn._xlws.FILTER(ARQUIVOS_RECEBIDOS!$F$2:$F$5010,ARQUIVOS_RECEBIDOS!$E$2:$E$5010=LD_01[[#This Row],[DOCUMENTO]])))</f>
        <v>R01</v>
      </c>
      <c r="L845" s="6" t="str" cm="1">
        <f t="array" ref="L845">_xlfn.TEXTJOIN(",",TRUE,_xlfn._xlws.FILTER(ARQUIVOS[EXTENSÃO],(ARQUIVOS[DOCUMENTO]=LD_01[[#This Row],[DOCUMENTO]])*(ARQUIVOS[REVISÃO]=LD_01[[#This Row],[REVISÃO]])))</f>
        <v>dwg,pdf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845" s="6" t="str">
        <f>LD_01[[#This Row],[PASTA]]&amp;"/"&amp;LD_01[[#This Row],[ARQUIVO]]</f>
        <v>MSV-163MS-634-RET/10.DR/MSV-163MS-634+900-RET-EXE-DE-H2-004-R01.pdf</v>
      </c>
    </row>
    <row r="846" spans="1:16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4" t="s">
        <v>5987</v>
      </c>
      <c r="D846" s="14" t="s">
        <v>7542</v>
      </c>
      <c r="E846" s="6" t="s">
        <v>4319</v>
      </c>
      <c r="F846" s="8" t="s">
        <v>4962</v>
      </c>
      <c r="G846" s="8" t="s">
        <v>4142</v>
      </c>
      <c r="H846" s="6" t="str">
        <f>_xlfn.XLOOKUP(LD_01[[#This Row],[DISCIPLINA]],'CLASSES DE PROJETOS'!$F$3:$F$37,'CLASSES DE PROJETOS'!$C$3:$C$37)</f>
        <v>DR</v>
      </c>
      <c r="I846" t="str">
        <f>_xlfn.TEXTJOIN("/",TRUE,"MSV-163MS-"&amp;LD_01[[#This Row],[OBRA]],_xlfn.XLOOKUP(LD_01[[#This Row],[SIGLA]],'CLASSES DE PROJETOS'!$C$3:$C$37,'CLASSES DE PROJETOS'!$E$3:$E$37))</f>
        <v>MSV-163MS-634-RET/10.DR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846" s="6" t="str" cm="1">
        <f t="array" ref="K846">_xlfn.TEXTJOIN(", ",TRUE,_xlfn.UNIQUE(_xlfn._xlws.FILTER(ARQUIVOS_RECEBIDOS!$F$2:$F$5010,ARQUIVOS_RECEBIDOS!$E$2:$E$5010=LD_01[[#This Row],[DOCUMENTO]])))</f>
        <v>R01</v>
      </c>
      <c r="L846" s="6" t="str" cm="1">
        <f t="array" ref="L846">_xlfn.TEXTJOIN(",",TRUE,_xlfn._xlws.FILTER(ARQUIVOS[EXTENSÃO],(ARQUIVOS[DOCUMENTO]=LD_01[[#This Row],[DOCUMENTO]])*(ARQUIVOS[REVISÃO]=LD_01[[#This Row],[REVISÃO]])))</f>
        <v>dwg,pdf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846" s="6" t="str">
        <f>LD_01[[#This Row],[PASTA]]&amp;"/"&amp;LD_01[[#This Row],[ARQUIVO]]</f>
        <v>MSV-163MS-634-RET/10.DR/MSV-163MS-634+900-RET-EXE-DE-H2-005-R01.pdf</v>
      </c>
    </row>
    <row r="847" spans="1:16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4" t="s">
        <v>5987</v>
      </c>
      <c r="D847" s="14" t="s">
        <v>7542</v>
      </c>
      <c r="E847" s="6" t="s">
        <v>4319</v>
      </c>
      <c r="F847" s="8" t="s">
        <v>4962</v>
      </c>
      <c r="G847" s="8" t="s">
        <v>4142</v>
      </c>
      <c r="H847" s="6" t="str">
        <f>_xlfn.XLOOKUP(LD_01[[#This Row],[DISCIPLINA]],'CLASSES DE PROJETOS'!$F$3:$F$37,'CLASSES DE PROJETOS'!$C$3:$C$37)</f>
        <v>DR</v>
      </c>
      <c r="I847" t="str">
        <f>_xlfn.TEXTJOIN("/",TRUE,"MSV-163MS-"&amp;LD_01[[#This Row],[OBRA]],_xlfn.XLOOKUP(LD_01[[#This Row],[SIGLA]],'CLASSES DE PROJETOS'!$C$3:$C$37,'CLASSES DE PROJETOS'!$E$3:$E$37))</f>
        <v>MSV-163MS-634-RET/10.DR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847" s="6" t="str" cm="1">
        <f t="array" ref="K847">_xlfn.TEXTJOIN(", ",TRUE,_xlfn.UNIQUE(_xlfn._xlws.FILTER(ARQUIVOS_RECEBIDOS!$F$2:$F$5010,ARQUIVOS_RECEBIDOS!$E$2:$E$5010=LD_01[[#This Row],[DOCUMENTO]])))</f>
        <v>R01</v>
      </c>
      <c r="L847" s="6" t="str" cm="1">
        <f t="array" ref="L847">_xlfn.TEXTJOIN(",",TRUE,_xlfn._xlws.FILTER(ARQUIVOS[EXTENSÃO],(ARQUIVOS[DOCUMENTO]=LD_01[[#This Row],[DOCUMENTO]])*(ARQUIVOS[REVISÃO]=LD_01[[#This Row],[REVISÃO]])))</f>
        <v>dwg,pdf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847" s="6" t="str">
        <f>LD_01[[#This Row],[PASTA]]&amp;"/"&amp;LD_01[[#This Row],[ARQUIVO]]</f>
        <v>MSV-163MS-634-RET/10.DR/MSV-163MS-634+900-RET-EXE-DE-H2-006-R01.pdf</v>
      </c>
    </row>
    <row r="848" spans="1:16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4" t="s">
        <v>5987</v>
      </c>
      <c r="D848" s="14" t="s">
        <v>7542</v>
      </c>
      <c r="E848" s="6" t="s">
        <v>4319</v>
      </c>
      <c r="F848" s="8" t="s">
        <v>4963</v>
      </c>
      <c r="G848" s="8" t="s">
        <v>4142</v>
      </c>
      <c r="H848" s="6" t="str">
        <f>_xlfn.XLOOKUP(LD_01[[#This Row],[DISCIPLINA]],'CLASSES DE PROJETOS'!$F$3:$F$37,'CLASSES DE PROJETOS'!$C$3:$C$37)</f>
        <v>DR</v>
      </c>
      <c r="I848" t="str">
        <f>_xlfn.TEXTJOIN("/",TRUE,"MSV-163MS-"&amp;LD_01[[#This Row],[OBRA]],_xlfn.XLOOKUP(LD_01[[#This Row],[SIGLA]],'CLASSES DE PROJETOS'!$C$3:$C$37,'CLASSES DE PROJETOS'!$E$3:$E$37))</f>
        <v>MSV-163MS-634-RET/10.DR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848" s="6" t="str" cm="1">
        <f t="array" ref="K848">_xlfn.TEXTJOIN(", ",TRUE,_xlfn.UNIQUE(_xlfn._xlws.FILTER(ARQUIVOS_RECEBIDOS!$F$2:$F$5010,ARQUIVOS_RECEBIDOS!$E$2:$E$5010=LD_01[[#This Row],[DOCUMENTO]])))</f>
        <v>R01, R02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45859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848" s="6" t="str">
        <f>LD_01[[#This Row],[PASTA]]&amp;"/"&amp;LD_01[[#This Row],[ARQUIVO]]</f>
        <v>MSV-163MS-634-RET/10.DR/MSV-163MS-634+900-RET-EXE-DE-H2-007-R02.pdf</v>
      </c>
    </row>
    <row r="849" spans="1:16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4" t="s">
        <v>5987</v>
      </c>
      <c r="D849" s="14" t="s">
        <v>7542</v>
      </c>
      <c r="E849" s="6" t="s">
        <v>4319</v>
      </c>
      <c r="F849" s="8" t="s">
        <v>4963</v>
      </c>
      <c r="G849" s="8" t="s">
        <v>4142</v>
      </c>
      <c r="H849" s="6" t="str">
        <f>_xlfn.XLOOKUP(LD_01[[#This Row],[DISCIPLINA]],'CLASSES DE PROJETOS'!$F$3:$F$37,'CLASSES DE PROJETOS'!$C$3:$C$37)</f>
        <v>DR</v>
      </c>
      <c r="I849" t="str">
        <f>_xlfn.TEXTJOIN("/",TRUE,"MSV-163MS-"&amp;LD_01[[#This Row],[OBRA]],_xlfn.XLOOKUP(LD_01[[#This Row],[SIGLA]],'CLASSES DE PROJETOS'!$C$3:$C$37,'CLASSES DE PROJETOS'!$E$3:$E$37))</f>
        <v>MSV-163MS-634-RET/10.DR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849" s="6" t="str" cm="1">
        <f t="array" ref="K849">_xlfn.TEXTJOIN(", ",TRUE,_xlfn.UNIQUE(_xlfn._xlws.FILTER(ARQUIVOS_RECEBIDOS!$F$2:$F$5010,ARQUIVOS_RECEBIDOS!$E$2:$E$5010=LD_01[[#This Row],[DOCUMENTO]])))</f>
        <v>R01, R02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45859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849" s="6" t="str">
        <f>LD_01[[#This Row],[PASTA]]&amp;"/"&amp;LD_01[[#This Row],[ARQUIVO]]</f>
        <v>MSV-163MS-634-RET/10.DR/MSV-163MS-634+900-RET-EXE-DE-H2-008-R02.pdf</v>
      </c>
    </row>
    <row r="850" spans="1:16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4" t="s">
        <v>5987</v>
      </c>
      <c r="D850" s="14" t="s">
        <v>7542</v>
      </c>
      <c r="E850" s="6" t="s">
        <v>4319</v>
      </c>
      <c r="F850" s="8" t="s">
        <v>4087</v>
      </c>
      <c r="G850" s="8" t="s">
        <v>4143</v>
      </c>
      <c r="H850" s="6" t="str">
        <f>_xlfn.XLOOKUP(LD_01[[#This Row],[DISCIPLINA]],'CLASSES DE PROJETOS'!$F$3:$F$37,'CLASSES DE PROJETOS'!$C$3:$C$37)</f>
        <v>PV</v>
      </c>
      <c r="I850" t="str">
        <f>_xlfn.TEXTJOIN("/",TRUE,"MSV-163MS-"&amp;LD_01[[#This Row],[OBRA]],_xlfn.XLOOKUP(LD_01[[#This Row],[SIGLA]],'CLASSES DE PROJETOS'!$C$3:$C$37,'CLASSES DE PROJETOS'!$E$3:$E$37))</f>
        <v>MSV-163MS-634-RET/28.PV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850" s="6" t="str" cm="1">
        <f t="array" ref="K850">_xlfn.TEXTJOIN(", ",TRUE,_xlfn.UNIQUE(_xlfn._xlws.FILTER(ARQUIVOS_RECEBIDOS!$F$2:$F$5010,ARQUIVOS_RECEBIDOS!$E$2:$E$5010=LD_01[[#This Row],[DOCUMENTO]])))</f>
        <v>R01, R02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45859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850" s="6" t="str">
        <f>LD_01[[#This Row],[PASTA]]&amp;"/"&amp;LD_01[[#This Row],[ARQUIVO]]</f>
        <v>MSV-163MS-634-RET/28.PV/MSV-163MS-634+900-RET-EXE-DE-I2-001-R02.pdf</v>
      </c>
    </row>
    <row r="851" spans="1:16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4" t="s">
        <v>5987</v>
      </c>
      <c r="D851" s="14" t="s">
        <v>7542</v>
      </c>
      <c r="E851" s="6" t="s">
        <v>4319</v>
      </c>
      <c r="F851" s="8" t="s">
        <v>4087</v>
      </c>
      <c r="G851" s="8" t="s">
        <v>4143</v>
      </c>
      <c r="H851" s="6" t="str">
        <f>_xlfn.XLOOKUP(LD_01[[#This Row],[DISCIPLINA]],'CLASSES DE PROJETOS'!$F$3:$F$37,'CLASSES DE PROJETOS'!$C$3:$C$37)</f>
        <v>PV</v>
      </c>
      <c r="I851" t="str">
        <f>_xlfn.TEXTJOIN("/",TRUE,"MSV-163MS-"&amp;LD_01[[#This Row],[OBRA]],_xlfn.XLOOKUP(LD_01[[#This Row],[SIGLA]],'CLASSES DE PROJETOS'!$C$3:$C$37,'CLASSES DE PROJETOS'!$E$3:$E$37))</f>
        <v>MSV-163MS-634-RET/28.PV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851" s="6" t="str" cm="1">
        <f t="array" ref="K851">_xlfn.TEXTJOIN(", ",TRUE,_xlfn.UNIQUE(_xlfn._xlws.FILTER(ARQUIVOS_RECEBIDOS!$F$2:$F$5010,ARQUIVOS_RECEBIDOS!$E$2:$E$5010=LD_01[[#This Row],[DOCUMENTO]])))</f>
        <v>R01, R02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45859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851" s="6" t="str">
        <f>LD_01[[#This Row],[PASTA]]&amp;"/"&amp;LD_01[[#This Row],[ARQUIVO]]</f>
        <v>MSV-163MS-634-RET/28.PV/MSV-163MS-634+900-RET-EXE-DE-I2-002-R02.pdf</v>
      </c>
    </row>
    <row r="852" spans="1:16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4" t="s">
        <v>5987</v>
      </c>
      <c r="D852" s="14" t="s">
        <v>7542</v>
      </c>
      <c r="E852" s="6" t="s">
        <v>4319</v>
      </c>
      <c r="F852" s="8" t="s">
        <v>4087</v>
      </c>
      <c r="G852" s="8" t="s">
        <v>4143</v>
      </c>
      <c r="H852" s="6" t="str">
        <f>_xlfn.XLOOKUP(LD_01[[#This Row],[DISCIPLINA]],'CLASSES DE PROJETOS'!$F$3:$F$37,'CLASSES DE PROJETOS'!$C$3:$C$37)</f>
        <v>PV</v>
      </c>
      <c r="I852" t="str">
        <f>_xlfn.TEXTJOIN("/",TRUE,"MSV-163MS-"&amp;LD_01[[#This Row],[OBRA]],_xlfn.XLOOKUP(LD_01[[#This Row],[SIGLA]],'CLASSES DE PROJETOS'!$C$3:$C$37,'CLASSES DE PROJETOS'!$E$3:$E$37))</f>
        <v>MSV-163MS-634-RET/28.PV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852" s="6" t="str" cm="1">
        <f t="array" ref="K852">_xlfn.TEXTJOIN(", ",TRUE,_xlfn.UNIQUE(_xlfn._xlws.FILTER(ARQUIVOS_RECEBIDOS!$F$2:$F$5010,ARQUIVOS_RECEBIDOS!$E$2:$E$5010=LD_01[[#This Row],[DOCUMENTO]])))</f>
        <v>R01, 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45859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852" s="6" t="str">
        <f>LD_01[[#This Row],[PASTA]]&amp;"/"&amp;LD_01[[#This Row],[ARQUIVO]]</f>
        <v>MSV-163MS-634-RET/28.PV/MSV-163MS-634+900-RET-EXE-DE-I2-003-R02.pdf</v>
      </c>
    </row>
    <row r="853" spans="1:16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4" t="s">
        <v>5987</v>
      </c>
      <c r="D853" s="14" t="s">
        <v>7542</v>
      </c>
      <c r="E853" s="6" t="s">
        <v>4319</v>
      </c>
      <c r="F853" s="8" t="s">
        <v>4087</v>
      </c>
      <c r="G853" s="8" t="s">
        <v>4143</v>
      </c>
      <c r="H853" s="6" t="str">
        <f>_xlfn.XLOOKUP(LD_01[[#This Row],[DISCIPLINA]],'CLASSES DE PROJETOS'!$F$3:$F$37,'CLASSES DE PROJETOS'!$C$3:$C$37)</f>
        <v>PV</v>
      </c>
      <c r="I853" t="str">
        <f>_xlfn.TEXTJOIN("/",TRUE,"MSV-163MS-"&amp;LD_01[[#This Row],[OBRA]],_xlfn.XLOOKUP(LD_01[[#This Row],[SIGLA]],'CLASSES DE PROJETOS'!$C$3:$C$37,'CLASSES DE PROJETOS'!$E$3:$E$37))</f>
        <v>MSV-163MS-634-RET/28.PV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853" s="6" t="str" cm="1">
        <f t="array" ref="K853">_xlfn.TEXTJOIN(", ",TRUE,_xlfn.UNIQUE(_xlfn._xlws.FILTER(ARQUIVOS_RECEBIDOS!$F$2:$F$5010,ARQUIVOS_RECEBIDOS!$E$2:$E$5010=LD_01[[#This Row],[DOCUMENTO]])))</f>
        <v>R01, R02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45859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853" s="6" t="str">
        <f>LD_01[[#This Row],[PASTA]]&amp;"/"&amp;LD_01[[#This Row],[ARQUIVO]]</f>
        <v>MSV-163MS-634-RET/28.PV/MSV-163MS-634+900-RET-EXE-DE-I2-004-R02.pdf</v>
      </c>
    </row>
    <row r="854" spans="1:16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4" t="s">
        <v>5987</v>
      </c>
      <c r="D854" s="14" t="s">
        <v>7542</v>
      </c>
      <c r="E854" s="6" t="s">
        <v>4319</v>
      </c>
      <c r="F854" s="8" t="s">
        <v>4964</v>
      </c>
      <c r="G854" s="8" t="s">
        <v>4143</v>
      </c>
      <c r="H854" s="6" t="str">
        <f>_xlfn.XLOOKUP(LD_01[[#This Row],[DISCIPLINA]],'CLASSES DE PROJETOS'!$F$3:$F$37,'CLASSES DE PROJETOS'!$C$3:$C$37)</f>
        <v>PV</v>
      </c>
      <c r="I854" t="str">
        <f>_xlfn.TEXTJOIN("/",TRUE,"MSV-163MS-"&amp;LD_01[[#This Row],[OBRA]],_xlfn.XLOOKUP(LD_01[[#This Row],[SIGLA]],'CLASSES DE PROJETOS'!$C$3:$C$37,'CLASSES DE PROJETOS'!$E$3:$E$37))</f>
        <v>MSV-163MS-634-RET/28.PV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854" s="6" t="str" cm="1">
        <f t="array" ref="K854">_xlfn.TEXTJOIN(", ",TRUE,_xlfn.UNIQUE(_xlfn._xlws.FILTER(ARQUIVOS_RECEBIDOS!$F$2:$F$5010,ARQUIVOS_RECEBIDOS!$E$2:$E$5010=LD_01[[#This Row],[DOCUMENTO]])))</f>
        <v>R01, R03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45859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854" s="6" t="str">
        <f>LD_01[[#This Row],[PASTA]]&amp;"/"&amp;LD_01[[#This Row],[ARQUIVO]]</f>
        <v>MSV-163MS-634-RET/28.PV/MSV-163MS-634+900-RET-EXE-DE-I2-005-R03.pdf</v>
      </c>
    </row>
    <row r="855" spans="1:16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4" t="s">
        <v>5987</v>
      </c>
      <c r="D855" s="14" t="s">
        <v>7542</v>
      </c>
      <c r="E855" s="6" t="s">
        <v>4319</v>
      </c>
      <c r="F855" s="8" t="s">
        <v>4964</v>
      </c>
      <c r="G855" s="8" t="s">
        <v>4143</v>
      </c>
      <c r="H855" s="6" t="str">
        <f>_xlfn.XLOOKUP(LD_01[[#This Row],[DISCIPLINA]],'CLASSES DE PROJETOS'!$F$3:$F$37,'CLASSES DE PROJETOS'!$C$3:$C$37)</f>
        <v>PV</v>
      </c>
      <c r="I855" t="str">
        <f>_xlfn.TEXTJOIN("/",TRUE,"MSV-163MS-"&amp;LD_01[[#This Row],[OBRA]],_xlfn.XLOOKUP(LD_01[[#This Row],[SIGLA]],'CLASSES DE PROJETOS'!$C$3:$C$37,'CLASSES DE PROJETOS'!$E$3:$E$37))</f>
        <v>MSV-163MS-634-RET/28.PV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855" s="6" t="str" cm="1">
        <f t="array" ref="K855">_xlfn.TEXTJOIN(", ",TRUE,_xlfn.UNIQUE(_xlfn._xlws.FILTER(ARQUIVOS_RECEBIDOS!$F$2:$F$5010,ARQUIVOS_RECEBIDOS!$E$2:$E$5010=LD_01[[#This Row],[DOCUMENTO]])))</f>
        <v>R01, R03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45859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855" s="6" t="str">
        <f>LD_01[[#This Row],[PASTA]]&amp;"/"&amp;LD_01[[#This Row],[ARQUIVO]]</f>
        <v>MSV-163MS-634-RET/28.PV/MSV-163MS-634+900-RET-EXE-DE-I2-006-R03.pdf</v>
      </c>
    </row>
    <row r="856" spans="1:16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4" t="s">
        <v>5987</v>
      </c>
      <c r="D856" s="14" t="s">
        <v>7542</v>
      </c>
      <c r="E856" s="6" t="s">
        <v>4319</v>
      </c>
      <c r="F856" s="8" t="s">
        <v>4964</v>
      </c>
      <c r="G856" s="8" t="s">
        <v>4143</v>
      </c>
      <c r="H856" s="6" t="str">
        <f>_xlfn.XLOOKUP(LD_01[[#This Row],[DISCIPLINA]],'CLASSES DE PROJETOS'!$F$3:$F$37,'CLASSES DE PROJETOS'!$C$3:$C$37)</f>
        <v>PV</v>
      </c>
      <c r="I856" t="str">
        <f>_xlfn.TEXTJOIN("/",TRUE,"MSV-163MS-"&amp;LD_01[[#This Row],[OBRA]],_xlfn.XLOOKUP(LD_01[[#This Row],[SIGLA]],'CLASSES DE PROJETOS'!$C$3:$C$37,'CLASSES DE PROJETOS'!$E$3:$E$37))</f>
        <v>MSV-163MS-634-RET/28.PV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856" s="6" t="str" cm="1">
        <f t="array" ref="K856">_xlfn.TEXTJOIN(", ",TRUE,_xlfn.UNIQUE(_xlfn._xlws.FILTER(ARQUIVOS_RECEBIDOS!$F$2:$F$5010,ARQUIVOS_RECEBIDOS!$E$2:$E$5010=LD_01[[#This Row],[DOCUMENTO]])))</f>
        <v>R01, R03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45859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856" s="6" t="str">
        <f>LD_01[[#This Row],[PASTA]]&amp;"/"&amp;LD_01[[#This Row],[ARQUIVO]]</f>
        <v>MSV-163MS-634-RET/28.PV/MSV-163MS-634+900-RET-EXE-DE-I2-007-R03.pdf</v>
      </c>
    </row>
    <row r="857" spans="1:16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4" t="s">
        <v>5987</v>
      </c>
      <c r="D857" s="14" t="s">
        <v>7542</v>
      </c>
      <c r="E857" s="6" t="s">
        <v>4319</v>
      </c>
      <c r="F857" s="8" t="s">
        <v>4964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MSV-163MS-634-RET/28.PV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857" s="6" t="str" cm="1">
        <f t="array" ref="K857">_xlfn.TEXTJOIN(", ",TRUE,_xlfn.UNIQUE(_xlfn._xlws.FILTER(ARQUIVOS_RECEBIDOS!$F$2:$F$5010,ARQUIVOS_RECEBIDOS!$E$2:$E$5010=LD_01[[#This Row],[DOCUMENTO]])))</f>
        <v>R01, R03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45859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857" s="6" t="str">
        <f>LD_01[[#This Row],[PASTA]]&amp;"/"&amp;LD_01[[#This Row],[ARQUIVO]]</f>
        <v>MSV-163MS-634-RET/28.PV/MSV-163MS-634+900-RET-EXE-DE-I2-008-R03.pdf</v>
      </c>
    </row>
    <row r="858" spans="1:16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4" t="s">
        <v>5987</v>
      </c>
      <c r="D858" s="14" t="s">
        <v>7542</v>
      </c>
      <c r="E858" s="6" t="s">
        <v>4319</v>
      </c>
      <c r="F858" s="8" t="s">
        <v>4087</v>
      </c>
      <c r="G858" s="8" t="s">
        <v>4331</v>
      </c>
      <c r="H858" s="6" t="str">
        <f>_xlfn.XLOOKUP(LD_01[[#This Row],[DISCIPLINA]],'CLASSES DE PROJETOS'!$F$3:$F$37,'CLASSES DE PROJETOS'!$C$3:$C$37)</f>
        <v>SI</v>
      </c>
      <c r="I858" t="str">
        <f>_xlfn.TEXTJOIN("/",TRUE,"MSV-163MS-"&amp;LD_01[[#This Row],[OBRA]],_xlfn.XLOOKUP(LD_01[[#This Row],[SIGLA]],'CLASSES DE PROJETOS'!$C$3:$C$37,'CLASSES DE PROJETOS'!$E$3:$E$37))</f>
        <v>MSV-163MS-634-RET/31.SI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858" s="6" t="str" cm="1">
        <f t="array" ref="K858">_xlfn.TEXTJOIN(", ",TRUE,_xlfn.UNIQUE(_xlfn._xlws.FILTER(ARQUIVOS_RECEBIDOS!$F$2:$F$5010,ARQUIVOS_RECEBIDOS!$E$2:$E$5010=LD_01[[#This Row],[DOCUMENTO]])))</f>
        <v>R01, 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45895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858" s="6" t="str">
        <f>LD_01[[#This Row],[PASTA]]&amp;"/"&amp;LD_01[[#This Row],[ARQUIVO]]</f>
        <v>MSV-163MS-634-RET/31.SI/MSV-163MS-634+900-RET-EXE-DE-J1-001-R02.pdf</v>
      </c>
    </row>
    <row r="859" spans="1:16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4" t="s">
        <v>5987</v>
      </c>
      <c r="D859" s="14" t="s">
        <v>7542</v>
      </c>
      <c r="E859" s="6" t="s">
        <v>4319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MSV-163MS-634-RET/31.SI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859" s="6" t="str" cm="1">
        <f t="array" ref="K859">_xlfn.TEXTJOIN(", ",TRUE,_xlfn.UNIQUE(_xlfn._xlws.FILTER(ARQUIVOS_RECEBIDOS!$F$2:$F$5010,ARQUIVOS_RECEBIDOS!$E$2:$E$5010=LD_01[[#This Row],[DOCUMENTO]])))</f>
        <v>R01, 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45895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859" s="6" t="str">
        <f>LD_01[[#This Row],[PASTA]]&amp;"/"&amp;LD_01[[#This Row],[ARQUIVO]]</f>
        <v>MSV-163MS-634-RET/31.SI/MSV-163MS-634+900-RET-EXE-DE-J1-002-R02.pdf</v>
      </c>
    </row>
    <row r="860" spans="1:16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4" t="s">
        <v>5987</v>
      </c>
      <c r="D860" s="14" t="s">
        <v>7542</v>
      </c>
      <c r="E860" s="6" t="s">
        <v>4319</v>
      </c>
      <c r="F860" s="8" t="s">
        <v>4087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MSV-163MS-634-RET/31.SI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860" s="6" t="str" cm="1">
        <f t="array" ref="K860">_xlfn.TEXTJOIN(", ",TRUE,_xlfn.UNIQUE(_xlfn._xlws.FILTER(ARQUIVOS_RECEBIDOS!$F$2:$F$5010,ARQUIVOS_RECEBIDOS!$E$2:$E$5010=LD_01[[#This Row],[DOCUMENTO]])))</f>
        <v>R01, R02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45895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860" s="6" t="str">
        <f>LD_01[[#This Row],[PASTA]]&amp;"/"&amp;LD_01[[#This Row],[ARQUIVO]]</f>
        <v>MSV-163MS-634-RET/31.SI/MSV-163MS-634+900-RET-EXE-DE-J1-003-R02.pdf</v>
      </c>
    </row>
    <row r="861" spans="1:16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4" t="s">
        <v>5987</v>
      </c>
      <c r="D861" s="14" t="s">
        <v>7542</v>
      </c>
      <c r="E861" s="6" t="s">
        <v>4319</v>
      </c>
      <c r="F861" s="8" t="s">
        <v>5009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MSV-163MS-634-RET/31.SI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861" s="6" t="str" cm="1">
        <f t="array" ref="K861">_xlfn.TEXTJOIN(", ",TRUE,_xlfn.UNIQUE(_xlfn._xlws.FILTER(ARQUIVOS_RECEBIDOS!$F$2:$F$5010,ARQUIVOS_RECEBIDOS!$E$2:$E$5010=LD_01[[#This Row],[DOCUMENTO]])))</f>
        <v>R01, R02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45895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861" s="6" t="str">
        <f>LD_01[[#This Row],[PASTA]]&amp;"/"&amp;LD_01[[#This Row],[ARQUIVO]]</f>
        <v>MSV-163MS-634-RET/31.SI/MSV-163MS-634+900-RET-EXE-DE-J1-004-R02.pdf</v>
      </c>
    </row>
    <row r="862" spans="1:16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4" t="s">
        <v>5987</v>
      </c>
      <c r="D862" s="14" t="s">
        <v>7542</v>
      </c>
      <c r="E862" s="6" t="s">
        <v>4319</v>
      </c>
      <c r="F862" s="8" t="s">
        <v>5009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MSV-163MS-634-RET/31.SI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862" s="6" t="str" cm="1">
        <f t="array" ref="K862">_xlfn.TEXTJOIN(", ",TRUE,_xlfn.UNIQUE(_xlfn._xlws.FILTER(ARQUIVOS_RECEBIDOS!$F$2:$F$5010,ARQUIVOS_RECEBIDOS!$E$2:$E$5010=LD_01[[#This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862" s="6" t="str">
        <f>LD_01[[#This Row],[PASTA]]&amp;"/"&amp;LD_01[[#This Row],[ARQUIVO]]</f>
        <v>MSV-163MS-634-RET/31.SI/MSV-163MS-634+900-RET-EXE-DE-J1-005-R00.pdf</v>
      </c>
    </row>
    <row r="863" spans="1:16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4" t="s">
        <v>5987</v>
      </c>
      <c r="D863" s="14" t="s">
        <v>7542</v>
      </c>
      <c r="E863" s="6" t="s">
        <v>4319</v>
      </c>
      <c r="F863" s="8" t="s">
        <v>5010</v>
      </c>
      <c r="G863" s="8" t="s">
        <v>4331</v>
      </c>
      <c r="H863" s="6" t="str">
        <f>_xlfn.XLOOKUP(LD_01[[#This Row],[DISCIPLINA]],'CLASSES DE PROJETOS'!$F$3:$F$37,'CLASSES DE PROJETOS'!$C$3:$C$37)</f>
        <v>SI</v>
      </c>
      <c r="I863" t="str">
        <f>_xlfn.TEXTJOIN("/",TRUE,"MSV-163MS-"&amp;LD_01[[#This Row],[OBRA]],_xlfn.XLOOKUP(LD_01[[#This Row],[SIGLA]],'CLASSES DE PROJETOS'!$C$3:$C$37,'CLASSES DE PROJETOS'!$E$3:$E$37))</f>
        <v>MSV-163MS-634-RET/31.SI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863" s="6" t="str" cm="1">
        <f t="array" ref="K863">_xlfn.TEXTJOIN(", ",TRUE,_xlfn.UNIQUE(_xlfn._xlws.FILTER(ARQUIVOS_RECEBIDOS!$F$2:$F$5010,ARQUIVOS_RECEBIDOS!$E$2:$E$5010=LD_01[[#This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863" s="6" t="str">
        <f>LD_01[[#This Row],[PASTA]]&amp;"/"&amp;LD_01[[#This Row],[ARQUIVO]]</f>
        <v>MSV-163MS-634-RET/31.SI/MSV-163MS-634+900-RET-EXE-DE-J1-006-R01.pdf</v>
      </c>
    </row>
    <row r="864" spans="1:16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4" t="s">
        <v>5987</v>
      </c>
      <c r="D864" s="14" t="s">
        <v>7542</v>
      </c>
      <c r="E864" s="6" t="s">
        <v>4319</v>
      </c>
      <c r="F864" s="8" t="s">
        <v>5011</v>
      </c>
      <c r="G864" s="8" t="s">
        <v>4331</v>
      </c>
      <c r="H864" s="6" t="str">
        <f>_xlfn.XLOOKUP(LD_01[[#This Row],[DISCIPLINA]],'CLASSES DE PROJETOS'!$F$3:$F$37,'CLASSES DE PROJETOS'!$C$3:$C$37)</f>
        <v>SI</v>
      </c>
      <c r="I864" t="str">
        <f>_xlfn.TEXTJOIN("/",TRUE,"MSV-163MS-"&amp;LD_01[[#This Row],[OBRA]],_xlfn.XLOOKUP(LD_01[[#This Row],[SIGLA]],'CLASSES DE PROJETOS'!$C$3:$C$37,'CLASSES DE PROJETOS'!$E$3:$E$37))</f>
        <v>MSV-163MS-634-RET/31.SI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864" s="6" t="str" cm="1">
        <f t="array" ref="K864">_xlfn.TEXTJOIN(", ",TRUE,_xlfn.UNIQUE(_xlfn._xlws.FILTER(ARQUIVOS_RECEBIDOS!$F$2:$F$5010,ARQUIVOS_RECEBIDOS!$E$2:$E$5010=LD_01[[#This Row],[DOCUMENTO]])))</f>
        <v>R00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864" s="6" t="str">
        <f>LD_01[[#This Row],[PASTA]]&amp;"/"&amp;LD_01[[#This Row],[ARQUIVO]]</f>
        <v>MSV-163MS-634-RET/31.SI/MSV-163MS-634+900-RET-EXE-DE-J1-007-R00.pdf</v>
      </c>
    </row>
    <row r="865" spans="1:16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4" t="s">
        <v>5987</v>
      </c>
      <c r="D865" s="14" t="s">
        <v>7542</v>
      </c>
      <c r="E865" s="6" t="s">
        <v>4319</v>
      </c>
      <c r="F865" s="8" t="s">
        <v>5012</v>
      </c>
      <c r="G865" s="8" t="s">
        <v>4331</v>
      </c>
      <c r="H865" s="6" t="str">
        <f>_xlfn.XLOOKUP(LD_01[[#This Row],[DISCIPLINA]],'CLASSES DE PROJETOS'!$F$3:$F$37,'CLASSES DE PROJETOS'!$C$3:$C$37)</f>
        <v>SI</v>
      </c>
      <c r="I865" t="str">
        <f>_xlfn.TEXTJOIN("/",TRUE,"MSV-163MS-"&amp;LD_01[[#This Row],[OBRA]],_xlfn.XLOOKUP(LD_01[[#This Row],[SIGLA]],'CLASSES DE PROJETOS'!$C$3:$C$37,'CLASSES DE PROJETOS'!$E$3:$E$37))</f>
        <v>MSV-163MS-634-RET/31.SI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865" s="6" t="str" cm="1">
        <f t="array" ref="K865">_xlfn.TEXTJOIN(", ",TRUE,_xlfn.UNIQUE(_xlfn._xlws.FILTER(ARQUIVOS_RECEBIDOS!$F$2:$F$5010,ARQUIVOS_RECEBIDOS!$E$2:$E$5010=LD_01[[#This Row],[DOCUMENTO]])))</f>
        <v>R00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865" s="6" t="str">
        <f>LD_01[[#This Row],[PASTA]]&amp;"/"&amp;LD_01[[#This Row],[ARQUIVO]]</f>
        <v>MSV-163MS-634-RET/31.SI/MSV-163MS-634+900-RET-EXE-DE-J1-008-R00.pdf</v>
      </c>
    </row>
    <row r="866" spans="1:16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4" t="s">
        <v>5987</v>
      </c>
      <c r="D866" s="14" t="s">
        <v>7542</v>
      </c>
      <c r="E866" s="6" t="s">
        <v>4319</v>
      </c>
      <c r="F866" s="8" t="s">
        <v>5010</v>
      </c>
      <c r="G866" s="8" t="s">
        <v>4331</v>
      </c>
      <c r="H866" s="6" t="str">
        <f>_xlfn.XLOOKUP(LD_01[[#This Row],[DISCIPLINA]],'CLASSES DE PROJETOS'!$F$3:$F$37,'CLASSES DE PROJETOS'!$C$3:$C$37)</f>
        <v>SI</v>
      </c>
      <c r="I866" t="str">
        <f>_xlfn.TEXTJOIN("/",TRUE,"MSV-163MS-"&amp;LD_01[[#This Row],[OBRA]],_xlfn.XLOOKUP(LD_01[[#This Row],[SIGLA]],'CLASSES DE PROJETOS'!$C$3:$C$37,'CLASSES DE PROJETOS'!$E$3:$E$37))</f>
        <v>MSV-163MS-634-RET/31.SI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866" s="6" t="str" cm="1">
        <f t="array" ref="K866">_xlfn.TEXTJOIN(", ",TRUE,_xlfn.UNIQUE(_xlfn._xlws.FILTER(ARQUIVOS_RECEBIDOS!$F$2:$F$5010,ARQUIVOS_RECEBIDOS!$E$2:$E$5010=LD_01[[#This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866" s="6" t="str">
        <f>LD_01[[#This Row],[PASTA]]&amp;"/"&amp;LD_01[[#This Row],[ARQUIVO]]</f>
        <v>MSV-163MS-634-RET/31.SI/MSV-163MS-634+900-RET-EXE-DE-J1-009-R00.pdf</v>
      </c>
    </row>
    <row r="867" spans="1:16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4" t="s">
        <v>5987</v>
      </c>
      <c r="D867" s="14" t="s">
        <v>7542</v>
      </c>
      <c r="E867" s="6" t="s">
        <v>4319</v>
      </c>
      <c r="F867" s="8" t="s">
        <v>5013</v>
      </c>
      <c r="G867" s="8" t="s">
        <v>4331</v>
      </c>
      <c r="H867" s="6" t="str">
        <f>_xlfn.XLOOKUP(LD_01[[#This Row],[DISCIPLINA]],'CLASSES DE PROJETOS'!$F$3:$F$37,'CLASSES DE PROJETOS'!$C$3:$C$37)</f>
        <v>SI</v>
      </c>
      <c r="I867" t="str">
        <f>_xlfn.TEXTJOIN("/",TRUE,"MSV-163MS-"&amp;LD_01[[#This Row],[OBRA]],_xlfn.XLOOKUP(LD_01[[#This Row],[SIGLA]],'CLASSES DE PROJETOS'!$C$3:$C$37,'CLASSES DE PROJETOS'!$E$3:$E$37))</f>
        <v>MSV-163MS-634-RET/31.SI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867" s="6" t="str" cm="1">
        <f t="array" ref="K867">_xlfn.TEXTJOIN(", ",TRUE,_xlfn.UNIQUE(_xlfn._xlws.FILTER(ARQUIVOS_RECEBIDOS!$F$2:$F$5010,ARQUIVOS_RECEBIDOS!$E$2:$E$5010=LD_01[[#This Row],[DOCUMENTO]])))</f>
        <v>R00</v>
      </c>
      <c r="L867" s="6" t="str" cm="1">
        <f t="array" ref="L867">_xlfn.TEXTJOIN(",",TRUE,_xlfn._xlws.FILTER(ARQUIVOS[EXTENSÃO],(ARQUIVOS[DOCUMENTO]=LD_01[[#This Row],[DOCUMENTO]])*(ARQUIVOS[REVISÃO]=LD_01[[#This Row],[REVISÃO]])))</f>
        <v>dwg,pdf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867" s="6" t="str">
        <f>LD_01[[#This Row],[PASTA]]&amp;"/"&amp;LD_01[[#This Row],[ARQUIVO]]</f>
        <v>MSV-163MS-634-RET/31.SI/MSV-163MS-634+900-RET-EXE-DE-J1-010-R00.pdf</v>
      </c>
    </row>
    <row r="868" spans="1:16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4" t="s">
        <v>5987</v>
      </c>
      <c r="D868" s="14" t="s">
        <v>7542</v>
      </c>
      <c r="E868" s="6" t="s">
        <v>4319</v>
      </c>
      <c r="F868" s="8" t="s">
        <v>5002</v>
      </c>
      <c r="G868" s="8" t="s">
        <v>4337</v>
      </c>
      <c r="H868" s="6" t="str">
        <f>_xlfn.XLOOKUP(LD_01[[#This Row],[DISCIPLINA]],'CLASSES DE PROJETOS'!$F$3:$F$37,'CLASSES DE PROJETOS'!$C$3:$C$37)</f>
        <v>EL</v>
      </c>
      <c r="I868" t="str">
        <f>_xlfn.TEXTJOIN("/",TRUE,"MSV-163MS-"&amp;LD_01[[#This Row],[OBRA]],_xlfn.XLOOKUP(LD_01[[#This Row],[SIGLA]],'CLASSES DE PROJETOS'!$C$3:$C$37,'CLASSES DE PROJETOS'!$E$3:$E$37))</f>
        <v>MSV-163MS-634-RET/14.EL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868" s="6" t="str" cm="1">
        <f t="array" ref="K868">_xlfn.TEXTJOIN(", ",TRUE,_xlfn.UNIQUE(_xlfn._xlws.FILTER(ARQUIVOS_RECEBIDOS!$F$2:$F$5010,ARQUIVOS_RECEBIDOS!$E$2:$E$5010=LD_01[[#This Row],[DOCUMENTO]])))</f>
        <v>R01, R02, R03</v>
      </c>
      <c r="L868" s="6" t="str" cm="1">
        <f t="array" ref="L868">_xlfn.TEXTJOIN(",",TRUE,_xlfn._xlws.FILTER(ARQUIVOS[EXTENSÃO],(ARQUIVOS[DOCUMENTO]=LD_01[[#This Row],[DOCUMENTO]])*(ARQUIVOS[REVISÃO]=LD_01[[#This Row],[REVISÃO]])))</f>
        <v>dwg,pdf</v>
      </c>
      <c r="M868" s="12" cm="1">
        <f t="array" ref="M868">_xlfn.UNIQUE(_xlfn._xlws.FILTER(ARQUIVOS[DATA RECEBIMENTO],(ARQUIVOS[DOCUMENTO]=LD_01[[#This Row],[DOCUMENTO]])*(ARQUIVOS[REVISÃO]=LD_01[[#This Row],[REVISÃO]])))</f>
        <v>45931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868" s="6" t="str">
        <f>LD_01[[#This Row],[PASTA]]&amp;"/"&amp;LD_01[[#This Row],[ARQUIVO]]</f>
        <v>MSV-163MS-634-RET/14.EL/MSV-163MS-634+900-RET-EXE-DE-K2-001-R03.pdf</v>
      </c>
    </row>
    <row r="869" spans="1:16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4" t="s">
        <v>5987</v>
      </c>
      <c r="D869" s="14" t="s">
        <v>7542</v>
      </c>
      <c r="E869" s="6" t="s">
        <v>4319</v>
      </c>
      <c r="F869" s="8" t="s">
        <v>5003</v>
      </c>
      <c r="G869" s="8" t="s">
        <v>4337</v>
      </c>
      <c r="H869" s="6" t="str">
        <f>_xlfn.XLOOKUP(LD_01[[#This Row],[DISCIPLINA]],'CLASSES DE PROJETOS'!$F$3:$F$37,'CLASSES DE PROJETOS'!$C$3:$C$37)</f>
        <v>EL</v>
      </c>
      <c r="I869" t="str">
        <f>_xlfn.TEXTJOIN("/",TRUE,"MSV-163MS-"&amp;LD_01[[#This Row],[OBRA]],_xlfn.XLOOKUP(LD_01[[#This Row],[SIGLA]],'CLASSES DE PROJETOS'!$C$3:$C$37,'CLASSES DE PROJETOS'!$E$3:$E$37))</f>
        <v>MSV-163MS-634-RET/14.EL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869" s="6" t="str" cm="1">
        <f t="array" ref="K869">_xlfn.TEXTJOIN(", ",TRUE,_xlfn.UNIQUE(_xlfn._xlws.FILTER(ARQUIVOS_RECEBIDOS!$F$2:$F$5010,ARQUIVOS_RECEBIDOS!$E$2:$E$5010=LD_01[[#This Row],[DOCUMENTO]])))</f>
        <v>R01, R02, R03</v>
      </c>
      <c r="L869" s="6" t="str" cm="1">
        <f t="array" ref="L869">_xlfn.TEXTJOIN(",",TRUE,_xlfn._xlws.FILTER(ARQUIVOS[EXTENSÃO],(ARQUIVOS[DOCUMENTO]=LD_01[[#This Row],[DOCUMENTO]])*(ARQUIVOS[REVISÃO]=LD_01[[#This Row],[REVISÃO]])))</f>
        <v>dwg,pdf</v>
      </c>
      <c r="M869" s="12" cm="1">
        <f t="array" ref="M869">_xlfn.UNIQUE(_xlfn._xlws.FILTER(ARQUIVOS[DATA RECEBIMENTO],(ARQUIVOS[DOCUMENTO]=LD_01[[#This Row],[DOCUMENTO]])*(ARQUIVOS[REVISÃO]=LD_01[[#This Row],[REVISÃO]])))</f>
        <v>45931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869" s="6" t="str">
        <f>LD_01[[#This Row],[PASTA]]&amp;"/"&amp;LD_01[[#This Row],[ARQUIVO]]</f>
        <v>MSV-163MS-634-RET/14.EL/MSV-163MS-634+900-RET-EXE-DE-K2-002-R03.pdf</v>
      </c>
    </row>
    <row r="870" spans="1:16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4" t="s">
        <v>5987</v>
      </c>
      <c r="D870" s="14" t="s">
        <v>7542</v>
      </c>
      <c r="E870" s="6" t="s">
        <v>4319</v>
      </c>
      <c r="F870" s="8" t="s">
        <v>4087</v>
      </c>
      <c r="G870" s="8" t="s">
        <v>4333</v>
      </c>
      <c r="H870" s="6" t="str">
        <f>_xlfn.XLOOKUP(LD_01[[#This Row],[DISCIPLINA]],'CLASSES DE PROJETOS'!$F$3:$F$37,'CLASSES DE PROJETOS'!$C$3:$C$37)</f>
        <v>IN</v>
      </c>
      <c r="I870" t="str">
        <f>_xlfn.TEXTJOIN("/",TRUE,"MSV-163MS-"&amp;LD_01[[#This Row],[OBRA]],_xlfn.XLOOKUP(LD_01[[#This Row],[SIGLA]],'CLASSES DE PROJETOS'!$C$3:$C$37,'CLASSES DE PROJETOS'!$E$3:$E$37))</f>
        <v>MSV-163MS-634-RET/23.IN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870" s="6" t="str" cm="1">
        <f t="array" ref="K870">_xlfn.TEXTJOIN(", ",TRUE,_xlfn.UNIQUE(_xlfn._xlws.FILTER(ARQUIVOS_RECEBIDOS!$F$2:$F$5010,ARQUIVOS_RECEBIDOS!$E$2:$E$5010=LD_01[[#This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dwg,pdf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870" s="6" t="str">
        <f>LD_01[[#This Row],[PASTA]]&amp;"/"&amp;LD_01[[#This Row],[ARQUIVO]]</f>
        <v>MSV-163MS-634-RET/23.IN/MSV-163MS-634+900-RET-EXE-DE-M1-001-R01.pdf</v>
      </c>
    </row>
    <row r="871" spans="1:16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4" t="s">
        <v>5987</v>
      </c>
      <c r="D871" s="14" t="s">
        <v>7542</v>
      </c>
      <c r="E871" s="6" t="s">
        <v>4319</v>
      </c>
      <c r="F871" s="8" t="s">
        <v>4962</v>
      </c>
      <c r="G871" s="8" t="s">
        <v>4334</v>
      </c>
      <c r="H871" s="6" t="str">
        <f>_xlfn.XLOOKUP(LD_01[[#This Row],[DISCIPLINA]],'CLASSES DE PROJETOS'!$F$3:$F$37,'CLASSES DE PROJETOS'!$C$3:$C$37)</f>
        <v>PA</v>
      </c>
      <c r="I871" t="str">
        <f>_xlfn.TEXTJOIN("/",TRUE,"MSV-163MS-"&amp;LD_01[[#This Row],[OBRA]],_xlfn.XLOOKUP(LD_01[[#This Row],[SIGLA]],'CLASSES DE PROJETOS'!$C$3:$C$37,'CLASSES DE PROJETOS'!$E$3:$E$37))</f>
        <v>MSV-163MS-634-RET/27.PA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871" s="6" t="str" cm="1">
        <f t="array" ref="K871">_xlfn.TEXTJOIN(", ",TRUE,_xlfn.UNIQUE(_xlfn._xlws.FILTER(ARQUIVOS_RECEBIDOS!$F$2:$F$5010,ARQUIVOS_RECEBIDOS!$E$2:$E$5010=LD_01[[#This Row],[DOCUMENTO]])))</f>
        <v>R02, R03</v>
      </c>
      <c r="L871" s="6" t="str" cm="1">
        <f t="array" ref="L871">_xlfn.TEXTJOIN(",",TRUE,_xlfn._xlws.FILTER(ARQUIVOS[EXTENSÃO],(ARQUIVOS[DOCUMENTO]=LD_01[[#This Row],[DOCUMENTO]])*(ARQUIVOS[REVISÃO]=LD_01[[#This Row],[REVISÃO]])))</f>
        <v>dwg,pdf</v>
      </c>
      <c r="M871" s="12" cm="1">
        <f t="array" ref="M871">_xlfn.UNIQUE(_xlfn._xlws.FILTER(ARQUIVOS[DATA RECEBIMENTO],(ARQUIVOS[DOCUMENTO]=LD_01[[#This Row],[DOCUMENTO]])*(ARQUIVOS[REVISÃO]=LD_01[[#This Row],[REVISÃO]])))</f>
        <v>45859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871" s="6" t="str">
        <f>LD_01[[#This Row],[PASTA]]&amp;"/"&amp;LD_01[[#This Row],[ARQUIVO]]</f>
        <v>MSV-163MS-634-RET/27.PA/MSV-163MS-634+900-RET-EXE-DE-N2-001-R03.pdf</v>
      </c>
    </row>
    <row r="872" spans="1:16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4" t="s">
        <v>5987</v>
      </c>
      <c r="D872" s="14" t="s">
        <v>7542</v>
      </c>
      <c r="E872" s="6" t="s">
        <v>4319</v>
      </c>
      <c r="F872" s="8" t="s">
        <v>4962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MSV-163MS-634-RET/27.PA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872" s="6" t="str" cm="1">
        <f t="array" ref="K872">_xlfn.TEXTJOIN(", ",TRUE,_xlfn.UNIQUE(_xlfn._xlws.FILTER(ARQUIVOS_RECEBIDOS!$F$2:$F$5010,ARQUIVOS_RECEBIDOS!$E$2:$E$5010=LD_01[[#This Row],[DOCUMENTO]])))</f>
        <v>R02, R03</v>
      </c>
      <c r="L872" s="6" t="str" cm="1">
        <f t="array" ref="L872">_xlfn.TEXTJOIN(",",TRUE,_xlfn._xlws.FILTER(ARQUIVOS[EXTENSÃO],(ARQUIVOS[DOCUMENTO]=LD_01[[#This Row],[DOCUMENTO]])*(ARQUIVOS[REVISÃO]=LD_01[[#This Row],[REVISÃO]])))</f>
        <v>dwg,pdf</v>
      </c>
      <c r="M872" s="12" cm="1">
        <f t="array" ref="M872">_xlfn.UNIQUE(_xlfn._xlws.FILTER(ARQUIVOS[DATA RECEBIMENTO],(ARQUIVOS[DOCUMENTO]=LD_01[[#This Row],[DOCUMENTO]])*(ARQUIVOS[REVISÃO]=LD_01[[#This Row],[REVISÃO]])))</f>
        <v>45859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872" s="6" t="str">
        <f>LD_01[[#This Row],[PASTA]]&amp;"/"&amp;LD_01[[#This Row],[ARQUIVO]]</f>
        <v>MSV-163MS-634-RET/27.PA/MSV-163MS-634+900-RET-EXE-DE-N2-002-R03.pdf</v>
      </c>
    </row>
    <row r="873" spans="1:16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4" t="s">
        <v>5987</v>
      </c>
      <c r="D873" s="14" t="s">
        <v>7542</v>
      </c>
      <c r="E873" s="6" t="s">
        <v>4319</v>
      </c>
      <c r="F873" s="8" t="s">
        <v>4087</v>
      </c>
      <c r="G873" s="8" t="s">
        <v>4334</v>
      </c>
      <c r="H873" s="6" t="str">
        <f>_xlfn.XLOOKUP(LD_01[[#This Row],[DISCIPLINA]],'CLASSES DE PROJETOS'!$F$3:$F$37,'CLASSES DE PROJETOS'!$C$3:$C$37)</f>
        <v>PA</v>
      </c>
      <c r="I873" t="str">
        <f>_xlfn.TEXTJOIN("/",TRUE,"MSV-163MS-"&amp;LD_01[[#This Row],[OBRA]],_xlfn.XLOOKUP(LD_01[[#This Row],[SIGLA]],'CLASSES DE PROJETOS'!$C$3:$C$37,'CLASSES DE PROJETOS'!$E$3:$E$37))</f>
        <v>MSV-163MS-634-RET/27.PA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873" s="6" t="str" cm="1">
        <f t="array" ref="K873">_xlfn.TEXTJOIN(", ",TRUE,_xlfn.UNIQUE(_xlfn._xlws.FILTER(ARQUIVOS_RECEBIDOS!$F$2:$F$5010,ARQUIVOS_RECEBIDOS!$E$2:$E$5010=LD_01[[#This Row],[DOCUMENTO]])))</f>
        <v>R02, R03</v>
      </c>
      <c r="L873" s="6" t="str" cm="1">
        <f t="array" ref="L873">_xlfn.TEXTJOIN(",",TRUE,_xlfn._xlws.FILTER(ARQUIVOS[EXTENSÃO],(ARQUIVOS[DOCUMENTO]=LD_01[[#This Row],[DOCUMENTO]])*(ARQUIVOS[REVISÃO]=LD_01[[#This Row],[REVISÃO]])))</f>
        <v>dwg,pdf</v>
      </c>
      <c r="M873" s="12" cm="1">
        <f t="array" ref="M873">_xlfn.UNIQUE(_xlfn._xlws.FILTER(ARQUIVOS[DATA RECEBIMENTO],(ARQUIVOS[DOCUMENTO]=LD_01[[#This Row],[DOCUMENTO]])*(ARQUIVOS[REVISÃO]=LD_01[[#This Row],[REVISÃO]])))</f>
        <v>45859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873" s="6" t="str">
        <f>LD_01[[#This Row],[PASTA]]&amp;"/"&amp;LD_01[[#This Row],[ARQUIVO]]</f>
        <v>MSV-163MS-634-RET/27.PA/MSV-163MS-634+900-RET-EXE-DE-N2-003-R03.pdf</v>
      </c>
    </row>
    <row r="874" spans="1:16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4" t="s">
        <v>5987</v>
      </c>
      <c r="D874" s="14" t="s">
        <v>7542</v>
      </c>
      <c r="E874" s="6" t="s">
        <v>4319</v>
      </c>
      <c r="F874" s="8" t="s">
        <v>4087</v>
      </c>
      <c r="G874" s="8" t="s">
        <v>4334</v>
      </c>
      <c r="H874" s="6" t="str">
        <f>_xlfn.XLOOKUP(LD_01[[#This Row],[DISCIPLINA]],'CLASSES DE PROJETOS'!$F$3:$F$37,'CLASSES DE PROJETOS'!$C$3:$C$37)</f>
        <v>PA</v>
      </c>
      <c r="I874" t="str">
        <f>_xlfn.TEXTJOIN("/",TRUE,"MSV-163MS-"&amp;LD_01[[#This Row],[OBRA]],_xlfn.XLOOKUP(LD_01[[#This Row],[SIGLA]],'CLASSES DE PROJETOS'!$C$3:$C$37,'CLASSES DE PROJETOS'!$E$3:$E$37))</f>
        <v>MSV-163MS-634-RET/27.PA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874" s="6" t="str" cm="1">
        <f t="array" ref="K874">_xlfn.TEXTJOIN(", ",TRUE,_xlfn.UNIQUE(_xlfn._xlws.FILTER(ARQUIVOS_RECEBIDOS!$F$2:$F$5010,ARQUIVOS_RECEBIDOS!$E$2:$E$5010=LD_01[[#This Row],[DOCUMENTO]])))</f>
        <v>R02, R03</v>
      </c>
      <c r="L874" s="6" t="str" cm="1">
        <f t="array" ref="L874">_xlfn.TEXTJOIN(",",TRUE,_xlfn._xlws.FILTER(ARQUIVOS[EXTENSÃO],(ARQUIVOS[DOCUMENTO]=LD_01[[#This Row],[DOCUMENTO]])*(ARQUIVOS[REVISÃO]=LD_01[[#This Row],[REVISÃO]])))</f>
        <v>dwg,pdf</v>
      </c>
      <c r="M874" s="12" cm="1">
        <f t="array" ref="M874">_xlfn.UNIQUE(_xlfn._xlws.FILTER(ARQUIVOS[DATA RECEBIMENTO],(ARQUIVOS[DOCUMENTO]=LD_01[[#This Row],[DOCUMENTO]])*(ARQUIVOS[REVISÃO]=LD_01[[#This Row],[REVISÃO]])))</f>
        <v>45859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874" s="6" t="str">
        <f>LD_01[[#This Row],[PASTA]]&amp;"/"&amp;LD_01[[#This Row],[ARQUIVO]]</f>
        <v>MSV-163MS-634-RET/27.PA/MSV-163MS-634+900-RET-EXE-DE-N2-004-R03.pdf</v>
      </c>
    </row>
    <row r="875" spans="1:16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4" t="s">
        <v>5987</v>
      </c>
      <c r="D875" s="14" t="s">
        <v>7542</v>
      </c>
      <c r="E875" s="6" t="s">
        <v>4319</v>
      </c>
      <c r="F875" s="8" t="s">
        <v>4087</v>
      </c>
      <c r="G875" s="8" t="s">
        <v>4334</v>
      </c>
      <c r="H875" s="6" t="str">
        <f>_xlfn.XLOOKUP(LD_01[[#This Row],[DISCIPLINA]],'CLASSES DE PROJETOS'!$F$3:$F$37,'CLASSES DE PROJETOS'!$C$3:$C$37)</f>
        <v>PA</v>
      </c>
      <c r="I875" t="str">
        <f>_xlfn.TEXTJOIN("/",TRUE,"MSV-163MS-"&amp;LD_01[[#This Row],[OBRA]],_xlfn.XLOOKUP(LD_01[[#This Row],[SIGLA]],'CLASSES DE PROJETOS'!$C$3:$C$37,'CLASSES DE PROJETOS'!$E$3:$E$37))</f>
        <v>MSV-163MS-634-RET/27.PA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875" s="6" t="str" cm="1">
        <f t="array" ref="K875">_xlfn.TEXTJOIN(", ",TRUE,_xlfn.UNIQUE(_xlfn._xlws.FILTER(ARQUIVOS_RECEBIDOS!$F$2:$F$5010,ARQUIVOS_RECEBIDOS!$E$2:$E$5010=LD_01[[#This Row],[DOCUMENTO]])))</f>
        <v>R02, R03</v>
      </c>
      <c r="L875" s="6" t="str" cm="1">
        <f t="array" ref="L875">_xlfn.TEXTJOIN(",",TRUE,_xlfn._xlws.FILTER(ARQUIVOS[EXTENSÃO],(ARQUIVOS[DOCUMENTO]=LD_01[[#This Row],[DOCUMENTO]])*(ARQUIVOS[REVISÃO]=LD_01[[#This Row],[REVISÃO]])))</f>
        <v>dwg,pdf</v>
      </c>
      <c r="M875" s="12" cm="1">
        <f t="array" ref="M875">_xlfn.UNIQUE(_xlfn._xlws.FILTER(ARQUIVOS[DATA RECEBIMENTO],(ARQUIVOS[DOCUMENTO]=LD_01[[#This Row],[DOCUMENTO]])*(ARQUIVOS[REVISÃO]=LD_01[[#This Row],[REVISÃO]])))</f>
        <v>45859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875" s="6" t="str">
        <f>LD_01[[#This Row],[PASTA]]&amp;"/"&amp;LD_01[[#This Row],[ARQUIVO]]</f>
        <v>MSV-163MS-634-RET/27.PA/MSV-163MS-634+900-RET-EXE-DE-N2-005-R03.pdf</v>
      </c>
    </row>
    <row r="876" spans="1:16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4" t="s">
        <v>5987</v>
      </c>
      <c r="D876" s="14" t="s">
        <v>7542</v>
      </c>
      <c r="E876" s="6" t="s">
        <v>4319</v>
      </c>
      <c r="F876" s="8" t="s">
        <v>4087</v>
      </c>
      <c r="G876" s="8" t="s">
        <v>4144</v>
      </c>
      <c r="H876" s="6" t="str">
        <f>_xlfn.XLOOKUP(LD_01[[#This Row],[DISCIPLINA]],'CLASSES DE PROJETOS'!$F$3:$F$37,'CLASSES DE PROJETOS'!$C$3:$C$37)</f>
        <v>DV</v>
      </c>
      <c r="I876" t="str">
        <f>_xlfn.TEXTJOIN("/",TRUE,"MSV-163MS-"&amp;LD_01[[#This Row],[OBRA]],_xlfn.XLOOKUP(LD_01[[#This Row],[SIGLA]],'CLASSES DE PROJETOS'!$C$3:$C$37,'CLASSES DE PROJETOS'!$E$3:$E$37))</f>
        <v>MSV-163MS-634-RET/12.DV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876" s="6" t="str" cm="1">
        <f t="array" ref="K876">_xlfn.TEXTJOIN(", ",TRUE,_xlfn.UNIQUE(_xlfn._xlws.FILTER(ARQUIVOS_RECEBIDOS!$F$2:$F$5010,ARQUIVOS_RECEBIDOS!$E$2:$E$5010=LD_01[[#This Row],[DOCUMENTO]])))</f>
        <v>R01, R02</v>
      </c>
      <c r="L876" s="6" t="str" cm="1">
        <f t="array" ref="L876">_xlfn.TEXTJOIN(",",TRUE,_xlfn._xlws.FILTER(ARQUIVOS[EXTENSÃO],(ARQUIVOS[DOCUMENTO]=LD_01[[#This Row],[DOCUMENTO]])*(ARQUIVOS[REVISÃO]=LD_01[[#This Row],[REVISÃO]])))</f>
        <v>dwg,pdf</v>
      </c>
      <c r="M876" s="12" cm="1">
        <f t="array" ref="M876">_xlfn.UNIQUE(_xlfn._xlws.FILTER(ARQUIVOS[DATA RECEBIMENTO],(ARQUIVOS[DOCUMENTO]=LD_01[[#This Row],[DOCUMENTO]])*(ARQUIVOS[REVISÃO]=LD_01[[#This Row],[REVISÃO]])))</f>
        <v>45859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876" s="6" t="str">
        <f>LD_01[[#This Row],[PASTA]]&amp;"/"&amp;LD_01[[#This Row],[ARQUIVO]]</f>
        <v>MSV-163MS-634-RET/12.DV/MSV-163MS-634+900-RET-EXE-DE-O2-001-R02.pdf</v>
      </c>
    </row>
    <row r="877" spans="1:16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4" t="s">
        <v>5987</v>
      </c>
      <c r="D877" s="14" t="s">
        <v>7542</v>
      </c>
      <c r="E877" s="6" t="s">
        <v>4319</v>
      </c>
      <c r="F877" s="8" t="s">
        <v>4087</v>
      </c>
      <c r="G877" s="8" t="s">
        <v>4144</v>
      </c>
      <c r="H877" s="6" t="str">
        <f>_xlfn.XLOOKUP(LD_01[[#This Row],[DISCIPLINA]],'CLASSES DE PROJETOS'!$F$3:$F$37,'CLASSES DE PROJETOS'!$C$3:$C$37)</f>
        <v>DV</v>
      </c>
      <c r="I877" t="str">
        <f>_xlfn.TEXTJOIN("/",TRUE,"MSV-163MS-"&amp;LD_01[[#This Row],[OBRA]],_xlfn.XLOOKUP(LD_01[[#This Row],[SIGLA]],'CLASSES DE PROJETOS'!$C$3:$C$37,'CLASSES DE PROJETOS'!$E$3:$E$37))</f>
        <v>MSV-163MS-634-RET/12.DV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877" s="6" t="str" cm="1">
        <f t="array" ref="K877">_xlfn.TEXTJOIN(", ",TRUE,_xlfn.UNIQUE(_xlfn._xlws.FILTER(ARQUIVOS_RECEBIDOS!$F$2:$F$5010,ARQUIVOS_RECEBIDOS!$E$2:$E$5010=LD_01[[#This Row],[DOCUMENTO]])))</f>
        <v>R01, R02</v>
      </c>
      <c r="L877" s="6" t="str" cm="1">
        <f t="array" ref="L877">_xlfn.TEXTJOIN(",",TRUE,_xlfn._xlws.FILTER(ARQUIVOS[EXTENSÃO],(ARQUIVOS[DOCUMENTO]=LD_01[[#This Row],[DOCUMENTO]])*(ARQUIVOS[REVISÃO]=LD_01[[#This Row],[REVISÃO]])))</f>
        <v>dwg,pdf</v>
      </c>
      <c r="M877" s="12" cm="1">
        <f t="array" ref="M877">_xlfn.UNIQUE(_xlfn._xlws.FILTER(ARQUIVOS[DATA RECEBIMENTO],(ARQUIVOS[DOCUMENTO]=LD_01[[#This Row],[DOCUMENTO]])*(ARQUIVOS[REVISÃO]=LD_01[[#This Row],[REVISÃO]])))</f>
        <v>45859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877" s="6" t="str">
        <f>LD_01[[#This Row],[PASTA]]&amp;"/"&amp;LD_01[[#This Row],[ARQUIVO]]</f>
        <v>MSV-163MS-634-RET/12.DV/MSV-163MS-634+900-RET-EXE-DE-O2-002-R02.pdf</v>
      </c>
    </row>
    <row r="878" spans="1:16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4" t="s">
        <v>5987</v>
      </c>
      <c r="D878" s="14" t="s">
        <v>7542</v>
      </c>
      <c r="E878" s="6" t="s">
        <v>4319</v>
      </c>
      <c r="F878" s="8" t="s">
        <v>4087</v>
      </c>
      <c r="G878" s="8" t="s">
        <v>4144</v>
      </c>
      <c r="H878" s="6" t="str">
        <f>_xlfn.XLOOKUP(LD_01[[#This Row],[DISCIPLINA]],'CLASSES DE PROJETOS'!$F$3:$F$37,'CLASSES DE PROJETOS'!$C$3:$C$37)</f>
        <v>DV</v>
      </c>
      <c r="I878" t="str">
        <f>_xlfn.TEXTJOIN("/",TRUE,"MSV-163MS-"&amp;LD_01[[#This Row],[OBRA]],_xlfn.XLOOKUP(LD_01[[#This Row],[SIGLA]],'CLASSES DE PROJETOS'!$C$3:$C$37,'CLASSES DE PROJETOS'!$E$3:$E$37))</f>
        <v>MSV-163MS-634-RET/12.DV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878" s="6" t="str" cm="1">
        <f t="array" ref="K878">_xlfn.TEXTJOIN(", ",TRUE,_xlfn.UNIQUE(_xlfn._xlws.FILTER(ARQUIVOS_RECEBIDOS!$F$2:$F$5010,ARQUIVOS_RECEBIDOS!$E$2:$E$5010=LD_01[[#This Row],[DOCUMENTO]])))</f>
        <v>R01, R02</v>
      </c>
      <c r="L878" s="6" t="str" cm="1">
        <f t="array" ref="L878">_xlfn.TEXTJOIN(",",TRUE,_xlfn._xlws.FILTER(ARQUIVOS[EXTENSÃO],(ARQUIVOS[DOCUMENTO]=LD_01[[#This Row],[DOCUMENTO]])*(ARQUIVOS[REVISÃO]=LD_01[[#This Row],[REVISÃO]])))</f>
        <v>dwg,pdf</v>
      </c>
      <c r="M878" s="12" cm="1">
        <f t="array" ref="M878">_xlfn.UNIQUE(_xlfn._xlws.FILTER(ARQUIVOS[DATA RECEBIMENTO],(ARQUIVOS[DOCUMENTO]=LD_01[[#This Row],[DOCUMENTO]])*(ARQUIVOS[REVISÃO]=LD_01[[#This Row],[REVISÃO]])))</f>
        <v>45859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878" s="6" t="str">
        <f>LD_01[[#This Row],[PASTA]]&amp;"/"&amp;LD_01[[#This Row],[ARQUIVO]]</f>
        <v>MSV-163MS-634-RET/12.DV/MSV-163MS-634+900-RET-EXE-DE-O2-003-R02.pdf</v>
      </c>
    </row>
    <row r="879" spans="1:16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4" t="s">
        <v>5987</v>
      </c>
      <c r="D879" s="14" t="s">
        <v>7542</v>
      </c>
      <c r="E879" s="6" t="s">
        <v>4319</v>
      </c>
      <c r="F879" s="8" t="s">
        <v>4087</v>
      </c>
      <c r="G879" s="8" t="s">
        <v>4144</v>
      </c>
      <c r="H879" s="6" t="str">
        <f>_xlfn.XLOOKUP(LD_01[[#This Row],[DISCIPLINA]],'CLASSES DE PROJETOS'!$F$3:$F$37,'CLASSES DE PROJETOS'!$C$3:$C$37)</f>
        <v>DV</v>
      </c>
      <c r="I879" t="str">
        <f>_xlfn.TEXTJOIN("/",TRUE,"MSV-163MS-"&amp;LD_01[[#This Row],[OBRA]],_xlfn.XLOOKUP(LD_01[[#This Row],[SIGLA]],'CLASSES DE PROJETOS'!$C$3:$C$37,'CLASSES DE PROJETOS'!$E$3:$E$37))</f>
        <v>MSV-163MS-634-RET/12.DV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879" s="6" t="str" cm="1">
        <f t="array" ref="K879">_xlfn.TEXTJOIN(", ",TRUE,_xlfn.UNIQUE(_xlfn._xlws.FILTER(ARQUIVOS_RECEBIDOS!$F$2:$F$5010,ARQUIVOS_RECEBIDOS!$E$2:$E$5010=LD_01[[#This Row],[DOCUMENTO]])))</f>
        <v>R01, R02</v>
      </c>
      <c r="L879" s="6" t="str" cm="1">
        <f t="array" ref="L879">_xlfn.TEXTJOIN(",",TRUE,_xlfn._xlws.FILTER(ARQUIVOS[EXTENSÃO],(ARQUIVOS[DOCUMENTO]=LD_01[[#This Row],[DOCUMENTO]])*(ARQUIVOS[REVISÃO]=LD_01[[#This Row],[REVISÃO]])))</f>
        <v>dwg,pdf</v>
      </c>
      <c r="M879" s="12" cm="1">
        <f t="array" ref="M879">_xlfn.UNIQUE(_xlfn._xlws.FILTER(ARQUIVOS[DATA RECEBIMENTO],(ARQUIVOS[DOCUMENTO]=LD_01[[#This Row],[DOCUMENTO]])*(ARQUIVOS[REVISÃO]=LD_01[[#This Row],[REVISÃO]])))</f>
        <v>45859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879" s="6" t="str">
        <f>LD_01[[#This Row],[PASTA]]&amp;"/"&amp;LD_01[[#This Row],[ARQUIVO]]</f>
        <v>MSV-163MS-634-RET/12.DV/MSV-163MS-634+900-RET-EXE-DE-O2-004-R02.pdf</v>
      </c>
    </row>
    <row r="880" spans="1:16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4" t="s">
        <v>5987</v>
      </c>
      <c r="D880" s="14" t="s">
        <v>7542</v>
      </c>
      <c r="E880" s="6" t="s">
        <v>4319</v>
      </c>
      <c r="F880" s="8" t="s">
        <v>4087</v>
      </c>
      <c r="G880" s="8" t="s">
        <v>4144</v>
      </c>
      <c r="H880" s="6" t="str">
        <f>_xlfn.XLOOKUP(LD_01[[#This Row],[DISCIPLINA]],'CLASSES DE PROJETOS'!$F$3:$F$37,'CLASSES DE PROJETOS'!$C$3:$C$37)</f>
        <v>DV</v>
      </c>
      <c r="I880" t="str">
        <f>_xlfn.TEXTJOIN("/",TRUE,"MSV-163MS-"&amp;LD_01[[#This Row],[OBRA]],_xlfn.XLOOKUP(LD_01[[#This Row],[SIGLA]],'CLASSES DE PROJETOS'!$C$3:$C$37,'CLASSES DE PROJETOS'!$E$3:$E$37))</f>
        <v>MSV-163MS-634-RET/12.DV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880" s="6" t="str" cm="1">
        <f t="array" ref="K880">_xlfn.TEXTJOIN(", ",TRUE,_xlfn.UNIQUE(_xlfn._xlws.FILTER(ARQUIVOS_RECEBIDOS!$F$2:$F$5010,ARQUIVOS_RECEBIDOS!$E$2:$E$5010=LD_01[[#This Row],[DOCUMENTO]])))</f>
        <v>R01, R02</v>
      </c>
      <c r="L880" s="6" t="str" cm="1">
        <f t="array" ref="L880">_xlfn.TEXTJOIN(",",TRUE,_xlfn._xlws.FILTER(ARQUIVOS[EXTENSÃO],(ARQUIVOS[DOCUMENTO]=LD_01[[#This Row],[DOCUMENTO]])*(ARQUIVOS[REVISÃO]=LD_01[[#This Row],[REVISÃO]])))</f>
        <v>dwg,pdf</v>
      </c>
      <c r="M880" s="12" cm="1">
        <f t="array" ref="M880">_xlfn.UNIQUE(_xlfn._xlws.FILTER(ARQUIVOS[DATA RECEBIMENTO],(ARQUIVOS[DOCUMENTO]=LD_01[[#This Row],[DOCUMENTO]])*(ARQUIVOS[REVISÃO]=LD_01[[#This Row],[REVISÃO]])))</f>
        <v>45859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880" s="6" t="str">
        <f>LD_01[[#This Row],[PASTA]]&amp;"/"&amp;LD_01[[#This Row],[ARQUIVO]]</f>
        <v>MSV-163MS-634-RET/12.DV/MSV-163MS-634+900-RET-EXE-DE-O2-005-R02.pdf</v>
      </c>
    </row>
    <row r="881" spans="1:16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4" t="s">
        <v>5987</v>
      </c>
      <c r="D881" s="14" t="s">
        <v>7542</v>
      </c>
      <c r="E881" s="6" t="s">
        <v>4319</v>
      </c>
      <c r="F881" s="8" t="s">
        <v>4087</v>
      </c>
      <c r="G881" s="8" t="s">
        <v>4144</v>
      </c>
      <c r="H881" s="6" t="str">
        <f>_xlfn.XLOOKUP(LD_01[[#This Row],[DISCIPLINA]],'CLASSES DE PROJETOS'!$F$3:$F$37,'CLASSES DE PROJETOS'!$C$3:$C$37)</f>
        <v>DV</v>
      </c>
      <c r="I881" t="str">
        <f>_xlfn.TEXTJOIN("/",TRUE,"MSV-163MS-"&amp;LD_01[[#This Row],[OBRA]],_xlfn.XLOOKUP(LD_01[[#This Row],[SIGLA]],'CLASSES DE PROJETOS'!$C$3:$C$37,'CLASSES DE PROJETOS'!$E$3:$E$37))</f>
        <v>MSV-163MS-634-RET/12.DV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881" s="6" t="str" cm="1">
        <f t="array" ref="K881">_xlfn.TEXTJOIN(", ",TRUE,_xlfn.UNIQUE(_xlfn._xlws.FILTER(ARQUIVOS_RECEBIDOS!$F$2:$F$5010,ARQUIVOS_RECEBIDOS!$E$2:$E$5010=LD_01[[#This Row],[DOCUMENTO]])))</f>
        <v>R01, R02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45859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881" s="6" t="str">
        <f>LD_01[[#This Row],[PASTA]]&amp;"/"&amp;LD_01[[#This Row],[ARQUIVO]]</f>
        <v>MSV-163MS-634-RET/12.DV/MSV-163MS-634+900-RET-EXE-DE-O2-006-R02.pdf</v>
      </c>
    </row>
    <row r="882" spans="1:16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4" t="s">
        <v>5987</v>
      </c>
      <c r="D882" s="14" t="s">
        <v>7542</v>
      </c>
      <c r="E882" s="6" t="s">
        <v>4319</v>
      </c>
      <c r="F882" s="8" t="s">
        <v>4089</v>
      </c>
      <c r="G882" s="8" t="s">
        <v>4144</v>
      </c>
      <c r="H882" s="6" t="str">
        <f>_xlfn.XLOOKUP(LD_01[[#This Row],[DISCIPLINA]],'CLASSES DE PROJETOS'!$F$3:$F$37,'CLASSES DE PROJETOS'!$C$3:$C$37)</f>
        <v>DV</v>
      </c>
      <c r="I882" t="str">
        <f>_xlfn.TEXTJOIN("/",TRUE,"MSV-163MS-"&amp;LD_01[[#This Row],[OBRA]],_xlfn.XLOOKUP(LD_01[[#This Row],[SIGLA]],'CLASSES DE PROJETOS'!$C$3:$C$37,'CLASSES DE PROJETOS'!$E$3:$E$37))</f>
        <v>MSV-163MS-634-RET/12.DV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882" s="6" t="str" cm="1">
        <f t="array" ref="K882">_xlfn.TEXTJOIN(", ",TRUE,_xlfn.UNIQUE(_xlfn._xlws.FILTER(ARQUIVOS_RECEBIDOS!$F$2:$F$5010,ARQUIVOS_RECEBIDOS!$E$2:$E$5010=LD_01[[#This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882" s="6" t="str">
        <f>LD_01[[#This Row],[PASTA]]&amp;"/"&amp;LD_01[[#This Row],[ARQUIVO]]</f>
        <v>MSV-163MS-634-RET/12.DV/MSV-163MS-634+900-RET-EXE-DE-O2-007-R01.pdf</v>
      </c>
    </row>
    <row r="883" spans="1:16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4" t="s">
        <v>5987</v>
      </c>
      <c r="D883" s="14" t="s">
        <v>7542</v>
      </c>
      <c r="E883" s="6" t="s">
        <v>4319</v>
      </c>
      <c r="F883" s="8" t="s">
        <v>4999</v>
      </c>
      <c r="G883" s="8" t="s">
        <v>4144</v>
      </c>
      <c r="H883" s="6" t="str">
        <f>_xlfn.XLOOKUP(LD_01[[#This Row],[DISCIPLINA]],'CLASSES DE PROJETOS'!$F$3:$F$37,'CLASSES DE PROJETOS'!$C$3:$C$37)</f>
        <v>DV</v>
      </c>
      <c r="I883" t="str">
        <f>_xlfn.TEXTJOIN("/",TRUE,"MSV-163MS-"&amp;LD_01[[#This Row],[OBRA]],_xlfn.XLOOKUP(LD_01[[#This Row],[SIGLA]],'CLASSES DE PROJETOS'!$C$3:$C$37,'CLASSES DE PROJETOS'!$E$3:$E$37))</f>
        <v>MSV-163MS-634-RET/12.DV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883" s="6" t="str" cm="1">
        <f t="array" ref="K883">_xlfn.TEXTJOIN(", ",TRUE,_xlfn.UNIQUE(_xlfn._xlws.FILTER(ARQUIVOS_RECEBIDOS!$F$2:$F$5010,ARQUIVOS_RECEBIDOS!$E$2:$E$5010=LD_01[[#This Row],[DOCUMENTO]])))</f>
        <v>R01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883" s="6" t="str">
        <f>LD_01[[#This Row],[PASTA]]&amp;"/"&amp;LD_01[[#This Row],[ARQUIVO]]</f>
        <v>MSV-163MS-634-RET/12.DV/MSV-163MS-634+900-RET-EXE-DE-O2-008-R01.pdf</v>
      </c>
    </row>
    <row r="884" spans="1:16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4" t="s">
        <v>5987</v>
      </c>
      <c r="D884" s="14" t="s">
        <v>7542</v>
      </c>
      <c r="E884" s="6" t="s">
        <v>4319</v>
      </c>
      <c r="F884" s="8" t="s">
        <v>5000</v>
      </c>
      <c r="G884" s="8" t="s">
        <v>4144</v>
      </c>
      <c r="H884" s="6" t="str">
        <f>_xlfn.XLOOKUP(LD_01[[#This Row],[DISCIPLINA]],'CLASSES DE PROJETOS'!$F$3:$F$37,'CLASSES DE PROJETOS'!$C$3:$C$37)</f>
        <v>DV</v>
      </c>
      <c r="I884" t="str">
        <f>_xlfn.TEXTJOIN("/",TRUE,"MSV-163MS-"&amp;LD_01[[#This Row],[OBRA]],_xlfn.XLOOKUP(LD_01[[#This Row],[SIGLA]],'CLASSES DE PROJETOS'!$C$3:$C$37,'CLASSES DE PROJETOS'!$E$3:$E$37))</f>
        <v>MSV-163MS-634-RET/12.DV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884" s="6" t="str" cm="1">
        <f t="array" ref="K884">_xlfn.TEXTJOIN(", ",TRUE,_xlfn.UNIQUE(_xlfn._xlws.FILTER(ARQUIVOS_RECEBIDOS!$F$2:$F$5010,ARQUIVOS_RECEBIDOS!$E$2:$E$5010=LD_01[[#This Row],[DOCUMENTO]])))</f>
        <v>R00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884" s="6" t="str">
        <f>LD_01[[#This Row],[PASTA]]&amp;"/"&amp;LD_01[[#This Row],[ARQUIVO]]</f>
        <v>MSV-163MS-634-RET/12.DV/MSV-163MS-634+900-RET-EXE-DE-O2-009-R00.pdf</v>
      </c>
    </row>
    <row r="885" spans="1:16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4" t="s">
        <v>5987</v>
      </c>
      <c r="D885" s="14" t="s">
        <v>7542</v>
      </c>
      <c r="E885" s="6" t="s">
        <v>4319</v>
      </c>
      <c r="F885" s="8" t="s">
        <v>4969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MSV-163MS-634-RET/32.TE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885" s="6" t="str" cm="1">
        <f t="array" ref="K885">_xlfn.TEXTJOIN(", ",TRUE,_xlfn.UNIQUE(_xlfn._xlws.FILTER(ARQUIVOS_RECEBIDOS!$F$2:$F$5010,ARQUIVOS_RECEBIDOS!$E$2:$E$5010=LD_01[[#This Row],[DOCUMENTO]])))</f>
        <v>R01, R02</v>
      </c>
      <c r="L885" s="6" t="str" cm="1">
        <f t="array" ref="L885">_xlfn.TEXTJOIN(",",TRUE,_xlfn._xlws.FILTER(ARQUIVOS[EXTENSÃO],(ARQUIVOS[DOCUMENTO]=LD_01[[#This Row],[DOCUMENTO]])*(ARQUIVOS[REVISÃO]=LD_01[[#This Row],[REVISÃO]])))</f>
        <v>pdf,xlsx</v>
      </c>
      <c r="M885" s="12" cm="1">
        <f t="array" ref="M885">_xlfn.UNIQUE(_xlfn._xlws.FILTER(ARQUIVOS[DATA RECEBIMENTO],(ARQUIVOS[DOCUMENTO]=LD_01[[#This Row],[DOCUMENTO]])*(ARQUIVOS[REVISÃO]=LD_01[[#This Row],[REVISÃO]])))</f>
        <v>45859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885" s="6" t="str">
        <f>LD_01[[#This Row],[PASTA]]&amp;"/"&amp;LD_01[[#This Row],[ARQUIVO]]</f>
        <v>MSV-163MS-634-RET/32.TE/MSV-163MS-634+900-RET-EXE-MC-G1-001-R02.pdf</v>
      </c>
    </row>
    <row r="886" spans="1:16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4" t="s">
        <v>5987</v>
      </c>
      <c r="D886" s="14" t="s">
        <v>7542</v>
      </c>
      <c r="E886" s="6" t="s">
        <v>4319</v>
      </c>
      <c r="F886" s="8" t="s">
        <v>4081</v>
      </c>
      <c r="G886" s="8" t="s">
        <v>4142</v>
      </c>
      <c r="H886" s="6" t="str">
        <f>_xlfn.XLOOKUP(LD_01[[#This Row],[DISCIPLINA]],'CLASSES DE PROJETOS'!$F$3:$F$37,'CLASSES DE PROJETOS'!$C$3:$C$37)</f>
        <v>DR</v>
      </c>
      <c r="I886" t="str">
        <f>_xlfn.TEXTJOIN("/",TRUE,"MSV-163MS-"&amp;LD_01[[#This Row],[OBRA]],_xlfn.XLOOKUP(LD_01[[#This Row],[SIGLA]],'CLASSES DE PROJETOS'!$C$3:$C$37,'CLASSES DE PROJETOS'!$E$3:$E$37))</f>
        <v>MSV-163MS-634-RET/10.DR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886" s="6" t="str" cm="1">
        <f t="array" ref="K886">_xlfn.TEXTJOIN(", ",TRUE,_xlfn.UNIQUE(_xlfn._xlws.FILTER(ARQUIVOS_RECEBIDOS!$F$2:$F$5010,ARQUIVOS_RECEBIDOS!$E$2:$E$5010=LD_01[[#This Row],[DOCUMENTO]])))</f>
        <v>R00, R01, R02</v>
      </c>
      <c r="L886" s="6" t="str" cm="1">
        <f t="array" ref="L886">_xlfn.TEXTJOIN(",",TRUE,_xlfn._xlws.FILTER(ARQUIVOS[EXTENSÃO],(ARQUIVOS[DOCUMENTO]=LD_01[[#This Row],[DOCUMENTO]])*(ARQUIVOS[REVISÃO]=LD_01[[#This Row],[REVISÃO]])))</f>
        <v>pdf</v>
      </c>
      <c r="M886" s="12" cm="1">
        <f t="array" ref="M886">_xlfn.UNIQUE(_xlfn._xlws.FILTER(ARQUIVOS[DATA RECEBIMENTO],(ARQUIVOS[DOCUMENTO]=LD_01[[#This Row],[DOCUMENTO]])*(ARQUIVOS[REVISÃO]=LD_01[[#This Row],[REVISÃO]])))</f>
        <v>45946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886" s="6" t="str">
        <f>LD_01[[#This Row],[PASTA]]&amp;"/"&amp;LD_01[[#This Row],[ARQUIVO]]</f>
        <v>MSV-163MS-634-RET/10.DR/MSV-163MS-634+900-RET-EXE-MC-H2-001-R02.pdf</v>
      </c>
    </row>
    <row r="887" spans="1:16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4" t="s">
        <v>5987</v>
      </c>
      <c r="D887" s="14" t="s">
        <v>7542</v>
      </c>
      <c r="E887" s="6" t="s">
        <v>4319</v>
      </c>
      <c r="F887" s="8" t="s">
        <v>5386</v>
      </c>
      <c r="G887" s="8" t="s">
        <v>4143</v>
      </c>
      <c r="H887" s="6" t="str">
        <f>_xlfn.XLOOKUP(LD_01[[#This Row],[DISCIPLINA]],'CLASSES DE PROJETOS'!$F$3:$F$37,'CLASSES DE PROJETOS'!$C$3:$C$37)</f>
        <v>PV</v>
      </c>
      <c r="I887" t="str">
        <f>_xlfn.TEXTJOIN("/",TRUE,"MSV-163MS-"&amp;LD_01[[#This Row],[OBRA]],_xlfn.XLOOKUP(LD_01[[#This Row],[SIGLA]],'CLASSES DE PROJETOS'!$C$3:$C$37,'CLASSES DE PROJETOS'!$E$3:$E$37))</f>
        <v>MSV-163MS-634-RET/28.PV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887" s="6" t="str" cm="1">
        <f t="array" ref="K887">_xlfn.TEXTJOIN(", ",TRUE,_xlfn.UNIQUE(_xlfn._xlws.FILTER(ARQUIVOS_RECEBIDOS!$F$2:$F$5010,ARQUIVOS_RECEBIDOS!$E$2:$E$5010=LD_01[[#This Row],[DOCUMENTO]])))</f>
        <v>R01</v>
      </c>
      <c r="L887" s="6" t="str" cm="1">
        <f t="array" ref="L887">_xlfn.TEXTJOIN(",",TRUE,_xlfn._xlws.FILTER(ARQUIVOS[EXTENSÃO],(ARQUIVOS[DOCUMENTO]=LD_01[[#This Row],[DOCUMENTO]])*(ARQUIVOS[REVISÃO]=LD_01[[#This Row],[REVISÃO]])))</f>
        <v>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887" s="6" t="str">
        <f>LD_01[[#This Row],[PASTA]]&amp;"/"&amp;LD_01[[#This Row],[ARQUIVO]]</f>
        <v>MSV-163MS-634-RET/28.PV/MSV-163MS-634+900-RET-EXE-MC-I2-001-R01.pdf</v>
      </c>
    </row>
    <row r="888" spans="1:16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4" t="s">
        <v>5987</v>
      </c>
      <c r="D888" s="14" t="s">
        <v>7542</v>
      </c>
      <c r="E888" s="6" t="s">
        <v>4319</v>
      </c>
      <c r="F888" s="8" t="s">
        <v>5005</v>
      </c>
      <c r="G888" s="8" t="s">
        <v>4332</v>
      </c>
      <c r="H888" s="6" t="str">
        <f>_xlfn.XLOOKUP(LD_01[[#This Row],[DISCIPLINA]],'CLASSES DE PROJETOS'!$F$3:$F$37,'CLASSES DE PROJETOS'!$C$3:$C$37)</f>
        <v>GG</v>
      </c>
      <c r="I888" t="str">
        <f>_xlfn.TEXTJOIN("/",TRUE,"MSV-163MS-"&amp;LD_01[[#This Row],[OBRA]],_xlfn.XLOOKUP(LD_01[[#This Row],[SIGLA]],'CLASSES DE PROJETOS'!$C$3:$C$37,'CLASSES DE PROJETOS'!$E$3:$E$37))</f>
        <v>MSV-163MS-634-RET/19.GG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888" s="6" t="str" cm="1">
        <f t="array" ref="K888">_xlfn.TEXTJOIN(", ",TRUE,_xlfn.UNIQUE(_xlfn._xlws.FILTER(ARQUIVOS_RECEBIDOS!$F$2:$F$5010,ARQUIVOS_RECEBIDOS!$E$2:$E$5010=LD_01[[#This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888" s="6" t="str">
        <f>LD_01[[#This Row],[PASTA]]&amp;"/"&amp;LD_01[[#This Row],[ARQUIVO]]</f>
        <v>MSV-163MS-634-RET/19.GG/MSV-163MS-634+900-RET-EXE-MD-D3-001-R01.pdf</v>
      </c>
    </row>
    <row r="889" spans="1:16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4" t="s">
        <v>5987</v>
      </c>
      <c r="D889" s="14" t="s">
        <v>7542</v>
      </c>
      <c r="E889" s="6" t="s">
        <v>4319</v>
      </c>
      <c r="F889" s="8" t="s">
        <v>4961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MSV-163MS-634-RET/10.DR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889" s="6" t="str" cm="1">
        <f t="array" ref="K889">_xlfn.TEXTJOIN(", ",TRUE,_xlfn.UNIQUE(_xlfn._xlws.FILTER(ARQUIVOS_RECEBIDOS!$F$2:$F$5010,ARQUIVOS_RECEBIDOS!$E$2:$E$5010=LD_01[[#This Row],[DOCUMENTO]])))</f>
        <v>R00, R01</v>
      </c>
      <c r="L889" s="6" t="str" cm="1">
        <f t="array" ref="L889">_xlfn.TEXTJOIN(",",TRUE,_xlfn._xlws.FILTER(ARQUIVOS[EXTENSÃO],(ARQUIVOS[DOCUMENTO]=LD_01[[#This Row],[DOCUMENTO]])*(ARQUIVOS[REVISÃO]=LD_01[[#This Row],[REVISÃO]])))</f>
        <v>pdf</v>
      </c>
      <c r="M889" s="12" cm="1">
        <f t="array" ref="M889">_xlfn.UNIQUE(_xlfn._xlws.FILTER(ARQUIVOS[DATA RECEBIMENTO],(ARQUIVOS[DOCUMENTO]=LD_01[[#This Row],[DOCUMENTO]])*(ARQUIVOS[REVISÃO]=LD_01[[#This Row],[REVISÃO]])))</f>
        <v>45946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889" s="6" t="str">
        <f>LD_01[[#This Row],[PASTA]]&amp;"/"&amp;LD_01[[#This Row],[ARQUIVO]]</f>
        <v>MSV-163MS-634-RET/10.DR/MSV-163MS-634+900-RET-EXE-MD-H1-001-R01.pdf</v>
      </c>
    </row>
    <row r="890" spans="1:16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4" t="s">
        <v>5987</v>
      </c>
      <c r="D890" s="14" t="s">
        <v>7542</v>
      </c>
      <c r="E890" s="6" t="s">
        <v>4319</v>
      </c>
      <c r="F890" s="8" t="s">
        <v>4969</v>
      </c>
      <c r="G890" s="8" t="s">
        <v>4330</v>
      </c>
      <c r="H890" s="6" t="str">
        <f>_xlfn.XLOOKUP(LD_01[[#This Row],[DISCIPLINA]],'CLASSES DE PROJETOS'!$F$3:$F$37,'CLASSES DE PROJETOS'!$C$3:$C$37)</f>
        <v>TE</v>
      </c>
      <c r="I890" t="str">
        <f>_xlfn.TEXTJOIN("/",TRUE,"MSV-163MS-"&amp;LD_01[[#This Row],[OBRA]],_xlfn.XLOOKUP(LD_01[[#This Row],[SIGLA]],'CLASSES DE PROJETOS'!$C$3:$C$37,'CLASSES DE PROJETOS'!$E$3:$E$37))</f>
        <v>MSV-163MS-634-RET/32.TE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890" s="6" t="str" cm="1">
        <f t="array" ref="K890">_xlfn.TEXTJOIN(", ",TRUE,_xlfn.UNIQUE(_xlfn._xlws.FILTER(ARQUIVOS_RECEBIDOS!$F$2:$F$5010,ARQUIVOS_RECEBIDOS!$E$2:$E$5010=LD_01[[#This Row],[DOCUMENTO]])))</f>
        <v>R01, R02, R03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45895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890" s="6" t="str">
        <f>LD_01[[#This Row],[PASTA]]&amp;"/"&amp;LD_01[[#This Row],[ARQUIVO]]</f>
        <v>MSV-163MS-634-RET/32.TE/MSV-163MS-634+900-RET-EXE-NS-C3-001-R03.pdf</v>
      </c>
    </row>
    <row r="891" spans="1:16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4" t="s">
        <v>5987</v>
      </c>
      <c r="D891" s="14" t="s">
        <v>7542</v>
      </c>
      <c r="E891" s="6" t="s">
        <v>4319</v>
      </c>
      <c r="F891" s="8" t="s">
        <v>4243</v>
      </c>
      <c r="G891" s="8" t="s">
        <v>4163</v>
      </c>
      <c r="H891" s="6" t="str">
        <f>_xlfn.XLOOKUP(LD_01[[#This Row],[DISCIPLINA]],'CLASSES DE PROJETOS'!$F$3:$F$37,'CLASSES DE PROJETOS'!$C$3:$C$37)</f>
        <v>TO</v>
      </c>
      <c r="I891" t="str">
        <f>_xlfn.TEXTJOIN("/",TRUE,"MSV-163MS-"&amp;LD_01[[#This Row],[OBRA]],_xlfn.XLOOKUP(LD_01[[#This Row],[SIGLA]],'CLASSES DE PROJETOS'!$C$3:$C$37,'CLASSES DE PROJETOS'!$E$3:$E$37))</f>
        <v>MSV-163MS-634-RET/33.TO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891" s="6" t="str" cm="1">
        <f t="array" ref="K891">_xlfn.TEXTJOIN(", ",TRUE,_xlfn.UNIQUE(_xlfn._xlws.FILTER(ARQUIVOS_RECEBIDOS!$F$2:$F$5010,ARQUIVOS_RECEBIDOS!$E$2:$E$5010=LD_01[[#This Row],[DOCUMENTO]])))</f>
        <v>R00</v>
      </c>
      <c r="L891" s="6" t="str" cm="1">
        <f t="array" ref="L891">_xlfn.TEXTJOIN(",",TRUE,_xlfn._xlws.FILTER(ARQUIVOS[EXTENSÃO],(ARQUIVOS[DOCUMENTO]=LD_01[[#This Row],[DOCUMENTO]])*(ARQUIVOS[REVISÃO]=LD_01[[#This Row],[REVISÃO]])))</f>
        <v>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891" s="6" t="str">
        <f>LD_01[[#This Row],[PASTA]]&amp;"/"&amp;LD_01[[#This Row],[ARQUIVO]]</f>
        <v>MSV-163MS-634-RET/33.TO/MSV-163MS-634+900-RET-EXE-RT-C1-001-R00.pdf</v>
      </c>
    </row>
    <row r="892" spans="1:16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4" t="s">
        <v>5987</v>
      </c>
      <c r="D892" s="14" t="s">
        <v>7542</v>
      </c>
      <c r="E892" s="6" t="s">
        <v>4319</v>
      </c>
      <c r="F892" s="8" t="s">
        <v>5006</v>
      </c>
      <c r="G892" s="8" t="s">
        <v>4332</v>
      </c>
      <c r="H892" s="6" t="str">
        <f>_xlfn.XLOOKUP(LD_01[[#This Row],[DISCIPLINA]],'CLASSES DE PROJETOS'!$F$3:$F$37,'CLASSES DE PROJETOS'!$C$3:$C$37)</f>
        <v>GG</v>
      </c>
      <c r="I892" t="str">
        <f>_xlfn.TEXTJOIN("/",TRUE,"MSV-163MS-"&amp;LD_01[[#This Row],[OBRA]],_xlfn.XLOOKUP(LD_01[[#This Row],[SIGLA]],'CLASSES DE PROJETOS'!$C$3:$C$37,'CLASSES DE PROJETOS'!$E$3:$E$37))</f>
        <v>MSV-163MS-634-RET/19.GG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892" s="6" t="str" cm="1">
        <f t="array" ref="K892">_xlfn.TEXTJOIN(", ",TRUE,_xlfn.UNIQUE(_xlfn._xlws.FILTER(ARQUIVOS_RECEBIDOS!$F$2:$F$5010,ARQUIVOS_RECEBIDOS!$E$2:$E$5010=LD_01[[#This Row],[DOCUMENTO]])))</f>
        <v>R01</v>
      </c>
      <c r="L892" s="6" t="str" cm="1">
        <f t="array" ref="L892">_xlfn.TEXTJOIN(",",TRUE,_xlfn._xlws.FILTER(ARQUIVOS[EXTENSÃO],(ARQUIVOS[DOCUMENTO]=LD_01[[#This Row],[DOCUMENTO]])*(ARQUIVOS[REVISÃO]=LD_01[[#This Row],[REVISÃO]])))</f>
        <v>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892" s="6" t="str">
        <f>LD_01[[#This Row],[PASTA]]&amp;"/"&amp;LD_01[[#This Row],[ARQUIVO]]</f>
        <v>MSV-163MS-634-RET/19.GG/MSV-163MS-634+900-RET-EXE-RT-D3-001-R01.pdf</v>
      </c>
    </row>
    <row r="893" spans="1:16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4" t="s">
        <v>5987</v>
      </c>
      <c r="D893" s="14" t="s">
        <v>7542</v>
      </c>
      <c r="E893" s="6" t="s">
        <v>4319</v>
      </c>
      <c r="F893" s="8" t="s">
        <v>5015</v>
      </c>
      <c r="G893" s="8" t="s">
        <v>4335</v>
      </c>
      <c r="H893" s="6" t="str">
        <f>_xlfn.XLOOKUP(LD_01[[#This Row],[DISCIPLINA]],'CLASSES DE PROJETOS'!$F$3:$F$37,'CLASSES DE PROJETOS'!$C$3:$C$37)</f>
        <v>TR</v>
      </c>
      <c r="I893" t="str">
        <f>_xlfn.TEXTJOIN("/",TRUE,"MSV-163MS-"&amp;LD_01[[#This Row],[OBRA]],_xlfn.XLOOKUP(LD_01[[#This Row],[SIGLA]],'CLASSES DE PROJETOS'!$C$3:$C$37,'CLASSES DE PROJETOS'!$E$3:$E$37))</f>
        <v>MSV-163MS-634-RET/34.TR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893" s="6" t="str" cm="1">
        <f t="array" ref="K893">_xlfn.TEXTJOIN(", ",TRUE,_xlfn.UNIQUE(_xlfn._xlws.FILTER(ARQUIVOS_RECEBIDOS!$F$2:$F$5010,ARQUIVOS_RECEBIDOS!$E$2:$E$5010=LD_01[[#This Row],[DOCUMENTO]])))</f>
        <v>R00</v>
      </c>
      <c r="L893" s="6" t="str" cm="1">
        <f t="array" ref="L893">_xlfn.TEXTJOIN(",",TRUE,_xlfn._xlws.FILTER(ARQUIVOS[EXTENSÃO],(ARQUIVOS[DOCUMENTO]=LD_01[[#This Row],[DOCUMENTO]])*(ARQUIVOS[REVISÃO]=LD_01[[#This Row],[REVISÃO]])))</f>
        <v>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893" s="6" t="str">
        <f>LD_01[[#This Row],[PASTA]]&amp;"/"&amp;LD_01[[#This Row],[ARQUIVO]]</f>
        <v>MSV-163MS-634-RET/34.TR/MSV-163MS-634+900-RET-EXE-RT-E1-001-R00.pdf</v>
      </c>
    </row>
    <row r="894" spans="1:16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4" t="s">
        <v>5987</v>
      </c>
      <c r="D894" s="14" t="s">
        <v>7542</v>
      </c>
      <c r="E894" s="6" t="s">
        <v>4319</v>
      </c>
      <c r="F894" s="8" t="s">
        <v>4964</v>
      </c>
      <c r="G894" s="8" t="s">
        <v>4141</v>
      </c>
      <c r="H894" s="6" t="str">
        <f>_xlfn.XLOOKUP(LD_01[[#This Row],[DISCIPLINA]],'CLASSES DE PROJETOS'!$F$3:$F$37,'CLASSES DE PROJETOS'!$C$3:$C$37)</f>
        <v>GE</v>
      </c>
      <c r="I894" t="str">
        <f>_xlfn.TEXTJOIN("/",TRUE,"MSV-163MS-"&amp;LD_01[[#This Row],[OBRA]],_xlfn.XLOOKUP(LD_01[[#This Row],[SIGLA]],'CLASSES DE PROJETOS'!$C$3:$C$37,'CLASSES DE PROJETOS'!$E$3:$E$37))</f>
        <v>MSV-163MS-634-RET/18.GE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894" s="6" t="str" cm="1">
        <f t="array" ref="K894">_xlfn.TEXTJOIN(", ",TRUE,_xlfn.UNIQUE(_xlfn._xlws.FILTER(ARQUIVOS_RECEBIDOS!$F$2:$F$5010,ARQUIVOS_RECEBIDOS!$E$2:$E$5010=LD_01[[#This Row],[DOCUMENTO]])))</f>
        <v>R00, R01</v>
      </c>
      <c r="L894" s="6" t="str" cm="1">
        <f t="array" ref="L894">_xlfn.TEXTJOIN(",",TRUE,_xlfn._xlws.FILTER(ARQUIVOS[EXTENSÃO],(ARQUIVOS[DOCUMENTO]=LD_01[[#This Row],[DOCUMENTO]])*(ARQUIVOS[REVISÃO]=LD_01[[#This Row],[REVISÃO]])))</f>
        <v>pdf</v>
      </c>
      <c r="M894" s="12" cm="1">
        <f t="array" ref="M894">_xlfn.UNIQUE(_xlfn._xlws.FILTER(ARQUIVOS[DATA RECEBIMENTO],(ARQUIVOS[DOCUMENTO]=LD_01[[#This Row],[DOCUMENTO]])*(ARQUIVOS[REVISÃO]=LD_01[[#This Row],[REVISÃO]])))</f>
        <v>45859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894" s="6" t="str">
        <f>LD_01[[#This Row],[PASTA]]&amp;"/"&amp;LD_01[[#This Row],[ARQUIVO]]</f>
        <v>MSV-163MS-634-RET/18.GE/MSV-163MS-634+900-RET-EXE-RT-F1-001-R01.pdf</v>
      </c>
    </row>
    <row r="895" spans="1:16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4" t="s">
        <v>5987</v>
      </c>
      <c r="D895" s="14" t="s">
        <v>7542</v>
      </c>
      <c r="E895" s="6" t="s">
        <v>4319</v>
      </c>
      <c r="F895" s="8" t="s">
        <v>5014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MSV-163MS-634-RET/31.SI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895" s="6" t="str" cm="1">
        <f t="array" ref="K895">_xlfn.TEXTJOIN(", ",TRUE,_xlfn.UNIQUE(_xlfn._xlws.FILTER(ARQUIVOS_RECEBIDOS!$F$2:$F$5010,ARQUIVOS_RECEBIDOS!$E$2:$E$5010=LD_01[[#This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895" s="6" t="str">
        <f>LD_01[[#This Row],[PASTA]]&amp;"/"&amp;LD_01[[#This Row],[ARQUIVO]]</f>
        <v>MSV-163MS-634-RET/31.SI/MSV-163MS-634+900-RET-EXE-RT-J1-001-R00.pdf</v>
      </c>
    </row>
    <row r="896" spans="1:16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4" t="s">
        <v>5987</v>
      </c>
      <c r="D896" s="14" t="s">
        <v>7542</v>
      </c>
      <c r="E896" s="6" t="s">
        <v>4319</v>
      </c>
      <c r="F896" s="8" t="s">
        <v>5004</v>
      </c>
      <c r="G896" s="8" t="s">
        <v>4337</v>
      </c>
      <c r="H896" s="6" t="str">
        <f>_xlfn.XLOOKUP(LD_01[[#This Row],[DISCIPLINA]],'CLASSES DE PROJETOS'!$F$3:$F$37,'CLASSES DE PROJETOS'!$C$3:$C$37)</f>
        <v>EL</v>
      </c>
      <c r="I896" t="str">
        <f>_xlfn.TEXTJOIN("/",TRUE,"MSV-163MS-"&amp;LD_01[[#This Row],[OBRA]],_xlfn.XLOOKUP(LD_01[[#This Row],[SIGLA]],'CLASSES DE PROJETOS'!$C$3:$C$37,'CLASSES DE PROJETOS'!$E$3:$E$37))</f>
        <v>MSV-163MS-634-RET/14.EL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896" s="6" t="str" cm="1">
        <f t="array" ref="K896">_xlfn.TEXTJOIN(", ",TRUE,_xlfn.UNIQUE(_xlfn._xlws.FILTER(ARQUIVOS_RECEBIDOS!$F$2:$F$5010,ARQUIVOS_RECEBIDOS!$E$2:$E$5010=LD_01[[#This Row],[DOCUMENTO]])))</f>
        <v>R01, R02</v>
      </c>
      <c r="L896" s="6" t="str" cm="1">
        <f t="array" ref="L896">_xlfn.TEXTJOIN(",",TRUE,_xlfn._xlws.FILTER(ARQUIVOS[EXTENSÃO],(ARQUIVOS[DOCUMENTO]=LD_01[[#This Row],[DOCUMENTO]])*(ARQUIVOS[REVISÃO]=LD_01[[#This Row],[REVISÃO]])))</f>
        <v>pdf</v>
      </c>
      <c r="M896" s="12" cm="1">
        <f t="array" ref="M896">_xlfn.UNIQUE(_xlfn._xlws.FILTER(ARQUIVOS[DATA RECEBIMENTO],(ARQUIVOS[DOCUMENTO]=LD_01[[#This Row],[DOCUMENTO]])*(ARQUIVOS[REVISÃO]=LD_01[[#This Row],[REVISÃO]])))</f>
        <v>45931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896" s="6" t="str">
        <f>LD_01[[#This Row],[PASTA]]&amp;"/"&amp;LD_01[[#This Row],[ARQUIVO]]</f>
        <v>MSV-163MS-634-RET/14.EL/MSV-163MS-634+900-RET-EXE-RT-K2-001-R02.pdf</v>
      </c>
    </row>
    <row r="897" spans="1:16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4" t="s">
        <v>5987</v>
      </c>
      <c r="D897" s="14" t="s">
        <v>7542</v>
      </c>
      <c r="E897" s="6" t="s">
        <v>4319</v>
      </c>
      <c r="F897" s="8" t="s">
        <v>5007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MSV-163MS-634-RET/23.IN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897" s="6" t="str" cm="1">
        <f t="array" ref="K897">_xlfn.TEXTJOIN(", ",TRUE,_xlfn.UNIQUE(_xlfn._xlws.FILTER(ARQUIVOS_RECEBIDOS!$F$2:$F$5010,ARQUIVOS_RECEBIDOS!$E$2:$E$5010=LD_01[[#This Row],[DOCUMENTO]])))</f>
        <v>R00</v>
      </c>
      <c r="L897" s="6" t="str" cm="1">
        <f t="array" ref="L897">_xlfn.TEXTJOIN(",",TRUE,_xlfn._xlws.FILTER(ARQUIVOS[EXTENSÃO],(ARQUIVOS[DOCUMENTO]=LD_01[[#This Row],[DOCUMENTO]])*(ARQUIVOS[REVISÃO]=LD_01[[#This Row],[REVISÃO]])))</f>
        <v>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897" s="6" t="str">
        <f>LD_01[[#This Row],[PASTA]]&amp;"/"&amp;LD_01[[#This Row],[ARQUIVO]]</f>
        <v>MSV-163MS-634-RET/23.IN/MSV-163MS-634+900-RET-EXE-RT-M1-001-R00.pdf</v>
      </c>
    </row>
    <row r="898" spans="1:16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4" t="s">
        <v>5987</v>
      </c>
      <c r="D898" s="14" t="s">
        <v>7542</v>
      </c>
      <c r="E898" s="6" t="s">
        <v>4319</v>
      </c>
      <c r="F898" s="8" t="s">
        <v>5008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MSV-163MS-634-RET/27.PA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898" s="6" t="str" cm="1">
        <f t="array" ref="K898">_xlfn.TEXTJOIN(", ",TRUE,_xlfn.UNIQUE(_xlfn._xlws.FILTER(ARQUIVOS_RECEBIDOS!$F$2:$F$5010,ARQUIVOS_RECEBIDOS!$E$2:$E$5010=LD_01[[#This Row],[DOCUMENTO]])))</f>
        <v>R02, R03</v>
      </c>
      <c r="L898" s="6" t="str" cm="1">
        <f t="array" ref="L898">_xlfn.TEXTJOIN(",",TRUE,_xlfn._xlws.FILTER(ARQUIVOS[EXTENSÃO],(ARQUIVOS[DOCUMENTO]=LD_01[[#This Row],[DOCUMENTO]])*(ARQUIVOS[REVISÃO]=LD_01[[#This Row],[REVISÃO]])))</f>
        <v>pdf</v>
      </c>
      <c r="M898" s="12" cm="1">
        <f t="array" ref="M898">_xlfn.UNIQUE(_xlfn._xlws.FILTER(ARQUIVOS[DATA RECEBIMENTO],(ARQUIVOS[DOCUMENTO]=LD_01[[#This Row],[DOCUMENTO]])*(ARQUIVOS[REVISÃO]=LD_01[[#This Row],[REVISÃO]])))</f>
        <v>45859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898" s="6" t="str">
        <f>LD_01[[#This Row],[PASTA]]&amp;"/"&amp;LD_01[[#This Row],[ARQUIVO]]</f>
        <v>MSV-163MS-634-RET/27.PA/MSV-163MS-634+900-RET-EXE-RT-N2-001-R03.pdf</v>
      </c>
    </row>
    <row r="899" spans="1:16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4" t="s">
        <v>5987</v>
      </c>
      <c r="D899" s="14" t="s">
        <v>7542</v>
      </c>
      <c r="E899" s="6" t="s">
        <v>4319</v>
      </c>
      <c r="F899" s="8" t="s">
        <v>5001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MSV-163MS-634-RET/12.DV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899" s="6" t="str" cm="1">
        <f t="array" ref="K899">_xlfn.TEXTJOIN(", ",TRUE,_xlfn.UNIQUE(_xlfn._xlws.FILTER(ARQUIVOS_RECEBIDOS!$F$2:$F$5010,ARQUIVOS_RECEBIDOS!$E$2:$E$5010=LD_01[[#This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899" s="6" t="str">
        <f>LD_01[[#This Row],[PASTA]]&amp;"/"&amp;LD_01[[#This Row],[ARQUIVO]]</f>
        <v>MSV-163MS-634-RET/12.DV/MSV-163MS-634+900-RET-EXE-RT-O2-001-R01.pdf</v>
      </c>
    </row>
    <row r="900" spans="1:16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4" t="s">
        <v>5987</v>
      </c>
      <c r="D900" s="14" t="s">
        <v>7542</v>
      </c>
      <c r="E900" s="6" t="s">
        <v>4320</v>
      </c>
      <c r="F900" s="8" t="s">
        <v>4242</v>
      </c>
      <c r="G900" s="8" t="s">
        <v>4163</v>
      </c>
      <c r="H900" s="6" t="str">
        <f>_xlfn.XLOOKUP(LD_01[[#This Row],[DISCIPLINA]],'CLASSES DE PROJETOS'!$F$3:$F$37,'CLASSES DE PROJETOS'!$C$3:$C$37)</f>
        <v>TO</v>
      </c>
      <c r="I900" t="str">
        <f>_xlfn.TEXTJOIN("/",TRUE,"MSV-163MS-"&amp;LD_01[[#This Row],[OBRA]],_xlfn.XLOOKUP(LD_01[[#This Row],[SIGLA]],'CLASSES DE PROJETOS'!$C$3:$C$37,'CLASSES DE PROJETOS'!$E$3:$E$37))</f>
        <v>MSV-163MS-638-NORTE/33.TO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900" s="6" t="str" cm="1">
        <f t="array" ref="K900">_xlfn.TEXTJOIN(", ",TRUE,_xlfn.UNIQUE(_xlfn._xlws.FILTER(ARQUIVOS_RECEBIDOS!$F$2:$F$5010,ARQUIVOS_RECEBIDOS!$E$2:$E$5010=LD_01[[#This Row],[DOCUMENTO]])))</f>
        <v>R01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900" s="6" t="str">
        <f>LD_01[[#This Row],[PASTA]]&amp;"/"&amp;LD_01[[#This Row],[ARQUIVO]]</f>
        <v>MSV-163MS-638-NORTE/33.TO/MSV-163MS-638+600-EDI-EXE-DE-C1-001-R01.pdf</v>
      </c>
    </row>
    <row r="901" spans="1:16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4" t="s">
        <v>5987</v>
      </c>
      <c r="D901" s="14" t="s">
        <v>7542</v>
      </c>
      <c r="E901" s="6" t="s">
        <v>4320</v>
      </c>
      <c r="F901" s="8" t="s">
        <v>4242</v>
      </c>
      <c r="G901" s="8" t="s">
        <v>4163</v>
      </c>
      <c r="H901" s="6" t="str">
        <f>_xlfn.XLOOKUP(LD_01[[#This Row],[DISCIPLINA]],'CLASSES DE PROJETOS'!$F$3:$F$37,'CLASSES DE PROJETOS'!$C$3:$C$37)</f>
        <v>TO</v>
      </c>
      <c r="I901" t="str">
        <f>_xlfn.TEXTJOIN("/",TRUE,"MSV-163MS-"&amp;LD_01[[#This Row],[OBRA]],_xlfn.XLOOKUP(LD_01[[#This Row],[SIGLA]],'CLASSES DE PROJETOS'!$C$3:$C$37,'CLASSES DE PROJETOS'!$E$3:$E$37))</f>
        <v>MSV-163MS-638-NORTE/33.TO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901" s="6" t="str" cm="1">
        <f t="array" ref="K901">_xlfn.TEXTJOIN(", ",TRUE,_xlfn.UNIQUE(_xlfn._xlws.FILTER(ARQUIVOS_RECEBIDOS!$F$2:$F$5010,ARQUIVOS_RECEBIDOS!$E$2:$E$5010=LD_01[[#This Row],[DOCUMENTO]])))</f>
        <v>R01</v>
      </c>
      <c r="L901" s="6" t="str" cm="1">
        <f t="array" ref="L901">_xlfn.TEXTJOIN(",",TRUE,_xlfn._xlws.FILTER(ARQUIVOS[EXTENSÃO],(ARQUIVOS[DOCUMENTO]=LD_01[[#This Row],[DOCUMENTO]])*(ARQUIVOS[REVISÃO]=LD_01[[#This Row],[REVISÃO]])))</f>
        <v>dwg,pdf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901" s="6" t="str">
        <f>LD_01[[#This Row],[PASTA]]&amp;"/"&amp;LD_01[[#This Row],[ARQUIVO]]</f>
        <v>MSV-163MS-638-NORTE/33.TO/MSV-163MS-638+600-EDI-EXE-DE-C1-002-R01.pdf</v>
      </c>
    </row>
    <row r="902" spans="1:16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4" t="s">
        <v>5987</v>
      </c>
      <c r="D902" s="14" t="s">
        <v>7542</v>
      </c>
      <c r="E902" s="6" t="s">
        <v>4320</v>
      </c>
      <c r="F902" s="8" t="s">
        <v>4821</v>
      </c>
      <c r="G902" s="8" t="s">
        <v>4332</v>
      </c>
      <c r="H902" s="6" t="str">
        <f>_xlfn.XLOOKUP(LD_01[[#This Row],[DISCIPLINA]],'CLASSES DE PROJETOS'!$F$3:$F$37,'CLASSES DE PROJETOS'!$C$3:$C$37)</f>
        <v>GG</v>
      </c>
      <c r="I902" t="str">
        <f>_xlfn.TEXTJOIN("/",TRUE,"MSV-163MS-"&amp;LD_01[[#This Row],[OBRA]],_xlfn.XLOOKUP(LD_01[[#This Row],[SIGLA]],'CLASSES DE PROJETOS'!$C$3:$C$37,'CLASSES DE PROJETOS'!$E$3:$E$37))</f>
        <v>MSV-163MS-638-NORTE/19.GG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902" s="6" t="str" cm="1">
        <f t="array" ref="K902">_xlfn.TEXTJOIN(", ",TRUE,_xlfn.UNIQUE(_xlfn._xlws.FILTER(ARQUIVOS_RECEBIDOS!$F$2:$F$5010,ARQUIVOS_RECEBIDOS!$E$2:$E$5010=LD_01[[#This Row],[DOCUMENTO]])))</f>
        <v>R00, R01</v>
      </c>
      <c r="L902" s="6" t="str" cm="1">
        <f t="array" ref="L902">_xlfn.TEXTJOIN(",",TRUE,_xlfn._xlws.FILTER(ARQUIVOS[EXTENSÃO],(ARQUIVOS[DOCUMENTO]=LD_01[[#This Row],[DOCUMENTO]])*(ARQUIVOS[REVISÃO]=LD_01[[#This Row],[REVISÃO]])))</f>
        <v>dwg,pdf</v>
      </c>
      <c r="M902" s="12" cm="1">
        <f t="array" ref="M902">_xlfn.UNIQUE(_xlfn._xlws.FILTER(ARQUIVOS[DATA RECEBIMENTO],(ARQUIVOS[DOCUMENTO]=LD_01[[#This Row],[DOCUMENTO]])*(ARQUIVOS[REVISÃO]=LD_01[[#This Row],[REVISÃO]])))</f>
        <v>45931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902" s="6" t="str">
        <f>LD_01[[#This Row],[PASTA]]&amp;"/"&amp;LD_01[[#This Row],[ARQUIVO]]</f>
        <v>MSV-163MS-638-NORTE/19.GG/MSV-163MS-638+600-EDI-EXE-DE-D3-001-R01.pdf</v>
      </c>
    </row>
    <row r="903" spans="1:16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4" t="s">
        <v>5987</v>
      </c>
      <c r="D903" s="14" t="s">
        <v>7542</v>
      </c>
      <c r="E903" s="6" t="s">
        <v>4320</v>
      </c>
      <c r="F903" s="8" t="s">
        <v>4821</v>
      </c>
      <c r="G903" s="8" t="s">
        <v>4332</v>
      </c>
      <c r="H903" s="6" t="str">
        <f>_xlfn.XLOOKUP(LD_01[[#This Row],[DISCIPLINA]],'CLASSES DE PROJETOS'!$F$3:$F$37,'CLASSES DE PROJETOS'!$C$3:$C$37)</f>
        <v>GG</v>
      </c>
      <c r="I903" t="str">
        <f>_xlfn.TEXTJOIN("/",TRUE,"MSV-163MS-"&amp;LD_01[[#This Row],[OBRA]],_xlfn.XLOOKUP(LD_01[[#This Row],[SIGLA]],'CLASSES DE PROJETOS'!$C$3:$C$37,'CLASSES DE PROJETOS'!$E$3:$E$37))</f>
        <v>MSV-163MS-638-NORTE/19.GG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903" s="6" t="str" cm="1">
        <f t="array" ref="K903">_xlfn.TEXTJOIN(", ",TRUE,_xlfn.UNIQUE(_xlfn._xlws.FILTER(ARQUIVOS_RECEBIDOS!$F$2:$F$5010,ARQUIVOS_RECEBIDOS!$E$2:$E$5010=LD_01[[#This Row],[DOCUMENTO]])))</f>
        <v>R00, R01</v>
      </c>
      <c r="L903" s="6" t="str" cm="1">
        <f t="array" ref="L903">_xlfn.TEXTJOIN(",",TRUE,_xlfn._xlws.FILTER(ARQUIVOS[EXTENSÃO],(ARQUIVOS[DOCUMENTO]=LD_01[[#This Row],[DOCUMENTO]])*(ARQUIVOS[REVISÃO]=LD_01[[#This Row],[REVISÃO]])))</f>
        <v>dwg,pdf</v>
      </c>
      <c r="M903" s="12" cm="1">
        <f t="array" ref="M903">_xlfn.UNIQUE(_xlfn._xlws.FILTER(ARQUIVOS[DATA RECEBIMENTO],(ARQUIVOS[DOCUMENTO]=LD_01[[#This Row],[DOCUMENTO]])*(ARQUIVOS[REVISÃO]=LD_01[[#This Row],[REVISÃO]])))</f>
        <v>45931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903" s="6" t="str">
        <f>LD_01[[#This Row],[PASTA]]&amp;"/"&amp;LD_01[[#This Row],[ARQUIVO]]</f>
        <v>MSV-163MS-638-NORTE/19.GG/MSV-163MS-638+600-EDI-EXE-DE-D3-002-R01.pdf</v>
      </c>
    </row>
    <row r="904" spans="1:16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4" t="s">
        <v>5987</v>
      </c>
      <c r="D904" s="14" t="s">
        <v>7542</v>
      </c>
      <c r="E904" s="6" t="s">
        <v>4320</v>
      </c>
      <c r="F904" s="8" t="s">
        <v>4821</v>
      </c>
      <c r="G904" s="8" t="s">
        <v>4332</v>
      </c>
      <c r="H904" s="6" t="str">
        <f>_xlfn.XLOOKUP(LD_01[[#This Row],[DISCIPLINA]],'CLASSES DE PROJETOS'!$F$3:$F$37,'CLASSES DE PROJETOS'!$C$3:$C$37)</f>
        <v>GG</v>
      </c>
      <c r="I904" t="str">
        <f>_xlfn.TEXTJOIN("/",TRUE,"MSV-163MS-"&amp;LD_01[[#This Row],[OBRA]],_xlfn.XLOOKUP(LD_01[[#This Row],[SIGLA]],'CLASSES DE PROJETOS'!$C$3:$C$37,'CLASSES DE PROJETOS'!$E$3:$E$37))</f>
        <v>MSV-163MS-638-NORTE/19.GG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904" s="6" t="str" cm="1">
        <f t="array" ref="K904">_xlfn.TEXTJOIN(", ",TRUE,_xlfn.UNIQUE(_xlfn._xlws.FILTER(ARQUIVOS_RECEBIDOS!$F$2:$F$5010,ARQUIVOS_RECEBIDOS!$E$2:$E$5010=LD_01[[#This Row],[DOCUMENTO]])))</f>
        <v>R01</v>
      </c>
      <c r="L904" s="6" t="str" cm="1">
        <f t="array" ref="L904">_xlfn.TEXTJOIN(",",TRUE,_xlfn._xlws.FILTER(ARQUIVOS[EXTENSÃO],(ARQUIVOS[DOCUMENTO]=LD_01[[#This Row],[DOCUMENTO]])*(ARQUIVOS[REVISÃO]=LD_01[[#This Row],[REVISÃO]])))</f>
        <v>dwg,pdf</v>
      </c>
      <c r="M904" s="12" cm="1">
        <f t="array" ref="M904">_xlfn.UNIQUE(_xlfn._xlws.FILTER(ARQUIVOS[DATA RECEBIMENTO],(ARQUIVOS[DOCUMENTO]=LD_01[[#This Row],[DOCUMENTO]])*(ARQUIVOS[REVISÃO]=LD_01[[#This Row],[REVISÃO]])))</f>
        <v>45931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904" s="6" t="str">
        <f>LD_01[[#This Row],[PASTA]]&amp;"/"&amp;LD_01[[#This Row],[ARQUIVO]]</f>
        <v>MSV-163MS-638-NORTE/19.GG/MSV-163MS-638+600-EDI-EXE-DE-D3-003-R01.pdf</v>
      </c>
    </row>
    <row r="905" spans="1:16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4" t="s">
        <v>5987</v>
      </c>
      <c r="D905" s="14" t="s">
        <v>7542</v>
      </c>
      <c r="E905" s="6" t="s">
        <v>4320</v>
      </c>
      <c r="F905" s="8" t="s">
        <v>4821</v>
      </c>
      <c r="G905" s="8" t="s">
        <v>4332</v>
      </c>
      <c r="H905" s="6" t="str">
        <f>_xlfn.XLOOKUP(LD_01[[#This Row],[DISCIPLINA]],'CLASSES DE PROJETOS'!$F$3:$F$37,'CLASSES DE PROJETOS'!$C$3:$C$37)</f>
        <v>GG</v>
      </c>
      <c r="I905" t="str">
        <f>_xlfn.TEXTJOIN("/",TRUE,"MSV-163MS-"&amp;LD_01[[#This Row],[OBRA]],_xlfn.XLOOKUP(LD_01[[#This Row],[SIGLA]],'CLASSES DE PROJETOS'!$C$3:$C$37,'CLASSES DE PROJETOS'!$E$3:$E$37))</f>
        <v>MSV-163MS-638-NORTE/19.GG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905" s="6" t="str" cm="1">
        <f t="array" ref="K905">_xlfn.TEXTJOIN(", ",TRUE,_xlfn.UNIQUE(_xlfn._xlws.FILTER(ARQUIVOS_RECEBIDOS!$F$2:$F$5010,ARQUIVOS_RECEBIDOS!$E$2:$E$5010=LD_01[[#This Row],[DOCUMENTO]])))</f>
        <v>R01</v>
      </c>
      <c r="L905" s="6" t="str" cm="1">
        <f t="array" ref="L905">_xlfn.TEXTJOIN(",",TRUE,_xlfn._xlws.FILTER(ARQUIVOS[EXTENSÃO],(ARQUIVOS[DOCUMENTO]=LD_01[[#This Row],[DOCUMENTO]])*(ARQUIVOS[REVISÃO]=LD_01[[#This Row],[REVISÃO]])))</f>
        <v>dwg,pdf</v>
      </c>
      <c r="M905" s="12" cm="1">
        <f t="array" ref="M905">_xlfn.UNIQUE(_xlfn._xlws.FILTER(ARQUIVOS[DATA RECEBIMENTO],(ARQUIVOS[DOCUMENTO]=LD_01[[#This Row],[DOCUMENTO]])*(ARQUIVOS[REVISÃO]=LD_01[[#This Row],[REVISÃO]])))</f>
        <v>45931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905" s="6" t="str">
        <f>LD_01[[#This Row],[PASTA]]&amp;"/"&amp;LD_01[[#This Row],[ARQUIVO]]</f>
        <v>MSV-163MS-638-NORTE/19.GG/MSV-163MS-638+600-EDI-EXE-DE-D3-004-R01.pdf</v>
      </c>
    </row>
    <row r="906" spans="1:16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4" t="s">
        <v>5987</v>
      </c>
      <c r="D906" s="14" t="s">
        <v>7542</v>
      </c>
      <c r="E906" s="6" t="s">
        <v>4320</v>
      </c>
      <c r="F906" s="8" t="s">
        <v>4821</v>
      </c>
      <c r="G906" s="8" t="s">
        <v>4332</v>
      </c>
      <c r="H906" s="6" t="str">
        <f>_xlfn.XLOOKUP(LD_01[[#This Row],[DISCIPLINA]],'CLASSES DE PROJETOS'!$F$3:$F$37,'CLASSES DE PROJETOS'!$C$3:$C$37)</f>
        <v>GG</v>
      </c>
      <c r="I906" t="str">
        <f>_xlfn.TEXTJOIN("/",TRUE,"MSV-163MS-"&amp;LD_01[[#This Row],[OBRA]],_xlfn.XLOOKUP(LD_01[[#This Row],[SIGLA]],'CLASSES DE PROJETOS'!$C$3:$C$37,'CLASSES DE PROJETOS'!$E$3:$E$37))</f>
        <v>MSV-163MS-638-NORTE/19.GG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906" s="6" t="str" cm="1">
        <f t="array" ref="K906">_xlfn.TEXTJOIN(", ",TRUE,_xlfn.UNIQUE(_xlfn._xlws.FILTER(ARQUIVOS_RECEBIDOS!$F$2:$F$5010,ARQUIVOS_RECEBIDOS!$E$2:$E$5010=LD_01[[#This Row],[DOCUMENTO]])))</f>
        <v>R01</v>
      </c>
      <c r="L906" s="6" t="str" cm="1">
        <f t="array" ref="L906">_xlfn.TEXTJOIN(",",TRUE,_xlfn._xlws.FILTER(ARQUIVOS[EXTENSÃO],(ARQUIVOS[DOCUMENTO]=LD_01[[#This Row],[DOCUMENTO]])*(ARQUIVOS[REVISÃO]=LD_01[[#This Row],[REVISÃO]])))</f>
        <v>dwg,pdf</v>
      </c>
      <c r="M906" s="12" cm="1">
        <f t="array" ref="M906">_xlfn.UNIQUE(_xlfn._xlws.FILTER(ARQUIVOS[DATA RECEBIMENTO],(ARQUIVOS[DOCUMENTO]=LD_01[[#This Row],[DOCUMENTO]])*(ARQUIVOS[REVISÃO]=LD_01[[#This Row],[REVISÃO]])))</f>
        <v>45931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906" s="6" t="str">
        <f>LD_01[[#This Row],[PASTA]]&amp;"/"&amp;LD_01[[#This Row],[ARQUIVO]]</f>
        <v>MSV-163MS-638-NORTE/19.GG/MSV-163MS-638+600-EDI-EXE-DE-D3-005-R01.pdf</v>
      </c>
    </row>
    <row r="907" spans="1:16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4" t="s">
        <v>5987</v>
      </c>
      <c r="D907" s="14" t="s">
        <v>7542</v>
      </c>
      <c r="E907" s="6" t="s">
        <v>4320</v>
      </c>
      <c r="F907" s="8" t="s">
        <v>4945</v>
      </c>
      <c r="G907" s="8" t="s">
        <v>4141</v>
      </c>
      <c r="H907" s="6" t="str">
        <f>_xlfn.XLOOKUP(LD_01[[#This Row],[DISCIPLINA]],'CLASSES DE PROJETOS'!$F$3:$F$37,'CLASSES DE PROJETOS'!$C$3:$C$37)</f>
        <v>GE</v>
      </c>
      <c r="I907" t="str">
        <f>_xlfn.TEXTJOIN("/",TRUE,"MSV-163MS-"&amp;LD_01[[#This Row],[OBRA]],_xlfn.XLOOKUP(LD_01[[#This Row],[SIGLA]],'CLASSES DE PROJETOS'!$C$3:$C$37,'CLASSES DE PROJETOS'!$E$3:$E$37))</f>
        <v>MSV-163MS-638-NORTE/18.GE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907" s="6" t="str" cm="1">
        <f t="array" ref="K907">_xlfn.TEXTJOIN(", ",TRUE,_xlfn.UNIQUE(_xlfn._xlws.FILTER(ARQUIVOS_RECEBIDOS!$F$2:$F$5010,ARQUIVOS_RECEBIDOS!$E$2:$E$5010=LD_01[[#This Row],[DOCUMENTO]])))</f>
        <v>R02, R03</v>
      </c>
      <c r="L907" s="6" t="str" cm="1">
        <f t="array" ref="L907">_xlfn.TEXTJOIN(",",TRUE,_xlfn._xlws.FILTER(ARQUIVOS[EXTENSÃO],(ARQUIVOS[DOCUMENTO]=LD_01[[#This Row],[DOCUMENTO]])*(ARQUIVOS[REVISÃO]=LD_01[[#This Row],[REVISÃO]])))</f>
        <v>dwg,pdf</v>
      </c>
      <c r="M907" s="12" cm="1">
        <f t="array" ref="M907">_xlfn.UNIQUE(_xlfn._xlws.FILTER(ARQUIVOS[DATA RECEBIMENTO],(ARQUIVOS[DOCUMENTO]=LD_01[[#This Row],[DOCUMENTO]])*(ARQUIVOS[REVISÃO]=LD_01[[#This Row],[REVISÃO]])))</f>
        <v>45859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907" s="6" t="str">
        <f>LD_01[[#This Row],[PASTA]]&amp;"/"&amp;LD_01[[#This Row],[ARQUIVO]]</f>
        <v>MSV-163MS-638-NORTE/18.GE/MSV-163MS-638+600-EDI-EXE-DE-F1-001-R03.pdf</v>
      </c>
    </row>
    <row r="908" spans="1:16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4" t="s">
        <v>5987</v>
      </c>
      <c r="D908" s="14" t="s">
        <v>7542</v>
      </c>
      <c r="E908" s="6" t="s">
        <v>4320</v>
      </c>
      <c r="F908" s="8" t="s">
        <v>4945</v>
      </c>
      <c r="G908" s="8" t="s">
        <v>4141</v>
      </c>
      <c r="H908" s="6" t="str">
        <f>_xlfn.XLOOKUP(LD_01[[#This Row],[DISCIPLINA]],'CLASSES DE PROJETOS'!$F$3:$F$37,'CLASSES DE PROJETOS'!$C$3:$C$37)</f>
        <v>GE</v>
      </c>
      <c r="I908" t="str">
        <f>_xlfn.TEXTJOIN("/",TRUE,"MSV-163MS-"&amp;LD_01[[#This Row],[OBRA]],_xlfn.XLOOKUP(LD_01[[#This Row],[SIGLA]],'CLASSES DE PROJETOS'!$C$3:$C$37,'CLASSES DE PROJETOS'!$E$3:$E$37))</f>
        <v>MSV-163MS-638-NORTE/18.GE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908" s="6" t="str" cm="1">
        <f t="array" ref="K908">_xlfn.TEXTJOIN(", ",TRUE,_xlfn.UNIQUE(_xlfn._xlws.FILTER(ARQUIVOS_RECEBIDOS!$F$2:$F$5010,ARQUIVOS_RECEBIDOS!$E$2:$E$5010=LD_01[[#This Row],[DOCUMENTO]])))</f>
        <v>R02, R03</v>
      </c>
      <c r="L908" s="6" t="str" cm="1">
        <f t="array" ref="L908">_xlfn.TEXTJOIN(",",TRUE,_xlfn._xlws.FILTER(ARQUIVOS[EXTENSÃO],(ARQUIVOS[DOCUMENTO]=LD_01[[#This Row],[DOCUMENTO]])*(ARQUIVOS[REVISÃO]=LD_01[[#This Row],[REVISÃO]])))</f>
        <v>dwg,pdf</v>
      </c>
      <c r="M908" s="12" cm="1">
        <f t="array" ref="M908">_xlfn.UNIQUE(_xlfn._xlws.FILTER(ARQUIVOS[DATA RECEBIMENTO],(ARQUIVOS[DOCUMENTO]=LD_01[[#This Row],[DOCUMENTO]])*(ARQUIVOS[REVISÃO]=LD_01[[#This Row],[REVISÃO]])))</f>
        <v>45859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908" s="6" t="str">
        <f>LD_01[[#This Row],[PASTA]]&amp;"/"&amp;LD_01[[#This Row],[ARQUIVO]]</f>
        <v>MSV-163MS-638-NORTE/18.GE/MSV-163MS-638+600-EDI-EXE-DE-F1-002-R03.pdf</v>
      </c>
    </row>
    <row r="909" spans="1:16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4" t="s">
        <v>5987</v>
      </c>
      <c r="D909" s="14" t="s">
        <v>7542</v>
      </c>
      <c r="E909" s="6" t="s">
        <v>4320</v>
      </c>
      <c r="F909" s="8" t="s">
        <v>4946</v>
      </c>
      <c r="G909" s="8" t="s">
        <v>4141</v>
      </c>
      <c r="H909" s="6" t="str">
        <f>_xlfn.XLOOKUP(LD_01[[#This Row],[DISCIPLINA]],'CLASSES DE PROJETOS'!$F$3:$F$37,'CLASSES DE PROJETOS'!$C$3:$C$37)</f>
        <v>GE</v>
      </c>
      <c r="I909" t="str">
        <f>_xlfn.TEXTJOIN("/",TRUE,"MSV-163MS-"&amp;LD_01[[#This Row],[OBRA]],_xlfn.XLOOKUP(LD_01[[#This Row],[SIGLA]],'CLASSES DE PROJETOS'!$C$3:$C$37,'CLASSES DE PROJETOS'!$E$3:$E$37))</f>
        <v>MSV-163MS-638-NORTE/18.GE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909" s="6" t="str" cm="1">
        <f t="array" ref="K909">_xlfn.TEXTJOIN(", ",TRUE,_xlfn.UNIQUE(_xlfn._xlws.FILTER(ARQUIVOS_RECEBIDOS!$F$2:$F$5010,ARQUIVOS_RECEBIDOS!$E$2:$E$5010=LD_01[[#This Row],[DOCUMENTO]])))</f>
        <v>R02, R03, R04</v>
      </c>
      <c r="L909" s="6" t="str" cm="1">
        <f t="array" ref="L909">_xlfn.TEXTJOIN(",",TRUE,_xlfn._xlws.FILTER(ARQUIVOS[EXTENSÃO],(ARQUIVOS[DOCUMENTO]=LD_01[[#This Row],[DOCUMENTO]])*(ARQUIVOS[REVISÃO]=LD_01[[#This Row],[REVISÃO]])))</f>
        <v>dwg,pdf</v>
      </c>
      <c r="M909" s="12" cm="1">
        <f t="array" ref="M909">_xlfn.UNIQUE(_xlfn._xlws.FILTER(ARQUIVOS[DATA RECEBIMENTO],(ARQUIVOS[DOCUMENTO]=LD_01[[#This Row],[DOCUMENTO]])*(ARQUIVOS[REVISÃO]=LD_01[[#This Row],[REVISÃO]])))</f>
        <v>45895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909" s="6" t="str">
        <f>LD_01[[#This Row],[PASTA]]&amp;"/"&amp;LD_01[[#This Row],[ARQUIVO]]</f>
        <v>MSV-163MS-638-NORTE/18.GE/MSV-163MS-638+600-EDI-EXE-DE-F1-003-R04.pdf</v>
      </c>
    </row>
    <row r="910" spans="1:16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4" t="s">
        <v>5987</v>
      </c>
      <c r="D910" s="14" t="s">
        <v>7542</v>
      </c>
      <c r="E910" s="6" t="s">
        <v>4320</v>
      </c>
      <c r="F910" s="8" t="s">
        <v>4947</v>
      </c>
      <c r="G910" s="8" t="s">
        <v>4141</v>
      </c>
      <c r="H910" s="6" t="str">
        <f>_xlfn.XLOOKUP(LD_01[[#This Row],[DISCIPLINA]],'CLASSES DE PROJETOS'!$F$3:$F$37,'CLASSES DE PROJETOS'!$C$3:$C$37)</f>
        <v>GE</v>
      </c>
      <c r="I910" t="str">
        <f>_xlfn.TEXTJOIN("/",TRUE,"MSV-163MS-"&amp;LD_01[[#This Row],[OBRA]],_xlfn.XLOOKUP(LD_01[[#This Row],[SIGLA]],'CLASSES DE PROJETOS'!$C$3:$C$37,'CLASSES DE PROJETOS'!$E$3:$E$37))</f>
        <v>MSV-163MS-638-NORTE/18.GE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910" s="6" t="str" cm="1">
        <f t="array" ref="K910">_xlfn.TEXTJOIN(", ",TRUE,_xlfn.UNIQUE(_xlfn._xlws.FILTER(ARQUIVOS_RECEBIDOS!$F$2:$F$5010,ARQUIVOS_RECEBIDOS!$E$2:$E$5010=LD_01[[#This Row],[DOCUMENTO]])))</f>
        <v>R02, R03</v>
      </c>
      <c r="L910" s="6" t="str" cm="1">
        <f t="array" ref="L910">_xlfn.TEXTJOIN(",",TRUE,_xlfn._xlws.FILTER(ARQUIVOS[EXTENSÃO],(ARQUIVOS[DOCUMENTO]=LD_01[[#This Row],[DOCUMENTO]])*(ARQUIVOS[REVISÃO]=LD_01[[#This Row],[REVISÃO]])))</f>
        <v>dwg,pdf</v>
      </c>
      <c r="M910" s="12" cm="1">
        <f t="array" ref="M910">_xlfn.UNIQUE(_xlfn._xlws.FILTER(ARQUIVOS[DATA RECEBIMENTO],(ARQUIVOS[DOCUMENTO]=LD_01[[#This Row],[DOCUMENTO]])*(ARQUIVOS[REVISÃO]=LD_01[[#This Row],[REVISÃO]])))</f>
        <v>45859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910" s="6" t="str">
        <f>LD_01[[#This Row],[PASTA]]&amp;"/"&amp;LD_01[[#This Row],[ARQUIVO]]</f>
        <v>MSV-163MS-638-NORTE/18.GE/MSV-163MS-638+600-EDI-EXE-DE-F1-004-R03.pdf</v>
      </c>
    </row>
    <row r="911" spans="1:16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4" t="s">
        <v>5987</v>
      </c>
      <c r="D911" s="14" t="s">
        <v>7542</v>
      </c>
      <c r="E911" s="6" t="s">
        <v>4320</v>
      </c>
      <c r="F911" s="8" t="s">
        <v>4946</v>
      </c>
      <c r="G911" s="8" t="s">
        <v>4141</v>
      </c>
      <c r="H911" s="6" t="str">
        <f>_xlfn.XLOOKUP(LD_01[[#This Row],[DISCIPLINA]],'CLASSES DE PROJETOS'!$F$3:$F$37,'CLASSES DE PROJETOS'!$C$3:$C$37)</f>
        <v>GE</v>
      </c>
      <c r="I911" t="str">
        <f>_xlfn.TEXTJOIN("/",TRUE,"MSV-163MS-"&amp;LD_01[[#This Row],[OBRA]],_xlfn.XLOOKUP(LD_01[[#This Row],[SIGLA]],'CLASSES DE PROJETOS'!$C$3:$C$37,'CLASSES DE PROJETOS'!$E$3:$E$37))</f>
        <v>MSV-163MS-638-NORTE/18.GE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911" s="6" t="str" cm="1">
        <f t="array" ref="K911">_xlfn.TEXTJOIN(", ",TRUE,_xlfn.UNIQUE(_xlfn._xlws.FILTER(ARQUIVOS_RECEBIDOS!$F$2:$F$5010,ARQUIVOS_RECEBIDOS!$E$2:$E$5010=LD_01[[#This Row],[DOCUMENTO]])))</f>
        <v>R02, R03, R04</v>
      </c>
      <c r="L911" s="6" t="str" cm="1">
        <f t="array" ref="L911">_xlfn.TEXTJOIN(",",TRUE,_xlfn._xlws.FILTER(ARQUIVOS[EXTENSÃO],(ARQUIVOS[DOCUMENTO]=LD_01[[#This Row],[DOCUMENTO]])*(ARQUIVOS[REVISÃO]=LD_01[[#This Row],[REVISÃO]])))</f>
        <v>dwg,pdf</v>
      </c>
      <c r="M911" s="12" cm="1">
        <f t="array" ref="M911">_xlfn.UNIQUE(_xlfn._xlws.FILTER(ARQUIVOS[DATA RECEBIMENTO],(ARQUIVOS[DOCUMENTO]=LD_01[[#This Row],[DOCUMENTO]])*(ARQUIVOS[REVISÃO]=LD_01[[#This Row],[REVISÃO]])))</f>
        <v>45895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911" s="6" t="str">
        <f>LD_01[[#This Row],[PASTA]]&amp;"/"&amp;LD_01[[#This Row],[ARQUIVO]]</f>
        <v>MSV-163MS-638-NORTE/18.GE/MSV-163MS-638+600-EDI-EXE-DE-F1-005-R04.pdf</v>
      </c>
    </row>
    <row r="912" spans="1:16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4" t="s">
        <v>5987</v>
      </c>
      <c r="D912" s="14" t="s">
        <v>7542</v>
      </c>
      <c r="E912" s="6" t="s">
        <v>4320</v>
      </c>
      <c r="F912" s="8" t="s">
        <v>4948</v>
      </c>
      <c r="G912" s="8" t="s">
        <v>4141</v>
      </c>
      <c r="H912" s="6" t="str">
        <f>_xlfn.XLOOKUP(LD_01[[#This Row],[DISCIPLINA]],'CLASSES DE PROJETOS'!$F$3:$F$37,'CLASSES DE PROJETOS'!$C$3:$C$37)</f>
        <v>GE</v>
      </c>
      <c r="I912" t="str">
        <f>_xlfn.TEXTJOIN("/",TRUE,"MSV-163MS-"&amp;LD_01[[#This Row],[OBRA]],_xlfn.XLOOKUP(LD_01[[#This Row],[SIGLA]],'CLASSES DE PROJETOS'!$C$3:$C$37,'CLASSES DE PROJETOS'!$E$3:$E$37))</f>
        <v>MSV-163MS-638-NORTE/18.GE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912" s="6" t="str" cm="1">
        <f t="array" ref="K912">_xlfn.TEXTJOIN(", ",TRUE,_xlfn.UNIQUE(_xlfn._xlws.FILTER(ARQUIVOS_RECEBIDOS!$F$2:$F$5010,ARQUIVOS_RECEBIDOS!$E$2:$E$5010=LD_01[[#This Row],[DOCUMENTO]])))</f>
        <v>R02, R03, R04</v>
      </c>
      <c r="L912" s="6" t="str" cm="1">
        <f t="array" ref="L912">_xlfn.TEXTJOIN(",",TRUE,_xlfn._xlws.FILTER(ARQUIVOS[EXTENSÃO],(ARQUIVOS[DOCUMENTO]=LD_01[[#This Row],[DOCUMENTO]])*(ARQUIVOS[REVISÃO]=LD_01[[#This Row],[REVISÃO]])))</f>
        <v>dwg,pdf,dwg,xml</v>
      </c>
      <c r="M912" s="12" cm="1">
        <f t="array" ref="M912">_xlfn.UNIQUE(_xlfn._xlws.FILTER(ARQUIVOS[DATA RECEBIMENTO],(ARQUIVOS[DOCUMENTO]=LD_01[[#This Row],[DOCUMENTO]])*(ARQUIVOS[REVISÃO]=LD_01[[#This Row],[REVISÃO]])))</f>
        <v>45895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912" s="6" t="str">
        <f>LD_01[[#This Row],[PASTA]]&amp;"/"&amp;LD_01[[#This Row],[ARQUIVO]]</f>
        <v>MSV-163MS-638-NORTE/18.GE/MSV-163MS-638+600-EDI-EXE-DE-F1-006-R04.pdf</v>
      </c>
    </row>
    <row r="913" spans="1:16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4" t="s">
        <v>5987</v>
      </c>
      <c r="D913" s="14" t="s">
        <v>7542</v>
      </c>
      <c r="E913" s="6" t="s">
        <v>4320</v>
      </c>
      <c r="F913" s="8" t="s">
        <v>4949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MSV-163MS-638-NORTE/18.GE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913" s="6" t="str" cm="1">
        <f t="array" ref="K913">_xlfn.TEXTJOIN(", ",TRUE,_xlfn.UNIQUE(_xlfn._xlws.FILTER(ARQUIVOS_RECEBIDOS!$F$2:$F$5010,ARQUIVOS_RECEBIDOS!$E$2:$E$5010=LD_01[[#This Row],[DOCUMENTO]])))</f>
        <v>R01, R02</v>
      </c>
      <c r="L913" s="6" t="str" cm="1">
        <f t="array" ref="L913">_xlfn.TEXTJOIN(",",TRUE,_xlfn._xlws.FILTER(ARQUIVOS[EXTENSÃO],(ARQUIVOS[DOCUMENTO]=LD_01[[#This Row],[DOCUMENTO]])*(ARQUIVOS[REVISÃO]=LD_01[[#This Row],[REVISÃO]])))</f>
        <v>dwg,pdf</v>
      </c>
      <c r="M913" s="12" cm="1">
        <f t="array" ref="M913">_xlfn.UNIQUE(_xlfn._xlws.FILTER(ARQUIVOS[DATA RECEBIMENTO],(ARQUIVOS[DOCUMENTO]=LD_01[[#This Row],[DOCUMENTO]])*(ARQUIVOS[REVISÃO]=LD_01[[#This Row],[REVISÃO]])))</f>
        <v>45859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913" s="6" t="str">
        <f>LD_01[[#This Row],[PASTA]]&amp;"/"&amp;LD_01[[#This Row],[ARQUIVO]]</f>
        <v>MSV-163MS-638-NORTE/18.GE/MSV-163MS-638+600-EDI-EXE-DE-F1-007-R02.pdf</v>
      </c>
    </row>
    <row r="914" spans="1:16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4" t="s">
        <v>5987</v>
      </c>
      <c r="D914" s="14" t="s">
        <v>7542</v>
      </c>
      <c r="E914" s="6" t="s">
        <v>4320</v>
      </c>
      <c r="F914" s="8" t="s">
        <v>4948</v>
      </c>
      <c r="G914" s="8" t="s">
        <v>4141</v>
      </c>
      <c r="H914" s="6" t="str">
        <f>_xlfn.XLOOKUP(LD_01[[#This Row],[DISCIPLINA]],'CLASSES DE PROJETOS'!$F$3:$F$37,'CLASSES DE PROJETOS'!$C$3:$C$37)</f>
        <v>GE</v>
      </c>
      <c r="I914" t="str">
        <f>_xlfn.TEXTJOIN("/",TRUE,"MSV-163MS-"&amp;LD_01[[#This Row],[OBRA]],_xlfn.XLOOKUP(LD_01[[#This Row],[SIGLA]],'CLASSES DE PROJETOS'!$C$3:$C$37,'CLASSES DE PROJETOS'!$E$3:$E$37))</f>
        <v>MSV-163MS-638-NORTE/18.GE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914" s="6" t="str" cm="1">
        <f t="array" ref="K914">_xlfn.TEXTJOIN(", ",TRUE,_xlfn.UNIQUE(_xlfn._xlws.FILTER(ARQUIVOS_RECEBIDOS!$F$2:$F$5010,ARQUIVOS_RECEBIDOS!$E$2:$E$5010=LD_01[[#This Row],[DOCUMENTO]])))</f>
        <v>R01</v>
      </c>
      <c r="L914" s="6" t="str" cm="1">
        <f t="array" ref="L914">_xlfn.TEXTJOIN(",",TRUE,_xlfn._xlws.FILTER(ARQUIVOS[EXTENSÃO],(ARQUIVOS[DOCUMENTO]=LD_01[[#This Row],[DOCUMENTO]])*(ARQUIVOS[REVISÃO]=LD_01[[#This Row],[REVISÃO]])))</f>
        <v>dwg,pdf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914" s="6" t="str">
        <f>LD_01[[#This Row],[PASTA]]&amp;"/"&amp;LD_01[[#This Row],[ARQUIVO]]</f>
        <v>MSV-163MS-638-NORTE/18.GE/MSV-163MS-638+600-EDI-EXE-DE-F1-008-R01.pdf</v>
      </c>
    </row>
    <row r="915" spans="1:16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4" t="s">
        <v>5987</v>
      </c>
      <c r="D915" s="14" t="s">
        <v>7542</v>
      </c>
      <c r="E915" s="6" t="s">
        <v>4320</v>
      </c>
      <c r="F915" s="8" t="s">
        <v>4951</v>
      </c>
      <c r="G915" s="8" t="s">
        <v>4330</v>
      </c>
      <c r="H915" s="6" t="str">
        <f>_xlfn.XLOOKUP(LD_01[[#This Row],[DISCIPLINA]],'CLASSES DE PROJETOS'!$F$3:$F$37,'CLASSES DE PROJETOS'!$C$3:$C$37)</f>
        <v>TE</v>
      </c>
      <c r="I915" t="str">
        <f>_xlfn.TEXTJOIN("/",TRUE,"MSV-163MS-"&amp;LD_01[[#This Row],[OBRA]],_xlfn.XLOOKUP(LD_01[[#This Row],[SIGLA]],'CLASSES DE PROJETOS'!$C$3:$C$37,'CLASSES DE PROJETOS'!$E$3:$E$37))</f>
        <v>MSV-163MS-638-NORTE/32.TE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915" s="6" t="str" cm="1">
        <f t="array" ref="K915">_xlfn.TEXTJOIN(", ",TRUE,_xlfn.UNIQUE(_xlfn._xlws.FILTER(ARQUIVOS_RECEBIDOS!$F$2:$F$5010,ARQUIVOS_RECEBIDOS!$E$2:$E$5010=LD_01[[#This Row],[DOCUMENTO]])))</f>
        <v>R00, R01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45859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915" s="6" t="str">
        <f>LD_01[[#This Row],[PASTA]]&amp;"/"&amp;LD_01[[#This Row],[ARQUIVO]]</f>
        <v>MSV-163MS-638-NORTE/32.TE/MSV-163MS-638+600-EDI-EXE-DE-G1-001-R01.pdf</v>
      </c>
    </row>
    <row r="916" spans="1:16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4" t="s">
        <v>5987</v>
      </c>
      <c r="D916" s="14" t="s">
        <v>7542</v>
      </c>
      <c r="E916" s="6" t="s">
        <v>4320</v>
      </c>
      <c r="F916" s="8" t="s">
        <v>4951</v>
      </c>
      <c r="G916" s="8" t="s">
        <v>4330</v>
      </c>
      <c r="H916" s="6" t="str">
        <f>_xlfn.XLOOKUP(LD_01[[#This Row],[DISCIPLINA]],'CLASSES DE PROJETOS'!$F$3:$F$37,'CLASSES DE PROJETOS'!$C$3:$C$37)</f>
        <v>TE</v>
      </c>
      <c r="I916" t="str">
        <f>_xlfn.TEXTJOIN("/",TRUE,"MSV-163MS-"&amp;LD_01[[#This Row],[OBRA]],_xlfn.XLOOKUP(LD_01[[#This Row],[SIGLA]],'CLASSES DE PROJETOS'!$C$3:$C$37,'CLASSES DE PROJETOS'!$E$3:$E$37))</f>
        <v>MSV-163MS-638-NORTE/32.TE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916" s="6" t="str" cm="1">
        <f t="array" ref="K916">_xlfn.TEXTJOIN(", ",TRUE,_xlfn.UNIQUE(_xlfn._xlws.FILTER(ARQUIVOS_RECEBIDOS!$F$2:$F$5010,ARQUIVOS_RECEBIDOS!$E$2:$E$5010=LD_01[[#This Row],[DOCUMENTO]])))</f>
        <v>R00, R01, R02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45931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916" s="6" t="str">
        <f>LD_01[[#This Row],[PASTA]]&amp;"/"&amp;LD_01[[#This Row],[ARQUIVO]]</f>
        <v>MSV-163MS-638-NORTE/32.TE/MSV-163MS-638+600-EDI-EXE-DE-G1-002-R02.pdf</v>
      </c>
    </row>
    <row r="917" spans="1:16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4" t="s">
        <v>5987</v>
      </c>
      <c r="D917" s="14" t="s">
        <v>7542</v>
      </c>
      <c r="E917" s="6" t="s">
        <v>4320</v>
      </c>
      <c r="F917" s="8" t="s">
        <v>4951</v>
      </c>
      <c r="G917" s="8" t="s">
        <v>4330</v>
      </c>
      <c r="H917" s="6" t="str">
        <f>_xlfn.XLOOKUP(LD_01[[#This Row],[DISCIPLINA]],'CLASSES DE PROJETOS'!$F$3:$F$37,'CLASSES DE PROJETOS'!$C$3:$C$37)</f>
        <v>TE</v>
      </c>
      <c r="I917" t="str">
        <f>_xlfn.TEXTJOIN("/",TRUE,"MSV-163MS-"&amp;LD_01[[#This Row],[OBRA]],_xlfn.XLOOKUP(LD_01[[#This Row],[SIGLA]],'CLASSES DE PROJETOS'!$C$3:$C$37,'CLASSES DE PROJETOS'!$E$3:$E$37))</f>
        <v>MSV-163MS-638-NORTE/32.TE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917" s="6" t="str" cm="1">
        <f t="array" ref="K917">_xlfn.TEXTJOIN(", ",TRUE,_xlfn.UNIQUE(_xlfn._xlws.FILTER(ARQUIVOS_RECEBIDOS!$F$2:$F$5010,ARQUIVOS_RECEBIDOS!$E$2:$E$5010=LD_01[[#This Row],[DOCUMENTO]])))</f>
        <v>R00, R01, R02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45931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917" s="6" t="str">
        <f>LD_01[[#This Row],[PASTA]]&amp;"/"&amp;LD_01[[#This Row],[ARQUIVO]]</f>
        <v>MSV-163MS-638-NORTE/32.TE/MSV-163MS-638+600-EDI-EXE-DE-G1-003-R02.pdf</v>
      </c>
    </row>
    <row r="918" spans="1:16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4" t="s">
        <v>5987</v>
      </c>
      <c r="D918" s="14" t="s">
        <v>7542</v>
      </c>
      <c r="E918" s="6" t="s">
        <v>4320</v>
      </c>
      <c r="F918" s="8" t="s">
        <v>4951</v>
      </c>
      <c r="G918" s="8" t="s">
        <v>4330</v>
      </c>
      <c r="H918" s="6" t="str">
        <f>_xlfn.XLOOKUP(LD_01[[#This Row],[DISCIPLINA]],'CLASSES DE PROJETOS'!$F$3:$F$37,'CLASSES DE PROJETOS'!$C$3:$C$37)</f>
        <v>TE</v>
      </c>
      <c r="I918" t="str">
        <f>_xlfn.TEXTJOIN("/",TRUE,"MSV-163MS-"&amp;LD_01[[#This Row],[OBRA]],_xlfn.XLOOKUP(LD_01[[#This Row],[SIGLA]],'CLASSES DE PROJETOS'!$C$3:$C$37,'CLASSES DE PROJETOS'!$E$3:$E$37))</f>
        <v>MSV-163MS-638-NORTE/32.TE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918" s="6" t="str" cm="1">
        <f t="array" ref="K918">_xlfn.TEXTJOIN(", ",TRUE,_xlfn.UNIQUE(_xlfn._xlws.FILTER(ARQUIVOS_RECEBIDOS!$F$2:$F$5010,ARQUIVOS_RECEBIDOS!$E$2:$E$5010=LD_01[[#This Row],[DOCUMENTO]])))</f>
        <v>R00, 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918" s="6" t="str">
        <f>LD_01[[#This Row],[PASTA]]&amp;"/"&amp;LD_01[[#This Row],[ARQUIVO]]</f>
        <v>MSV-163MS-638-NORTE/32.TE/MSV-163MS-638+600-EDI-EXE-DE-G1-004-R02.pdf</v>
      </c>
    </row>
    <row r="919" spans="1:16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4" t="s">
        <v>5987</v>
      </c>
      <c r="D919" s="14" t="s">
        <v>7542</v>
      </c>
      <c r="E919" s="6" t="s">
        <v>4320</v>
      </c>
      <c r="F919" s="8" t="s">
        <v>4951</v>
      </c>
      <c r="G919" s="8" t="s">
        <v>4330</v>
      </c>
      <c r="H919" s="6" t="str">
        <f>_xlfn.XLOOKUP(LD_01[[#This Row],[DISCIPLINA]],'CLASSES DE PROJETOS'!$F$3:$F$37,'CLASSES DE PROJETOS'!$C$3:$C$37)</f>
        <v>TE</v>
      </c>
      <c r="I919" t="str">
        <f>_xlfn.TEXTJOIN("/",TRUE,"MSV-163MS-"&amp;LD_01[[#This Row],[OBRA]],_xlfn.XLOOKUP(LD_01[[#This Row],[SIGLA]],'CLASSES DE PROJETOS'!$C$3:$C$37,'CLASSES DE PROJETOS'!$E$3:$E$37))</f>
        <v>MSV-163MS-638-NORTE/32.TE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919" s="6" t="str" cm="1">
        <f t="array" ref="K919">_xlfn.TEXTJOIN(", ",TRUE,_xlfn.UNIQUE(_xlfn._xlws.FILTER(ARQUIVOS_RECEBIDOS!$F$2:$F$5010,ARQUIVOS_RECEBIDOS!$E$2:$E$5010=LD_01[[#This Row],[DOCUMENTO]])))</f>
        <v>R00, R01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45859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919" s="6" t="str">
        <f>LD_01[[#This Row],[PASTA]]&amp;"/"&amp;LD_01[[#This Row],[ARQUIVO]]</f>
        <v>MSV-163MS-638-NORTE/32.TE/MSV-163MS-638+600-EDI-EXE-DE-G1-005-R01.pdf</v>
      </c>
    </row>
    <row r="920" spans="1:16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4" t="s">
        <v>5987</v>
      </c>
      <c r="D920" s="14" t="s">
        <v>7542</v>
      </c>
      <c r="E920" s="6" t="s">
        <v>4320</v>
      </c>
      <c r="F920" s="8" t="s">
        <v>4952</v>
      </c>
      <c r="G920" s="8" t="s">
        <v>4330</v>
      </c>
      <c r="H920" s="6" t="str">
        <f>_xlfn.XLOOKUP(LD_01[[#This Row],[DISCIPLINA]],'CLASSES DE PROJETOS'!$F$3:$F$37,'CLASSES DE PROJETOS'!$C$3:$C$37)</f>
        <v>TE</v>
      </c>
      <c r="I920" t="str">
        <f>_xlfn.TEXTJOIN("/",TRUE,"MSV-163MS-"&amp;LD_01[[#This Row],[OBRA]],_xlfn.XLOOKUP(LD_01[[#This Row],[SIGLA]],'CLASSES DE PROJETOS'!$C$3:$C$37,'CLASSES DE PROJETOS'!$E$3:$E$37))</f>
        <v>MSV-163MS-638-NORTE/32.TE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920" s="6" t="str" cm="1">
        <f t="array" ref="K920">_xlfn.TEXTJOIN(", ",TRUE,_xlfn.UNIQUE(_xlfn._xlws.FILTER(ARQUIVOS_RECEBIDOS!$F$2:$F$5010,ARQUIVOS_RECEBIDOS!$E$2:$E$5010=LD_01[[#This Row],[DOCUMENTO]])))</f>
        <v>R00, R01, R02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45931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920" s="6" t="str">
        <f>LD_01[[#This Row],[PASTA]]&amp;"/"&amp;LD_01[[#This Row],[ARQUIVO]]</f>
        <v>MSV-163MS-638-NORTE/32.TE/MSV-163MS-638+600-EDI-EXE-DE-G1-006-R02.pdf</v>
      </c>
    </row>
    <row r="921" spans="1:16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4" t="s">
        <v>5987</v>
      </c>
      <c r="D921" s="14" t="s">
        <v>7542</v>
      </c>
      <c r="E921" s="6" t="s">
        <v>4320</v>
      </c>
      <c r="F921" s="8" t="s">
        <v>4952</v>
      </c>
      <c r="G921" s="8" t="s">
        <v>4330</v>
      </c>
      <c r="H921" s="6" t="str">
        <f>_xlfn.XLOOKUP(LD_01[[#This Row],[DISCIPLINA]],'CLASSES DE PROJETOS'!$F$3:$F$37,'CLASSES DE PROJETOS'!$C$3:$C$37)</f>
        <v>TE</v>
      </c>
      <c r="I921" t="str">
        <f>_xlfn.TEXTJOIN("/",TRUE,"MSV-163MS-"&amp;LD_01[[#This Row],[OBRA]],_xlfn.XLOOKUP(LD_01[[#This Row],[SIGLA]],'CLASSES DE PROJETOS'!$C$3:$C$37,'CLASSES DE PROJETOS'!$E$3:$E$37))</f>
        <v>MSV-163MS-638-NORTE/32.TE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921" s="6" t="str" cm="1">
        <f t="array" ref="K921">_xlfn.TEXTJOIN(", ",TRUE,_xlfn.UNIQUE(_xlfn._xlws.FILTER(ARQUIVOS_RECEBIDOS!$F$2:$F$5010,ARQUIVOS_RECEBIDOS!$E$2:$E$5010=LD_01[[#This Row],[DOCUMENTO]])))</f>
        <v>R00, R01, R02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45931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921" s="6" t="str">
        <f>LD_01[[#This Row],[PASTA]]&amp;"/"&amp;LD_01[[#This Row],[ARQUIVO]]</f>
        <v>MSV-163MS-638-NORTE/32.TE/MSV-163MS-638+600-EDI-EXE-DE-G1-007-R02.pdf</v>
      </c>
    </row>
    <row r="922" spans="1:16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4" t="s">
        <v>5987</v>
      </c>
      <c r="D922" s="14" t="s">
        <v>7542</v>
      </c>
      <c r="E922" s="6" t="s">
        <v>4320</v>
      </c>
      <c r="F922" s="8" t="s">
        <v>4952</v>
      </c>
      <c r="G922" s="8" t="s">
        <v>4330</v>
      </c>
      <c r="H922" s="6" t="str">
        <f>_xlfn.XLOOKUP(LD_01[[#This Row],[DISCIPLINA]],'CLASSES DE PROJETOS'!$F$3:$F$37,'CLASSES DE PROJETOS'!$C$3:$C$37)</f>
        <v>TE</v>
      </c>
      <c r="I922" t="str">
        <f>_xlfn.TEXTJOIN("/",TRUE,"MSV-163MS-"&amp;LD_01[[#This Row],[OBRA]],_xlfn.XLOOKUP(LD_01[[#This Row],[SIGLA]],'CLASSES DE PROJETOS'!$C$3:$C$37,'CLASSES DE PROJETOS'!$E$3:$E$37))</f>
        <v>MSV-163MS-638-NORTE/32.TE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922" s="6" t="str" cm="1">
        <f t="array" ref="K922">_xlfn.TEXTJOIN(", ",TRUE,_xlfn.UNIQUE(_xlfn._xlws.FILTER(ARQUIVOS_RECEBIDOS!$F$2:$F$5010,ARQUIVOS_RECEBIDOS!$E$2:$E$5010=LD_01[[#This Row],[DOCUMENTO]])))</f>
        <v>R00, R01, R02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45931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922" s="6" t="str">
        <f>LD_01[[#This Row],[PASTA]]&amp;"/"&amp;LD_01[[#This Row],[ARQUIVO]]</f>
        <v>MSV-163MS-638-NORTE/32.TE/MSV-163MS-638+600-EDI-EXE-DE-G1-008-R02.pdf</v>
      </c>
    </row>
    <row r="923" spans="1:16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4" t="s">
        <v>5987</v>
      </c>
      <c r="D923" s="14" t="s">
        <v>7542</v>
      </c>
      <c r="E923" s="6" t="s">
        <v>4320</v>
      </c>
      <c r="F923" s="8" t="s">
        <v>4952</v>
      </c>
      <c r="G923" s="8" t="s">
        <v>4330</v>
      </c>
      <c r="H923" s="6" t="str">
        <f>_xlfn.XLOOKUP(LD_01[[#This Row],[DISCIPLINA]],'CLASSES DE PROJETOS'!$F$3:$F$37,'CLASSES DE PROJETOS'!$C$3:$C$37)</f>
        <v>TE</v>
      </c>
      <c r="I923" t="str">
        <f>_xlfn.TEXTJOIN("/",TRUE,"MSV-163MS-"&amp;LD_01[[#This Row],[OBRA]],_xlfn.XLOOKUP(LD_01[[#This Row],[SIGLA]],'CLASSES DE PROJETOS'!$C$3:$C$37,'CLASSES DE PROJETOS'!$E$3:$E$37))</f>
        <v>MSV-163MS-638-NORTE/32.TE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923" s="6" t="str" cm="1">
        <f t="array" ref="K923">_xlfn.TEXTJOIN(", ",TRUE,_xlfn.UNIQUE(_xlfn._xlws.FILTER(ARQUIVOS_RECEBIDOS!$F$2:$F$5010,ARQUIVOS_RECEBIDOS!$E$2:$E$5010=LD_01[[#This Row],[DOCUMENTO]])))</f>
        <v>R00, R01, R02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45931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923" s="6" t="str">
        <f>LD_01[[#This Row],[PASTA]]&amp;"/"&amp;LD_01[[#This Row],[ARQUIVO]]</f>
        <v>MSV-163MS-638-NORTE/32.TE/MSV-163MS-638+600-EDI-EXE-DE-G1-009-R02.pdf</v>
      </c>
    </row>
    <row r="924" spans="1:16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4" t="s">
        <v>5987</v>
      </c>
      <c r="D924" s="14" t="s">
        <v>7542</v>
      </c>
      <c r="E924" s="6" t="s">
        <v>4320</v>
      </c>
      <c r="F924" s="8" t="s">
        <v>4953</v>
      </c>
      <c r="G924" s="8" t="s">
        <v>4330</v>
      </c>
      <c r="H924" s="6" t="str">
        <f>_xlfn.XLOOKUP(LD_01[[#This Row],[DISCIPLINA]],'CLASSES DE PROJETOS'!$F$3:$F$37,'CLASSES DE PROJETOS'!$C$3:$C$37)</f>
        <v>TE</v>
      </c>
      <c r="I924" t="str">
        <f>_xlfn.TEXTJOIN("/",TRUE,"MSV-163MS-"&amp;LD_01[[#This Row],[OBRA]],_xlfn.XLOOKUP(LD_01[[#This Row],[SIGLA]],'CLASSES DE PROJETOS'!$C$3:$C$37,'CLASSES DE PROJETOS'!$E$3:$E$37))</f>
        <v>MSV-163MS-638-NORTE/32.TE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924" s="6" t="str" cm="1">
        <f t="array" ref="K924">_xlfn.TEXTJOIN(", ",TRUE,_xlfn.UNIQUE(_xlfn._xlws.FILTER(ARQUIVOS_RECEBIDOS!$F$2:$F$5010,ARQUIVOS_RECEBIDOS!$E$2:$E$5010=LD_01[[#This Row],[DOCUMENTO]])))</f>
        <v>R00, R01, R02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45931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924" s="6" t="str">
        <f>LD_01[[#This Row],[PASTA]]&amp;"/"&amp;LD_01[[#This Row],[ARQUIVO]]</f>
        <v>MSV-163MS-638-NORTE/32.TE/MSV-163MS-638+600-EDI-EXE-DE-G1-010-R02.pdf</v>
      </c>
    </row>
    <row r="925" spans="1:16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4" t="s">
        <v>5987</v>
      </c>
      <c r="D925" s="14" t="s">
        <v>7542</v>
      </c>
      <c r="E925" s="6" t="s">
        <v>4320</v>
      </c>
      <c r="F925" s="8" t="s">
        <v>4954</v>
      </c>
      <c r="G925" s="8" t="s">
        <v>4330</v>
      </c>
      <c r="H925" s="6" t="str">
        <f>_xlfn.XLOOKUP(LD_01[[#This Row],[DISCIPLINA]],'CLASSES DE PROJETOS'!$F$3:$F$37,'CLASSES DE PROJETOS'!$C$3:$C$37)</f>
        <v>TE</v>
      </c>
      <c r="I925" t="str">
        <f>_xlfn.TEXTJOIN("/",TRUE,"MSV-163MS-"&amp;LD_01[[#This Row],[OBRA]],_xlfn.XLOOKUP(LD_01[[#This Row],[SIGLA]],'CLASSES DE PROJETOS'!$C$3:$C$37,'CLASSES DE PROJETOS'!$E$3:$E$37))</f>
        <v>MSV-163MS-638-NORTE/32.TE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925" s="6" t="str" cm="1">
        <f t="array" ref="K925">_xlfn.TEXTJOIN(", ",TRUE,_xlfn.UNIQUE(_xlfn._xlws.FILTER(ARQUIVOS_RECEBIDOS!$F$2:$F$5010,ARQUIVOS_RECEBIDOS!$E$2:$E$5010=LD_01[[#This Row],[DOCUMENTO]])))</f>
        <v>R00, 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45859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925" s="6" t="str">
        <f>LD_01[[#This Row],[PASTA]]&amp;"/"&amp;LD_01[[#This Row],[ARQUIVO]]</f>
        <v>MSV-163MS-638-NORTE/32.TE/MSV-163MS-638+600-EDI-EXE-DE-G1-011-R01.pdf</v>
      </c>
    </row>
    <row r="926" spans="1:16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4" t="s">
        <v>5987</v>
      </c>
      <c r="D926" s="14" t="s">
        <v>7542</v>
      </c>
      <c r="E926" s="6" t="s">
        <v>4320</v>
      </c>
      <c r="F926" s="8" t="s">
        <v>4955</v>
      </c>
      <c r="G926" s="8" t="s">
        <v>4330</v>
      </c>
      <c r="H926" s="6" t="str">
        <f>_xlfn.XLOOKUP(LD_01[[#This Row],[DISCIPLINA]],'CLASSES DE PROJETOS'!$F$3:$F$37,'CLASSES DE PROJETOS'!$C$3:$C$37)</f>
        <v>TE</v>
      </c>
      <c r="I926" t="str">
        <f>_xlfn.TEXTJOIN("/",TRUE,"MSV-163MS-"&amp;LD_01[[#This Row],[OBRA]],_xlfn.XLOOKUP(LD_01[[#This Row],[SIGLA]],'CLASSES DE PROJETOS'!$C$3:$C$37,'CLASSES DE PROJETOS'!$E$3:$E$37))</f>
        <v>MSV-163MS-638-NORTE/32.TE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926" s="6" t="str" cm="1">
        <f t="array" ref="K926">_xlfn.TEXTJOIN(", ",TRUE,_xlfn.UNIQUE(_xlfn._xlws.FILTER(ARQUIVOS_RECEBIDOS!$F$2:$F$5010,ARQUIVOS_RECEBIDOS!$E$2:$E$5010=LD_01[[#This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926" s="6" t="str">
        <f>LD_01[[#This Row],[PASTA]]&amp;"/"&amp;LD_01[[#This Row],[ARQUIVO]]</f>
        <v>MSV-163MS-638-NORTE/32.TE/MSV-163MS-638+600-EDI-EXE-DE-G1-012-R00.pdf</v>
      </c>
    </row>
    <row r="927" spans="1:16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4" t="s">
        <v>5987</v>
      </c>
      <c r="D927" s="14" t="s">
        <v>7542</v>
      </c>
      <c r="E927" s="6" t="s">
        <v>4320</v>
      </c>
      <c r="F927" s="8" t="s">
        <v>4955</v>
      </c>
      <c r="G927" s="8" t="s">
        <v>4330</v>
      </c>
      <c r="H927" s="6" t="str">
        <f>_xlfn.XLOOKUP(LD_01[[#This Row],[DISCIPLINA]],'CLASSES DE PROJETOS'!$F$3:$F$37,'CLASSES DE PROJETOS'!$C$3:$C$37)</f>
        <v>TE</v>
      </c>
      <c r="I927" t="str">
        <f>_xlfn.TEXTJOIN("/",TRUE,"MSV-163MS-"&amp;LD_01[[#This Row],[OBRA]],_xlfn.XLOOKUP(LD_01[[#This Row],[SIGLA]],'CLASSES DE PROJETOS'!$C$3:$C$37,'CLASSES DE PROJETOS'!$E$3:$E$37))</f>
        <v>MSV-163MS-638-NORTE/32.TE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927" s="6" t="str" cm="1">
        <f t="array" ref="K927">_xlfn.TEXTJOIN(", ",TRUE,_xlfn.UNIQUE(_xlfn._xlws.FILTER(ARQUIVOS_RECEBIDOS!$F$2:$F$5010,ARQUIVOS_RECEBIDOS!$E$2:$E$5010=LD_01[[#This Row],[DOCUMENTO]])))</f>
        <v>R00</v>
      </c>
      <c r="L927" s="6" t="str" cm="1">
        <f t="array" ref="L927">_xlfn.TEXTJOIN(",",TRUE,_xlfn._xlws.FILTER(ARQUIVOS[EXTENSÃO],(ARQUIVOS[DOCUMENTO]=LD_01[[#This Row],[DOCUMENTO]])*(ARQUIVOS[REVISÃO]=LD_01[[#This Row],[REVISÃO]])))</f>
        <v>dwg,pdf</v>
      </c>
      <c r="M927" s="12" cm="1">
        <f t="array" ref="M927">_xlfn.UNIQUE(_xlfn._xlws.FILTER(ARQUIVOS[DATA RECEBIMENTO],(ARQUIVOS[DOCUMENTO]=LD_01[[#This Row],[DOCUMENTO]])*(ARQUIVOS[REVISÃO]=LD_01[[#This Row],[REVISÃO]])))</f>
        <v>45838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927" s="6" t="str">
        <f>LD_01[[#This Row],[PASTA]]&amp;"/"&amp;LD_01[[#This Row],[ARQUIVO]]</f>
        <v>MSV-163MS-638-NORTE/32.TE/MSV-163MS-638+600-EDI-EXE-DE-G1-013-R00.pdf</v>
      </c>
    </row>
    <row r="928" spans="1:16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4" t="s">
        <v>5987</v>
      </c>
      <c r="D928" s="14" t="s">
        <v>7542</v>
      </c>
      <c r="E928" s="6" t="s">
        <v>4320</v>
      </c>
      <c r="F928" s="8" t="s">
        <v>4953</v>
      </c>
      <c r="G928" s="8" t="s">
        <v>4330</v>
      </c>
      <c r="H928" s="6" t="str">
        <f>_xlfn.XLOOKUP(LD_01[[#This Row],[DISCIPLINA]],'CLASSES DE PROJETOS'!$F$3:$F$37,'CLASSES DE PROJETOS'!$C$3:$C$37)</f>
        <v>TE</v>
      </c>
      <c r="I928" t="str">
        <f>_xlfn.TEXTJOIN("/",TRUE,"MSV-163MS-"&amp;LD_01[[#This Row],[OBRA]],_xlfn.XLOOKUP(LD_01[[#This Row],[SIGLA]],'CLASSES DE PROJETOS'!$C$3:$C$37,'CLASSES DE PROJETOS'!$E$3:$E$37))</f>
        <v>MSV-163MS-638-NORTE/32.TE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928" s="6" t="str" cm="1">
        <f t="array" ref="K928">_xlfn.TEXTJOIN(", ",TRUE,_xlfn.UNIQUE(_xlfn._xlws.FILTER(ARQUIVOS_RECEBIDOS!$F$2:$F$5010,ARQUIVOS_RECEBIDOS!$E$2:$E$5010=LD_01[[#This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dwg,pdf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928" s="6" t="str">
        <f>LD_01[[#This Row],[PASTA]]&amp;"/"&amp;LD_01[[#This Row],[ARQUIVO]]</f>
        <v>MSV-163MS-638-NORTE/32.TE/MSV-163MS-638+600-EDI-EXE-DE-G1-014-R00.pdf</v>
      </c>
    </row>
    <row r="929" spans="1:16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4" t="s">
        <v>5987</v>
      </c>
      <c r="D929" s="14" t="s">
        <v>7542</v>
      </c>
      <c r="E929" s="6" t="s">
        <v>4320</v>
      </c>
      <c r="F929" s="8" t="s">
        <v>4954</v>
      </c>
      <c r="G929" s="8" t="s">
        <v>4330</v>
      </c>
      <c r="H929" s="6" t="str">
        <f>_xlfn.XLOOKUP(LD_01[[#This Row],[DISCIPLINA]],'CLASSES DE PROJETOS'!$F$3:$F$37,'CLASSES DE PROJETOS'!$C$3:$C$37)</f>
        <v>TE</v>
      </c>
      <c r="I929" t="str">
        <f>_xlfn.TEXTJOIN("/",TRUE,"MSV-163MS-"&amp;LD_01[[#This Row],[OBRA]],_xlfn.XLOOKUP(LD_01[[#This Row],[SIGLA]],'CLASSES DE PROJETOS'!$C$3:$C$37,'CLASSES DE PROJETOS'!$E$3:$E$37))</f>
        <v>MSV-163MS-638-NORTE/32.TE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929" s="6" t="str" cm="1">
        <f t="array" ref="K929">_xlfn.TEXTJOIN(", ",TRUE,_xlfn.UNIQUE(_xlfn._xlws.FILTER(ARQUIVOS_RECEBIDOS!$F$2:$F$5010,ARQUIVOS_RECEBIDOS!$E$2:$E$5010=LD_01[[#This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dwg,pdf</v>
      </c>
      <c r="M929" s="12" cm="1">
        <f t="array" ref="M929">_xlfn.UNIQUE(_xlfn._xlws.FILTER(ARQUIVOS[DATA RECEBIMENTO],(ARQUIVOS[DOCUMENTO]=LD_01[[#This Row],[DOCUMENTO]])*(ARQUIVOS[REVISÃO]=LD_01[[#This Row],[REVISÃO]])))</f>
        <v>45838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929" s="6" t="str">
        <f>LD_01[[#This Row],[PASTA]]&amp;"/"&amp;LD_01[[#This Row],[ARQUIVO]]</f>
        <v>MSV-163MS-638-NORTE/32.TE/MSV-163MS-638+600-EDI-EXE-DE-G1-015-R00.pdf</v>
      </c>
    </row>
    <row r="930" spans="1:16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4" t="s">
        <v>5987</v>
      </c>
      <c r="D930" s="14" t="s">
        <v>7542</v>
      </c>
      <c r="E930" s="6" t="s">
        <v>4320</v>
      </c>
      <c r="F930" s="8" t="s">
        <v>4956</v>
      </c>
      <c r="G930" s="8" t="s">
        <v>4330</v>
      </c>
      <c r="H930" s="6" t="str">
        <f>_xlfn.XLOOKUP(LD_01[[#This Row],[DISCIPLINA]],'CLASSES DE PROJETOS'!$F$3:$F$37,'CLASSES DE PROJETOS'!$C$3:$C$37)</f>
        <v>TE</v>
      </c>
      <c r="I930" t="str">
        <f>_xlfn.TEXTJOIN("/",TRUE,"MSV-163MS-"&amp;LD_01[[#This Row],[OBRA]],_xlfn.XLOOKUP(LD_01[[#This Row],[SIGLA]],'CLASSES DE PROJETOS'!$C$3:$C$37,'CLASSES DE PROJETOS'!$E$3:$E$37))</f>
        <v>MSV-163MS-638-NORTE/32.TE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930" s="6" t="str" cm="1">
        <f t="array" ref="K930">_xlfn.TEXTJOIN(", ",TRUE,_xlfn.UNIQUE(_xlfn._xlws.FILTER(ARQUIVOS_RECEBIDOS!$F$2:$F$5010,ARQUIVOS_RECEBIDOS!$E$2:$E$5010=LD_01[[#This Row],[DOCUMENTO]])))</f>
        <v>R00, R01, R02</v>
      </c>
      <c r="L930" s="6" t="str" cm="1">
        <f t="array" ref="L930">_xlfn.TEXTJOIN(",",TRUE,_xlfn._xlws.FILTER(ARQUIVOS[EXTENSÃO],(ARQUIVOS[DOCUMENTO]=LD_01[[#This Row],[DOCUMENTO]])*(ARQUIVOS[REVISÃO]=LD_01[[#This Row],[REVISÃO]])))</f>
        <v>dwg,pdf</v>
      </c>
      <c r="M930" s="12" cm="1">
        <f t="array" ref="M930">_xlfn.UNIQUE(_xlfn._xlws.FILTER(ARQUIVOS[DATA RECEBIMENTO],(ARQUIVOS[DOCUMENTO]=LD_01[[#This Row],[DOCUMENTO]])*(ARQUIVOS[REVISÃO]=LD_01[[#This Row],[REVISÃO]])))</f>
        <v>45931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930" s="6" t="str">
        <f>LD_01[[#This Row],[PASTA]]&amp;"/"&amp;LD_01[[#This Row],[ARQUIVO]]</f>
        <v>MSV-163MS-638-NORTE/32.TE/MSV-163MS-638+600-EDI-EXE-DE-G1-016-R02.pdf</v>
      </c>
    </row>
    <row r="931" spans="1:16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4" t="s">
        <v>5987</v>
      </c>
      <c r="D931" s="14" t="s">
        <v>7542</v>
      </c>
      <c r="E931" s="6" t="s">
        <v>4320</v>
      </c>
      <c r="F931" s="8" t="s">
        <v>4957</v>
      </c>
      <c r="G931" s="8" t="s">
        <v>4330</v>
      </c>
      <c r="H931" s="6" t="str">
        <f>_xlfn.XLOOKUP(LD_01[[#This Row],[DISCIPLINA]],'CLASSES DE PROJETOS'!$F$3:$F$37,'CLASSES DE PROJETOS'!$C$3:$C$37)</f>
        <v>TE</v>
      </c>
      <c r="I931" t="str">
        <f>_xlfn.TEXTJOIN("/",TRUE,"MSV-163MS-"&amp;LD_01[[#This Row],[OBRA]],_xlfn.XLOOKUP(LD_01[[#This Row],[SIGLA]],'CLASSES DE PROJETOS'!$C$3:$C$37,'CLASSES DE PROJETOS'!$E$3:$E$37))</f>
        <v>MSV-163MS-638-NORTE/32.TE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931" s="6" t="str" cm="1">
        <f t="array" ref="K931">_xlfn.TEXTJOIN(", ",TRUE,_xlfn.UNIQUE(_xlfn._xlws.FILTER(ARQUIVOS_RECEBIDOS!$F$2:$F$5010,ARQUIVOS_RECEBIDOS!$E$2:$E$5010=LD_01[[#This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dwg,pdf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931" s="6" t="str">
        <f>LD_01[[#This Row],[PASTA]]&amp;"/"&amp;LD_01[[#This Row],[ARQUIVO]]</f>
        <v>MSV-163MS-638-NORTE/32.TE/MSV-163MS-638+600-EDI-EXE-DE-G1-017-R00.pdf</v>
      </c>
    </row>
    <row r="932" spans="1:16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4" t="s">
        <v>5987</v>
      </c>
      <c r="D932" s="14" t="s">
        <v>7542</v>
      </c>
      <c r="E932" s="6" t="s">
        <v>4320</v>
      </c>
      <c r="F932" s="8" t="s">
        <v>4958</v>
      </c>
      <c r="G932" s="8" t="s">
        <v>4330</v>
      </c>
      <c r="H932" s="6" t="str">
        <f>_xlfn.XLOOKUP(LD_01[[#This Row],[DISCIPLINA]],'CLASSES DE PROJETOS'!$F$3:$F$37,'CLASSES DE PROJETOS'!$C$3:$C$37)</f>
        <v>TE</v>
      </c>
      <c r="I932" t="str">
        <f>_xlfn.TEXTJOIN("/",TRUE,"MSV-163MS-"&amp;LD_01[[#This Row],[OBRA]],_xlfn.XLOOKUP(LD_01[[#This Row],[SIGLA]],'CLASSES DE PROJETOS'!$C$3:$C$37,'CLASSES DE PROJETOS'!$E$3:$E$37))</f>
        <v>MSV-163MS-638-NORTE/32.TE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932" s="6" t="str" cm="1">
        <f t="array" ref="K932">_xlfn.TEXTJOIN(", ",TRUE,_xlfn.UNIQUE(_xlfn._xlws.FILTER(ARQUIVOS_RECEBIDOS!$F$2:$F$5010,ARQUIVOS_RECEBIDOS!$E$2:$E$5010=LD_01[[#This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dwg,pdf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932" s="6" t="str">
        <f>LD_01[[#This Row],[PASTA]]&amp;"/"&amp;LD_01[[#This Row],[ARQUIVO]]</f>
        <v>MSV-163MS-638-NORTE/32.TE/MSV-163MS-638+600-EDI-EXE-DE-G1-018-R00.pdf</v>
      </c>
    </row>
    <row r="933" spans="1:16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4" t="s">
        <v>5987</v>
      </c>
      <c r="D933" s="14" t="s">
        <v>7542</v>
      </c>
      <c r="E933" s="6" t="s">
        <v>4320</v>
      </c>
      <c r="F933" s="8" t="s">
        <v>4958</v>
      </c>
      <c r="G933" s="8" t="s">
        <v>4330</v>
      </c>
      <c r="H933" s="6" t="str">
        <f>_xlfn.XLOOKUP(LD_01[[#This Row],[DISCIPLINA]],'CLASSES DE PROJETOS'!$F$3:$F$37,'CLASSES DE PROJETOS'!$C$3:$C$37)</f>
        <v>TE</v>
      </c>
      <c r="I933" t="str">
        <f>_xlfn.TEXTJOIN("/",TRUE,"MSV-163MS-"&amp;LD_01[[#This Row],[OBRA]],_xlfn.XLOOKUP(LD_01[[#This Row],[SIGLA]],'CLASSES DE PROJETOS'!$C$3:$C$37,'CLASSES DE PROJETOS'!$E$3:$E$37))</f>
        <v>MSV-163MS-638-NORTE/32.TE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933" s="6" t="str" cm="1">
        <f t="array" ref="K933">_xlfn.TEXTJOIN(", ",TRUE,_xlfn.UNIQUE(_xlfn._xlws.FILTER(ARQUIVOS_RECEBIDOS!$F$2:$F$5010,ARQUIVOS_RECEBIDOS!$E$2:$E$5010=LD_01[[#This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dwg,pdf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933" s="6" t="str">
        <f>LD_01[[#This Row],[PASTA]]&amp;"/"&amp;LD_01[[#This Row],[ARQUIVO]]</f>
        <v>MSV-163MS-638-NORTE/32.TE/MSV-163MS-638+600-EDI-EXE-DE-G1-019-R00.pdf</v>
      </c>
    </row>
    <row r="934" spans="1:16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4" t="s">
        <v>5987</v>
      </c>
      <c r="D934" s="14" t="s">
        <v>7542</v>
      </c>
      <c r="E934" s="6" t="s">
        <v>4320</v>
      </c>
      <c r="F934" s="8" t="s">
        <v>4958</v>
      </c>
      <c r="G934" s="8" t="s">
        <v>4330</v>
      </c>
      <c r="H934" s="6" t="str">
        <f>_xlfn.XLOOKUP(LD_01[[#This Row],[DISCIPLINA]],'CLASSES DE PROJETOS'!$F$3:$F$37,'CLASSES DE PROJETOS'!$C$3:$C$37)</f>
        <v>TE</v>
      </c>
      <c r="I934" t="str">
        <f>_xlfn.TEXTJOIN("/",TRUE,"MSV-163MS-"&amp;LD_01[[#This Row],[OBRA]],_xlfn.XLOOKUP(LD_01[[#This Row],[SIGLA]],'CLASSES DE PROJETOS'!$C$3:$C$37,'CLASSES DE PROJETOS'!$E$3:$E$37))</f>
        <v>MSV-163MS-638-NORTE/32.TE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934" s="6" t="str" cm="1">
        <f t="array" ref="K934">_xlfn.TEXTJOIN(", ",TRUE,_xlfn.UNIQUE(_xlfn._xlws.FILTER(ARQUIVOS_RECEBIDOS!$F$2:$F$5010,ARQUIVOS_RECEBIDOS!$E$2:$E$5010=LD_01[[#This Row],[DOCUMENTO]])))</f>
        <v>R00</v>
      </c>
      <c r="L934" s="6" t="str" cm="1">
        <f t="array" ref="L934">_xlfn.TEXTJOIN(",",TRUE,_xlfn._xlws.FILTER(ARQUIVOS[EXTENSÃO],(ARQUIVOS[DOCUMENTO]=LD_01[[#This Row],[DOCUMENTO]])*(ARQUIVOS[REVISÃO]=LD_01[[#This Row],[REVISÃO]])))</f>
        <v>dwg,pdf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934" s="6" t="str">
        <f>LD_01[[#This Row],[PASTA]]&amp;"/"&amp;LD_01[[#This Row],[ARQUIVO]]</f>
        <v>MSV-163MS-638-NORTE/32.TE/MSV-163MS-638+600-EDI-EXE-DE-G1-020-R00.pdf</v>
      </c>
    </row>
    <row r="935" spans="1:16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4" t="s">
        <v>5987</v>
      </c>
      <c r="D935" s="14" t="s">
        <v>7542</v>
      </c>
      <c r="E935" s="6" t="s">
        <v>4320</v>
      </c>
      <c r="F935" s="8" t="s">
        <v>4903</v>
      </c>
      <c r="G935" s="8" t="s">
        <v>4142</v>
      </c>
      <c r="H935" s="6" t="str">
        <f>_xlfn.XLOOKUP(LD_01[[#This Row],[DISCIPLINA]],'CLASSES DE PROJETOS'!$F$3:$F$37,'CLASSES DE PROJETOS'!$C$3:$C$37)</f>
        <v>DR</v>
      </c>
      <c r="I935" t="str">
        <f>_xlfn.TEXTJOIN("/",TRUE,"MSV-163MS-"&amp;LD_01[[#This Row],[OBRA]],_xlfn.XLOOKUP(LD_01[[#This Row],[SIGLA]],'CLASSES DE PROJETOS'!$C$3:$C$37,'CLASSES DE PROJETOS'!$E$3:$E$37))</f>
        <v>MSV-163MS-638-NORTE/10.DR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935" s="6" t="str" cm="1">
        <f t="array" ref="K935">_xlfn.TEXTJOIN(", ",TRUE,_xlfn.UNIQUE(_xlfn._xlws.FILTER(ARQUIVOS_RECEBIDOS!$F$2:$F$5010,ARQUIVOS_RECEBIDOS!$E$2:$E$5010=LD_01[[#This Row],[DOCUMENTO]])))</f>
        <v>R00, R01</v>
      </c>
      <c r="L935" s="6" t="str" cm="1">
        <f t="array" ref="L935">_xlfn.TEXTJOIN(",",TRUE,_xlfn._xlws.FILTER(ARQUIVOS[EXTENSÃO],(ARQUIVOS[DOCUMENTO]=LD_01[[#This Row],[DOCUMENTO]])*(ARQUIVOS[REVISÃO]=LD_01[[#This Row],[REVISÃO]])))</f>
        <v>dwg,pdf</v>
      </c>
      <c r="M935" s="12" cm="1">
        <f t="array" ref="M935">_xlfn.UNIQUE(_xlfn._xlws.FILTER(ARQUIVOS[DATA RECEBIMENTO],(ARQUIVOS[DOCUMENTO]=LD_01[[#This Row],[DOCUMENTO]])*(ARQUIVOS[REVISÃO]=LD_01[[#This Row],[REVISÃO]])))</f>
        <v>45895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935" s="6" t="str">
        <f>LD_01[[#This Row],[PASTA]]&amp;"/"&amp;LD_01[[#This Row],[ARQUIVO]]</f>
        <v>MSV-163MS-638-NORTE/10.DR/MSV-163MS-638+600-EDI-EXE-DE-H1-001-R01.pdf</v>
      </c>
    </row>
    <row r="936" spans="1:16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4" t="s">
        <v>5987</v>
      </c>
      <c r="D936" s="14" t="s">
        <v>7542</v>
      </c>
      <c r="E936" s="6" t="s">
        <v>4320</v>
      </c>
      <c r="F936" s="8" t="s">
        <v>4904</v>
      </c>
      <c r="G936" s="8" t="s">
        <v>4142</v>
      </c>
      <c r="H936" s="6" t="str">
        <f>_xlfn.XLOOKUP(LD_01[[#This Row],[DISCIPLINA]],'CLASSES DE PROJETOS'!$F$3:$F$37,'CLASSES DE PROJETOS'!$C$3:$C$37)</f>
        <v>DR</v>
      </c>
      <c r="I936" t="str">
        <f>_xlfn.TEXTJOIN("/",TRUE,"MSV-163MS-"&amp;LD_01[[#This Row],[OBRA]],_xlfn.XLOOKUP(LD_01[[#This Row],[SIGLA]],'CLASSES DE PROJETOS'!$C$3:$C$37,'CLASSES DE PROJETOS'!$E$3:$E$37))</f>
        <v>MSV-163MS-638-NORTE/10.DR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936" s="6" t="str" cm="1">
        <f t="array" ref="K936">_xlfn.TEXTJOIN(", ",TRUE,_xlfn.UNIQUE(_xlfn._xlws.FILTER(ARQUIVOS_RECEBIDOS!$F$2:$F$5010,ARQUIVOS_RECEBIDOS!$E$2:$E$5010=LD_01[[#This Row],[DOCUMENTO]])))</f>
        <v>R01, R02, R03, R06, R05</v>
      </c>
      <c r="L936" s="6" t="str" cm="1">
        <f t="array" ref="L936">_xlfn.TEXTJOIN(",",TRUE,_xlfn._xlws.FILTER(ARQUIVOS[EXTENSÃO],(ARQUIVOS[DOCUMENTO]=LD_01[[#This Row],[DOCUMENTO]])*(ARQUIVOS[REVISÃO]=LD_01[[#This Row],[REVISÃO]])))</f>
        <v>dwg,pdf</v>
      </c>
      <c r="M936" s="12" cm="1">
        <f t="array" ref="M936">_xlfn.UNIQUE(_xlfn._xlws.FILTER(ARQUIVOS[DATA RECEBIMENTO],(ARQUIVOS[DOCUMENTO]=LD_01[[#This Row],[DOCUMENTO]])*(ARQUIVOS[REVISÃO]=LD_01[[#This Row],[REVISÃO]])))</f>
        <v>45931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936" s="6" t="str">
        <f>LD_01[[#This Row],[PASTA]]&amp;"/"&amp;LD_01[[#This Row],[ARQUIVO]]</f>
        <v>MSV-163MS-638-NORTE/10.DR/MSV-163MS-638+600-EDI-EXE-DE-H2-001-R06.pdf</v>
      </c>
    </row>
    <row r="937" spans="1:16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4" t="s">
        <v>5987</v>
      </c>
      <c r="D937" s="14" t="s">
        <v>7542</v>
      </c>
      <c r="E937" s="6" t="s">
        <v>4320</v>
      </c>
      <c r="F937" s="8" t="s">
        <v>4905</v>
      </c>
      <c r="G937" s="8" t="s">
        <v>4142</v>
      </c>
      <c r="H937" s="6" t="str">
        <f>_xlfn.XLOOKUP(LD_01[[#This Row],[DISCIPLINA]],'CLASSES DE PROJETOS'!$F$3:$F$37,'CLASSES DE PROJETOS'!$C$3:$C$37)</f>
        <v>DR</v>
      </c>
      <c r="I937" t="str">
        <f>_xlfn.TEXTJOIN("/",TRUE,"MSV-163MS-"&amp;LD_01[[#This Row],[OBRA]],_xlfn.XLOOKUP(LD_01[[#This Row],[SIGLA]],'CLASSES DE PROJETOS'!$C$3:$C$37,'CLASSES DE PROJETOS'!$E$3:$E$37))</f>
        <v>MSV-163MS-638-NORTE/10.DR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937" s="6" t="str" cm="1">
        <f t="array" ref="K937">_xlfn.TEXTJOIN(", ",TRUE,_xlfn.UNIQUE(_xlfn._xlws.FILTER(ARQUIVOS_RECEBIDOS!$F$2:$F$5010,ARQUIVOS_RECEBIDOS!$E$2:$E$5010=LD_01[[#This Row],[DOCUMENTO]])))</f>
        <v>R01, R02</v>
      </c>
      <c r="L937" s="6" t="str" cm="1">
        <f t="array" ref="L937">_xlfn.TEXTJOIN(",",TRUE,_xlfn._xlws.FILTER(ARQUIVOS[EXTENSÃO],(ARQUIVOS[DOCUMENTO]=LD_01[[#This Row],[DOCUMENTO]])*(ARQUIVOS[REVISÃO]=LD_01[[#This Row],[REVISÃO]])))</f>
        <v>dwg,pdf</v>
      </c>
      <c r="M937" s="12" cm="1">
        <f t="array" ref="M937">_xlfn.UNIQUE(_xlfn._xlws.FILTER(ARQUIVOS[DATA RECEBIMENTO],(ARQUIVOS[DOCUMENTO]=LD_01[[#This Row],[DOCUMENTO]])*(ARQUIVOS[REVISÃO]=LD_01[[#This Row],[REVISÃO]])))</f>
        <v>45859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937" s="6" t="str">
        <f>LD_01[[#This Row],[PASTA]]&amp;"/"&amp;LD_01[[#This Row],[ARQUIVO]]</f>
        <v>MSV-163MS-638-NORTE/10.DR/MSV-163MS-638+600-EDI-EXE-DE-H2-002-R02.pdf</v>
      </c>
    </row>
    <row r="938" spans="1:16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4" t="s">
        <v>5987</v>
      </c>
      <c r="D938" s="14" t="s">
        <v>7542</v>
      </c>
      <c r="E938" s="6" t="s">
        <v>4320</v>
      </c>
      <c r="F938" s="8" t="s">
        <v>4904</v>
      </c>
      <c r="G938" s="8" t="s">
        <v>4142</v>
      </c>
      <c r="H938" s="6" t="str">
        <f>_xlfn.XLOOKUP(LD_01[[#This Row],[DISCIPLINA]],'CLASSES DE PROJETOS'!$F$3:$F$37,'CLASSES DE PROJETOS'!$C$3:$C$37)</f>
        <v>DR</v>
      </c>
      <c r="I938" t="str">
        <f>_xlfn.TEXTJOIN("/",TRUE,"MSV-163MS-"&amp;LD_01[[#This Row],[OBRA]],_xlfn.XLOOKUP(LD_01[[#This Row],[SIGLA]],'CLASSES DE PROJETOS'!$C$3:$C$37,'CLASSES DE PROJETOS'!$E$3:$E$37))</f>
        <v>MSV-163MS-638-NORTE/10.DR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938" s="6" t="str" cm="1">
        <f t="array" ref="K938">_xlfn.TEXTJOIN(", ",TRUE,_xlfn.UNIQUE(_xlfn._xlws.FILTER(ARQUIVOS_RECEBIDOS!$F$2:$F$5010,ARQUIVOS_RECEBIDOS!$E$2:$E$5010=LD_01[[#This Row],[DOCUMENTO]])))</f>
        <v>R01, R02, R03, R04</v>
      </c>
      <c r="L938" s="6" t="str" cm="1">
        <f t="array" ref="L938">_xlfn.TEXTJOIN(",",TRUE,_xlfn._xlws.FILTER(ARQUIVOS[EXTENSÃO],(ARQUIVOS[DOCUMENTO]=LD_01[[#This Row],[DOCUMENTO]])*(ARQUIVOS[REVISÃO]=LD_01[[#This Row],[REVISÃO]])))</f>
        <v>dwg,pdf</v>
      </c>
      <c r="M938" s="12" cm="1">
        <f t="array" ref="M938">_xlfn.UNIQUE(_xlfn._xlws.FILTER(ARQUIVOS[DATA RECEBIMENTO],(ARQUIVOS[DOCUMENTO]=LD_01[[#This Row],[DOCUMENTO]])*(ARQUIVOS[REVISÃO]=LD_01[[#This Row],[REVISÃO]])))</f>
        <v>45946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938" s="6" t="str">
        <f>LD_01[[#This Row],[PASTA]]&amp;"/"&amp;LD_01[[#This Row],[ARQUIVO]]</f>
        <v>MSV-163MS-638-NORTE/10.DR/MSV-163MS-638+600-EDI-EXE-DE-H2-003-R04.pdf</v>
      </c>
    </row>
    <row r="939" spans="1:16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4" t="s">
        <v>5987</v>
      </c>
      <c r="D939" s="14" t="s">
        <v>7542</v>
      </c>
      <c r="E939" s="6" t="s">
        <v>4320</v>
      </c>
      <c r="F939" s="8" t="s">
        <v>4906</v>
      </c>
      <c r="G939" s="8" t="s">
        <v>4142</v>
      </c>
      <c r="H939" s="6" t="str">
        <f>_xlfn.XLOOKUP(LD_01[[#This Row],[DISCIPLINA]],'CLASSES DE PROJETOS'!$F$3:$F$37,'CLASSES DE PROJETOS'!$C$3:$C$37)</f>
        <v>DR</v>
      </c>
      <c r="I939" t="str">
        <f>_xlfn.TEXTJOIN("/",TRUE,"MSV-163MS-"&amp;LD_01[[#This Row],[OBRA]],_xlfn.XLOOKUP(LD_01[[#This Row],[SIGLA]],'CLASSES DE PROJETOS'!$C$3:$C$37,'CLASSES DE PROJETOS'!$E$3:$E$37))</f>
        <v>MSV-163MS-638-NORTE/10.DR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939" s="6" t="str" cm="1">
        <f t="array" ref="K939">_xlfn.TEXTJOIN(", ",TRUE,_xlfn.UNIQUE(_xlfn._xlws.FILTER(ARQUIVOS_RECEBIDOS!$F$2:$F$5010,ARQUIVOS_RECEBIDOS!$E$2:$E$5010=LD_01[[#This Row],[DOCUMENTO]])))</f>
        <v>R01, R02, R03, R05, R04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45931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939" s="6" t="str">
        <f>LD_01[[#This Row],[PASTA]]&amp;"/"&amp;LD_01[[#This Row],[ARQUIVO]]</f>
        <v>MSV-163MS-638-NORTE/10.DR/MSV-163MS-638+600-EDI-EXE-DE-H2-004-R05.pdf</v>
      </c>
    </row>
    <row r="940" spans="1:16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4" t="s">
        <v>5987</v>
      </c>
      <c r="D940" s="14" t="s">
        <v>7542</v>
      </c>
      <c r="E940" s="6" t="s">
        <v>4320</v>
      </c>
      <c r="F940" s="8" t="s">
        <v>4905</v>
      </c>
      <c r="G940" s="8" t="s">
        <v>4142</v>
      </c>
      <c r="H940" s="6" t="str">
        <f>_xlfn.XLOOKUP(LD_01[[#This Row],[DISCIPLINA]],'CLASSES DE PROJETOS'!$F$3:$F$37,'CLASSES DE PROJETOS'!$C$3:$C$37)</f>
        <v>DR</v>
      </c>
      <c r="I940" t="str">
        <f>_xlfn.TEXTJOIN("/",TRUE,"MSV-163MS-"&amp;LD_01[[#This Row],[OBRA]],_xlfn.XLOOKUP(LD_01[[#This Row],[SIGLA]],'CLASSES DE PROJETOS'!$C$3:$C$37,'CLASSES DE PROJETOS'!$E$3:$E$37))</f>
        <v>MSV-163MS-638-NORTE/10.DR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940" s="6" t="str" cm="1">
        <f t="array" ref="K940">_xlfn.TEXTJOIN(", ",TRUE,_xlfn.UNIQUE(_xlfn._xlws.FILTER(ARQUIVOS_RECEBIDOS!$F$2:$F$5010,ARQUIVOS_RECEBIDOS!$E$2:$E$5010=LD_01[[#This Row],[DOCUMENTO]])))</f>
        <v>R01, R02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45859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940" s="6" t="str">
        <f>LD_01[[#This Row],[PASTA]]&amp;"/"&amp;LD_01[[#This Row],[ARQUIVO]]</f>
        <v>MSV-163MS-638-NORTE/10.DR/MSV-163MS-638+600-EDI-EXE-DE-H2-005-R02.pdf</v>
      </c>
    </row>
    <row r="941" spans="1:16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4" t="s">
        <v>5987</v>
      </c>
      <c r="D941" s="14" t="s">
        <v>7542</v>
      </c>
      <c r="E941" s="6" t="s">
        <v>4320</v>
      </c>
      <c r="F941" s="8" t="s">
        <v>4907</v>
      </c>
      <c r="G941" s="8" t="s">
        <v>4142</v>
      </c>
      <c r="H941" s="6" t="str">
        <f>_xlfn.XLOOKUP(LD_01[[#This Row],[DISCIPLINA]],'CLASSES DE PROJETOS'!$F$3:$F$37,'CLASSES DE PROJETOS'!$C$3:$C$37)</f>
        <v>DR</v>
      </c>
      <c r="I941" t="str">
        <f>_xlfn.TEXTJOIN("/",TRUE,"MSV-163MS-"&amp;LD_01[[#This Row],[OBRA]],_xlfn.XLOOKUP(LD_01[[#This Row],[SIGLA]],'CLASSES DE PROJETOS'!$C$3:$C$37,'CLASSES DE PROJETOS'!$E$3:$E$37))</f>
        <v>MSV-163MS-638-NORTE/10.DR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941" s="6" t="str" cm="1">
        <f t="array" ref="K941">_xlfn.TEXTJOIN(", ",TRUE,_xlfn.UNIQUE(_xlfn._xlws.FILTER(ARQUIVOS_RECEBIDOS!$F$2:$F$5010,ARQUIVOS_RECEBIDOS!$E$2:$E$5010=LD_01[[#This Row],[DOCUMENTO]])))</f>
        <v>R01, R02, R03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45895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941" s="6" t="str">
        <f>LD_01[[#This Row],[PASTA]]&amp;"/"&amp;LD_01[[#This Row],[ARQUIVO]]</f>
        <v>MSV-163MS-638-NORTE/10.DR/MSV-163MS-638+600-EDI-EXE-DE-H2-006-R03.pdf</v>
      </c>
    </row>
    <row r="942" spans="1:16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4" t="s">
        <v>5987</v>
      </c>
      <c r="D942" s="14" t="s">
        <v>7542</v>
      </c>
      <c r="E942" s="6" t="s">
        <v>4320</v>
      </c>
      <c r="F942" s="8" t="s">
        <v>4908</v>
      </c>
      <c r="G942" s="8" t="s">
        <v>4142</v>
      </c>
      <c r="H942" s="6" t="str">
        <f>_xlfn.XLOOKUP(LD_01[[#This Row],[DISCIPLINA]],'CLASSES DE PROJETOS'!$F$3:$F$37,'CLASSES DE PROJETOS'!$C$3:$C$37)</f>
        <v>DR</v>
      </c>
      <c r="I942" t="str">
        <f>_xlfn.TEXTJOIN("/",TRUE,"MSV-163MS-"&amp;LD_01[[#This Row],[OBRA]],_xlfn.XLOOKUP(LD_01[[#This Row],[SIGLA]],'CLASSES DE PROJETOS'!$C$3:$C$37,'CLASSES DE PROJETOS'!$E$3:$E$37))</f>
        <v>MSV-163MS-638-NORTE/10.DR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942" s="6" t="str" cm="1">
        <f t="array" ref="K942">_xlfn.TEXTJOIN(", ",TRUE,_xlfn.UNIQUE(_xlfn._xlws.FILTER(ARQUIVOS_RECEBIDOS!$F$2:$F$5010,ARQUIVOS_RECEBIDOS!$E$2:$E$5010=LD_01[[#This Row],[DOCUMENTO]])))</f>
        <v>R01, R02, R03, R04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45946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942" s="6" t="str">
        <f>LD_01[[#This Row],[PASTA]]&amp;"/"&amp;LD_01[[#This Row],[ARQUIVO]]</f>
        <v>MSV-163MS-638-NORTE/10.DR/MSV-163MS-638+600-EDI-EXE-DE-H2-007-R04.pdf</v>
      </c>
    </row>
    <row r="943" spans="1:16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4" t="s">
        <v>5987</v>
      </c>
      <c r="D943" s="14" t="s">
        <v>7542</v>
      </c>
      <c r="E943" s="6" t="s">
        <v>4320</v>
      </c>
      <c r="F943" s="8" t="s">
        <v>4908</v>
      </c>
      <c r="G943" s="8" t="s">
        <v>4142</v>
      </c>
      <c r="H943" s="6" t="str">
        <f>_xlfn.XLOOKUP(LD_01[[#This Row],[DISCIPLINA]],'CLASSES DE PROJETOS'!$F$3:$F$37,'CLASSES DE PROJETOS'!$C$3:$C$37)</f>
        <v>DR</v>
      </c>
      <c r="I943" t="str">
        <f>_xlfn.TEXTJOIN("/",TRUE,"MSV-163MS-"&amp;LD_01[[#This Row],[OBRA]],_xlfn.XLOOKUP(LD_01[[#This Row],[SIGLA]],'CLASSES DE PROJETOS'!$C$3:$C$37,'CLASSES DE PROJETOS'!$E$3:$E$37))</f>
        <v>MSV-163MS-638-NORTE/10.DR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943" s="6" t="str" cm="1">
        <f t="array" ref="K943">_xlfn.TEXTJOIN(", ",TRUE,_xlfn.UNIQUE(_xlfn._xlws.FILTER(ARQUIVOS_RECEBIDOS!$F$2:$F$5010,ARQUIVOS_RECEBIDOS!$E$2:$E$5010=LD_01[[#This Row],[DOCUMENTO]])))</f>
        <v>R01, R02, R03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45895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943" s="6" t="str">
        <f>LD_01[[#This Row],[PASTA]]&amp;"/"&amp;LD_01[[#This Row],[ARQUIVO]]</f>
        <v>MSV-163MS-638-NORTE/10.DR/MSV-163MS-638+600-EDI-EXE-DE-H2-008-R03.pdf</v>
      </c>
    </row>
    <row r="944" spans="1:16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4" t="s">
        <v>5987</v>
      </c>
      <c r="D944" s="14" t="s">
        <v>7542</v>
      </c>
      <c r="E944" s="6" t="s">
        <v>4320</v>
      </c>
      <c r="F944" s="8" t="s">
        <v>4909</v>
      </c>
      <c r="G944" s="8" t="s">
        <v>4142</v>
      </c>
      <c r="H944" s="6" t="str">
        <f>_xlfn.XLOOKUP(LD_01[[#This Row],[DISCIPLINA]],'CLASSES DE PROJETOS'!$F$3:$F$37,'CLASSES DE PROJETOS'!$C$3:$C$37)</f>
        <v>DR</v>
      </c>
      <c r="I944" t="str">
        <f>_xlfn.TEXTJOIN("/",TRUE,"MSV-163MS-"&amp;LD_01[[#This Row],[OBRA]],_xlfn.XLOOKUP(LD_01[[#This Row],[SIGLA]],'CLASSES DE PROJETOS'!$C$3:$C$37,'CLASSES DE PROJETOS'!$E$3:$E$37))</f>
        <v>MSV-163MS-638-NORTE/10.DR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944" s="6" t="str" cm="1">
        <f t="array" ref="K944">_xlfn.TEXTJOIN(", ",TRUE,_xlfn.UNIQUE(_xlfn._xlws.FILTER(ARQUIVOS_RECEBIDOS!$F$2:$F$5010,ARQUIVOS_RECEBIDOS!$E$2:$E$5010=LD_01[[#This Row],[DOCUMENTO]])))</f>
        <v>R00, R02, R03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45895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944" s="6" t="str">
        <f>LD_01[[#This Row],[PASTA]]&amp;"/"&amp;LD_01[[#This Row],[ARQUIVO]]</f>
        <v>MSV-163MS-638-NORTE/10.DR/MSV-163MS-638+600-EDI-EXE-DE-H2-009-R03.pdf</v>
      </c>
    </row>
    <row r="945" spans="1:16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4" t="s">
        <v>5987</v>
      </c>
      <c r="D945" s="14" t="s">
        <v>7542</v>
      </c>
      <c r="E945" s="6" t="s">
        <v>4320</v>
      </c>
      <c r="F945" s="8" t="s">
        <v>4909</v>
      </c>
      <c r="G945" s="8" t="s">
        <v>4142</v>
      </c>
      <c r="H945" s="6" t="str">
        <f>_xlfn.XLOOKUP(LD_01[[#This Row],[DISCIPLINA]],'CLASSES DE PROJETOS'!$F$3:$F$37,'CLASSES DE PROJETOS'!$C$3:$C$37)</f>
        <v>DR</v>
      </c>
      <c r="I945" t="str">
        <f>_xlfn.TEXTJOIN("/",TRUE,"MSV-163MS-"&amp;LD_01[[#This Row],[OBRA]],_xlfn.XLOOKUP(LD_01[[#This Row],[SIGLA]],'CLASSES DE PROJETOS'!$C$3:$C$37,'CLASSES DE PROJETOS'!$E$3:$E$37))</f>
        <v>MSV-163MS-638-NORTE/10.DR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945" s="6" t="str" cm="1">
        <f t="array" ref="K945">_xlfn.TEXTJOIN(", ",TRUE,_xlfn.UNIQUE(_xlfn._xlws.FILTER(ARQUIVOS_RECEBIDOS!$F$2:$F$5010,ARQUIVOS_RECEBIDOS!$E$2:$E$5010=LD_01[[#This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945" s="6" t="str">
        <f>LD_01[[#This Row],[PASTA]]&amp;"/"&amp;LD_01[[#This Row],[ARQUIVO]]</f>
        <v>MSV-163MS-638-NORTE/10.DR/MSV-163MS-638+600-EDI-EXE-DE-H2-010-R00.pdf</v>
      </c>
    </row>
    <row r="946" spans="1:16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4" t="s">
        <v>5987</v>
      </c>
      <c r="D946" s="14" t="s">
        <v>7542</v>
      </c>
      <c r="E946" s="6" t="s">
        <v>4320</v>
      </c>
      <c r="F946" s="8" t="s">
        <v>4910</v>
      </c>
      <c r="G946" s="8" t="s">
        <v>4142</v>
      </c>
      <c r="H946" s="6" t="str">
        <f>_xlfn.XLOOKUP(LD_01[[#This Row],[DISCIPLINA]],'CLASSES DE PROJETOS'!$F$3:$F$37,'CLASSES DE PROJETOS'!$C$3:$C$37)</f>
        <v>DR</v>
      </c>
      <c r="I946" t="str">
        <f>_xlfn.TEXTJOIN("/",TRUE,"MSV-163MS-"&amp;LD_01[[#This Row],[OBRA]],_xlfn.XLOOKUP(LD_01[[#This Row],[SIGLA]],'CLASSES DE PROJETOS'!$C$3:$C$37,'CLASSES DE PROJETOS'!$E$3:$E$37))</f>
        <v>MSV-163MS-638-NORTE/10.DR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946" s="6" t="str" cm="1">
        <f t="array" ref="K946">_xlfn.TEXTJOIN(", ",TRUE,_xlfn.UNIQUE(_xlfn._xlws.FILTER(ARQUIVOS_RECEBIDOS!$F$2:$F$5010,ARQUIVOS_RECEBIDOS!$E$2:$E$5010=LD_01[[#This Row],[DOCUMENTO]])))</f>
        <v>R00, R01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45859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946" s="6" t="str">
        <f>LD_01[[#This Row],[PASTA]]&amp;"/"&amp;LD_01[[#This Row],[ARQUIVO]]</f>
        <v>MSV-163MS-638-NORTE/10.DR/MSV-163MS-638+600-EDI-EXE-DE-H2-011-R01.pdf</v>
      </c>
    </row>
    <row r="947" spans="1:16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4" t="s">
        <v>5987</v>
      </c>
      <c r="D947" s="14" t="s">
        <v>7542</v>
      </c>
      <c r="E947" s="6" t="s">
        <v>4320</v>
      </c>
      <c r="F947" s="8" t="s">
        <v>4909</v>
      </c>
      <c r="G947" s="8" t="s">
        <v>4142</v>
      </c>
      <c r="H947" s="6" t="str">
        <f>_xlfn.XLOOKUP(LD_01[[#This Row],[DISCIPLINA]],'CLASSES DE PROJETOS'!$F$3:$F$37,'CLASSES DE PROJETOS'!$C$3:$C$37)</f>
        <v>DR</v>
      </c>
      <c r="I947" t="str">
        <f>_xlfn.TEXTJOIN("/",TRUE,"MSV-163MS-"&amp;LD_01[[#This Row],[OBRA]],_xlfn.XLOOKUP(LD_01[[#This Row],[SIGLA]],'CLASSES DE PROJETOS'!$C$3:$C$37,'CLASSES DE PROJETOS'!$E$3:$E$37))</f>
        <v>MSV-163MS-638-NORTE/10.DR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947" s="6" t="str" cm="1">
        <f t="array" ref="K947">_xlfn.TEXTJOIN(", ",TRUE,_xlfn.UNIQUE(_xlfn._xlws.FILTER(ARQUIVOS_RECEBIDOS!$F$2:$F$5010,ARQUIVOS_RECEBIDOS!$E$2:$E$5010=LD_01[[#This Row],[DOCUMENTO]])))</f>
        <v>R00, 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45946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947" s="6" t="str">
        <f>LD_01[[#This Row],[PASTA]]&amp;"/"&amp;LD_01[[#This Row],[ARQUIVO]]</f>
        <v>MSV-163MS-638-NORTE/10.DR/MSV-163MS-638+600-EDI-EXE-DE-H2-012-R01.pdf</v>
      </c>
    </row>
    <row r="948" spans="1:16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4" t="s">
        <v>5987</v>
      </c>
      <c r="D948" s="14" t="s">
        <v>7542</v>
      </c>
      <c r="E948" s="6" t="s">
        <v>4320</v>
      </c>
      <c r="F948" s="8" t="s">
        <v>4087</v>
      </c>
      <c r="G948" s="8" t="s">
        <v>4143</v>
      </c>
      <c r="H948" s="6" t="str">
        <f>_xlfn.XLOOKUP(LD_01[[#This Row],[DISCIPLINA]],'CLASSES DE PROJETOS'!$F$3:$F$37,'CLASSES DE PROJETOS'!$C$3:$C$37)</f>
        <v>PV</v>
      </c>
      <c r="I948" t="str">
        <f>_xlfn.TEXTJOIN("/",TRUE,"MSV-163MS-"&amp;LD_01[[#This Row],[OBRA]],_xlfn.XLOOKUP(LD_01[[#This Row],[SIGLA]],'CLASSES DE PROJETOS'!$C$3:$C$37,'CLASSES DE PROJETOS'!$E$3:$E$37))</f>
        <v>MSV-163MS-638-NORTE/28.PV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948" s="6" t="str" cm="1">
        <f t="array" ref="K948">_xlfn.TEXTJOIN(", ",TRUE,_xlfn.UNIQUE(_xlfn._xlws.FILTER(ARQUIVOS_RECEBIDOS!$F$2:$F$5010,ARQUIVOS_RECEBIDOS!$E$2:$E$5010=LD_01[[#This Row],[DOCUMENTO]])))</f>
        <v>R01, R02, R03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45931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948" s="6" t="str">
        <f>LD_01[[#This Row],[PASTA]]&amp;"/"&amp;LD_01[[#This Row],[ARQUIVO]]</f>
        <v>MSV-163MS-638-NORTE/28.PV/MSV-163MS-638+600-EDI-EXE-DE-I2-001-R03.pdf</v>
      </c>
    </row>
    <row r="949" spans="1:16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4" t="s">
        <v>5987</v>
      </c>
      <c r="D949" s="14" t="s">
        <v>7542</v>
      </c>
      <c r="E949" s="6" t="s">
        <v>4320</v>
      </c>
      <c r="F949" s="8" t="s">
        <v>4087</v>
      </c>
      <c r="G949" s="8" t="s">
        <v>4143</v>
      </c>
      <c r="H949" s="6" t="str">
        <f>_xlfn.XLOOKUP(LD_01[[#This Row],[DISCIPLINA]],'CLASSES DE PROJETOS'!$F$3:$F$37,'CLASSES DE PROJETOS'!$C$3:$C$37)</f>
        <v>PV</v>
      </c>
      <c r="I949" t="str">
        <f>_xlfn.TEXTJOIN("/",TRUE,"MSV-163MS-"&amp;LD_01[[#This Row],[OBRA]],_xlfn.XLOOKUP(LD_01[[#This Row],[SIGLA]],'CLASSES DE PROJETOS'!$C$3:$C$37,'CLASSES DE PROJETOS'!$E$3:$E$37))</f>
        <v>MSV-163MS-638-NORTE/28.PV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949" s="6" t="str" cm="1">
        <f t="array" ref="K949">_xlfn.TEXTJOIN(", ",TRUE,_xlfn.UNIQUE(_xlfn._xlws.FILTER(ARQUIVOS_RECEBIDOS!$F$2:$F$5010,ARQUIVOS_RECEBIDOS!$E$2:$E$5010=LD_01[[#This Row],[DOCUMENTO]])))</f>
        <v>R01, R02, R03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45931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949" s="6" t="str">
        <f>LD_01[[#This Row],[PASTA]]&amp;"/"&amp;LD_01[[#This Row],[ARQUIVO]]</f>
        <v>MSV-163MS-638-NORTE/28.PV/MSV-163MS-638+600-EDI-EXE-DE-I2-002-R03.pdf</v>
      </c>
    </row>
    <row r="950" spans="1:16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4" t="s">
        <v>5987</v>
      </c>
      <c r="D950" s="14" t="s">
        <v>7542</v>
      </c>
      <c r="E950" s="6" t="s">
        <v>4320</v>
      </c>
      <c r="F950" s="8" t="s">
        <v>4964</v>
      </c>
      <c r="G950" s="8" t="s">
        <v>4143</v>
      </c>
      <c r="H950" s="6" t="str">
        <f>_xlfn.XLOOKUP(LD_01[[#This Row],[DISCIPLINA]],'CLASSES DE PROJETOS'!$F$3:$F$37,'CLASSES DE PROJETOS'!$C$3:$C$37)</f>
        <v>PV</v>
      </c>
      <c r="I950" t="str">
        <f>_xlfn.TEXTJOIN("/",TRUE,"MSV-163MS-"&amp;LD_01[[#This Row],[OBRA]],_xlfn.XLOOKUP(LD_01[[#This Row],[SIGLA]],'CLASSES DE PROJETOS'!$C$3:$C$37,'CLASSES DE PROJETOS'!$E$3:$E$37))</f>
        <v>MSV-163MS-638-NORTE/28.PV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950" s="6" t="str" cm="1">
        <f t="array" ref="K950">_xlfn.TEXTJOIN(", ",TRUE,_xlfn.UNIQUE(_xlfn._xlws.FILTER(ARQUIVOS_RECEBIDOS!$F$2:$F$5010,ARQUIVOS_RECEBIDOS!$E$2:$E$5010=LD_01[[#This Row],[DOCUMENTO]])))</f>
        <v>R01, R02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45859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950" s="6" t="str">
        <f>LD_01[[#This Row],[PASTA]]&amp;"/"&amp;LD_01[[#This Row],[ARQUIVO]]</f>
        <v>MSV-163MS-638-NORTE/28.PV/MSV-163MS-638+600-EDI-EXE-DE-I2-003-R02.pdf</v>
      </c>
    </row>
    <row r="951" spans="1:16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4" t="s">
        <v>5987</v>
      </c>
      <c r="D951" s="14" t="s">
        <v>7542</v>
      </c>
      <c r="E951" s="6" t="s">
        <v>4320</v>
      </c>
      <c r="F951" s="8" t="s">
        <v>4964</v>
      </c>
      <c r="G951" s="8" t="s">
        <v>4143</v>
      </c>
      <c r="H951" s="6" t="str">
        <f>_xlfn.XLOOKUP(LD_01[[#This Row],[DISCIPLINA]],'CLASSES DE PROJETOS'!$F$3:$F$37,'CLASSES DE PROJETOS'!$C$3:$C$37)</f>
        <v>PV</v>
      </c>
      <c r="I951" t="str">
        <f>_xlfn.TEXTJOIN("/",TRUE,"MSV-163MS-"&amp;LD_01[[#This Row],[OBRA]],_xlfn.XLOOKUP(LD_01[[#This Row],[SIGLA]],'CLASSES DE PROJETOS'!$C$3:$C$37,'CLASSES DE PROJETOS'!$E$3:$E$37))</f>
        <v>MSV-163MS-638-NORTE/28.PV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951" s="6" t="str" cm="1">
        <f t="array" ref="K951">_xlfn.TEXTJOIN(", ",TRUE,_xlfn.UNIQUE(_xlfn._xlws.FILTER(ARQUIVOS_RECEBIDOS!$F$2:$F$5010,ARQUIVOS_RECEBIDOS!$E$2:$E$5010=LD_01[[#This Row],[DOCUMENTO]])))</f>
        <v>R01, 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45859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951" s="6" t="str">
        <f>LD_01[[#This Row],[PASTA]]&amp;"/"&amp;LD_01[[#This Row],[ARQUIVO]]</f>
        <v>MSV-163MS-638-NORTE/28.PV/MSV-163MS-638+600-EDI-EXE-DE-I2-004-R02.pdf</v>
      </c>
    </row>
    <row r="952" spans="1:16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4" t="s">
        <v>5987</v>
      </c>
      <c r="D952" s="14" t="s">
        <v>7542</v>
      </c>
      <c r="E952" s="6" t="s">
        <v>4320</v>
      </c>
      <c r="F952" s="8" t="s">
        <v>4087</v>
      </c>
      <c r="G952" s="8" t="s">
        <v>4331</v>
      </c>
      <c r="H952" s="6" t="str">
        <f>_xlfn.XLOOKUP(LD_01[[#This Row],[DISCIPLINA]],'CLASSES DE PROJETOS'!$F$3:$F$37,'CLASSES DE PROJETOS'!$C$3:$C$37)</f>
        <v>SI</v>
      </c>
      <c r="I952" t="str">
        <f>_xlfn.TEXTJOIN("/",TRUE,"MSV-163MS-"&amp;LD_01[[#This Row],[OBRA]],_xlfn.XLOOKUP(LD_01[[#This Row],[SIGLA]],'CLASSES DE PROJETOS'!$C$3:$C$37,'CLASSES DE PROJETOS'!$E$3:$E$37))</f>
        <v>MSV-163MS-638-NORTE/31.SI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952" s="6" t="str" cm="1">
        <f t="array" ref="K952">_xlfn.TEXTJOIN(", ",TRUE,_xlfn.UNIQUE(_xlfn._xlws.FILTER(ARQUIVOS_RECEBIDOS!$F$2:$F$5010,ARQUIVOS_RECEBIDOS!$E$2:$E$5010=LD_01[[#This Row],[DOCUMENTO]])))</f>
        <v>R02, R03, R04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45931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952" s="6" t="str">
        <f>LD_01[[#This Row],[PASTA]]&amp;"/"&amp;LD_01[[#This Row],[ARQUIVO]]</f>
        <v>MSV-163MS-638-NORTE/31.SI/MSV-163MS-638+600-EDI-EXE-DE-J1-001-R04.pdf</v>
      </c>
    </row>
    <row r="953" spans="1:16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4" t="s">
        <v>5987</v>
      </c>
      <c r="D953" s="14" t="s">
        <v>7542</v>
      </c>
      <c r="E953" s="6" t="s">
        <v>4320</v>
      </c>
      <c r="F953" s="8" t="s">
        <v>4087</v>
      </c>
      <c r="G953" s="8" t="s">
        <v>4331</v>
      </c>
      <c r="H953" s="6" t="str">
        <f>_xlfn.XLOOKUP(LD_01[[#This Row],[DISCIPLINA]],'CLASSES DE PROJETOS'!$F$3:$F$37,'CLASSES DE PROJETOS'!$C$3:$C$37)</f>
        <v>SI</v>
      </c>
      <c r="I953" t="str">
        <f>_xlfn.TEXTJOIN("/",TRUE,"MSV-163MS-"&amp;LD_01[[#This Row],[OBRA]],_xlfn.XLOOKUP(LD_01[[#This Row],[SIGLA]],'CLASSES DE PROJETOS'!$C$3:$C$37,'CLASSES DE PROJETOS'!$E$3:$E$37))</f>
        <v>MSV-163MS-638-NORTE/31.SI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953" s="6" t="str" cm="1">
        <f t="array" ref="K953">_xlfn.TEXTJOIN(", ",TRUE,_xlfn.UNIQUE(_xlfn._xlws.FILTER(ARQUIVOS_RECEBIDOS!$F$2:$F$5010,ARQUIVOS_RECEBIDOS!$E$2:$E$5010=LD_01[[#This Row],[DOCUMENTO]])))</f>
        <v>R02, R03, R04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45931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953" s="6" t="str">
        <f>LD_01[[#This Row],[PASTA]]&amp;"/"&amp;LD_01[[#This Row],[ARQUIVO]]</f>
        <v>MSV-163MS-638-NORTE/31.SI/MSV-163MS-638+600-EDI-EXE-DE-J1-002-R04.pdf</v>
      </c>
    </row>
    <row r="954" spans="1:16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4" t="s">
        <v>5987</v>
      </c>
      <c r="D954" s="14" t="s">
        <v>7542</v>
      </c>
      <c r="E954" s="6" t="s">
        <v>4320</v>
      </c>
      <c r="F954" s="8" t="s">
        <v>5009</v>
      </c>
      <c r="G954" s="8" t="s">
        <v>4331</v>
      </c>
      <c r="H954" s="6" t="str">
        <f>_xlfn.XLOOKUP(LD_01[[#This Row],[DISCIPLINA]],'CLASSES DE PROJETOS'!$F$3:$F$37,'CLASSES DE PROJETOS'!$C$3:$C$37)</f>
        <v>SI</v>
      </c>
      <c r="I954" t="str">
        <f>_xlfn.TEXTJOIN("/",TRUE,"MSV-163MS-"&amp;LD_01[[#This Row],[OBRA]],_xlfn.XLOOKUP(LD_01[[#This Row],[SIGLA]],'CLASSES DE PROJETOS'!$C$3:$C$37,'CLASSES DE PROJETOS'!$E$3:$E$37))</f>
        <v>MSV-163MS-638-NORTE/31.SI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954" s="6" t="str" cm="1">
        <f t="array" ref="K954">_xlfn.TEXTJOIN(", ",TRUE,_xlfn.UNIQUE(_xlfn._xlws.FILTER(ARQUIVOS_RECEBIDOS!$F$2:$F$5010,ARQUIVOS_RECEBIDOS!$E$2:$E$5010=LD_01[[#This Row],[DOCUMENTO]])))</f>
        <v>R01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954" s="6" t="str">
        <f>LD_01[[#This Row],[PASTA]]&amp;"/"&amp;LD_01[[#This Row],[ARQUIVO]]</f>
        <v>MSV-163MS-638-NORTE/31.SI/MSV-163MS-638+600-EDI-EXE-DE-J1-003-R01.pdf</v>
      </c>
    </row>
    <row r="955" spans="1:16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4" t="s">
        <v>5987</v>
      </c>
      <c r="D955" s="14" t="s">
        <v>7542</v>
      </c>
      <c r="E955" s="6" t="s">
        <v>4320</v>
      </c>
      <c r="F955" s="8" t="s">
        <v>5009</v>
      </c>
      <c r="G955" s="8" t="s">
        <v>4331</v>
      </c>
      <c r="H955" s="6" t="str">
        <f>_xlfn.XLOOKUP(LD_01[[#This Row],[DISCIPLINA]],'CLASSES DE PROJETOS'!$F$3:$F$37,'CLASSES DE PROJETOS'!$C$3:$C$37)</f>
        <v>SI</v>
      </c>
      <c r="I955" t="str">
        <f>_xlfn.TEXTJOIN("/",TRUE,"MSV-163MS-"&amp;LD_01[[#This Row],[OBRA]],_xlfn.XLOOKUP(LD_01[[#This Row],[SIGLA]],'CLASSES DE PROJETOS'!$C$3:$C$37,'CLASSES DE PROJETOS'!$E$3:$E$37))</f>
        <v>MSV-163MS-638-NORTE/31.SI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955" s="6" t="str" cm="1">
        <f t="array" ref="K955">_xlfn.TEXTJOIN(", ",TRUE,_xlfn.UNIQUE(_xlfn._xlws.FILTER(ARQUIVOS_RECEBIDOS!$F$2:$F$5010,ARQUIVOS_RECEBIDOS!$E$2:$E$5010=LD_01[[#This Row],[DOCUMENTO]])))</f>
        <v>R01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955" s="6" t="str">
        <f>LD_01[[#This Row],[PASTA]]&amp;"/"&amp;LD_01[[#This Row],[ARQUIVO]]</f>
        <v>MSV-163MS-638-NORTE/31.SI/MSV-163MS-638+600-EDI-EXE-DE-J1-004-R01.pdf</v>
      </c>
    </row>
    <row r="956" spans="1:16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4" t="s">
        <v>5987</v>
      </c>
      <c r="D956" s="14" t="s">
        <v>7542</v>
      </c>
      <c r="E956" s="6" t="s">
        <v>4320</v>
      </c>
      <c r="F956" s="8" t="s">
        <v>5023</v>
      </c>
      <c r="G956" s="8" t="s">
        <v>4331</v>
      </c>
      <c r="H956" s="6" t="str">
        <f>_xlfn.XLOOKUP(LD_01[[#This Row],[DISCIPLINA]],'CLASSES DE PROJETOS'!$F$3:$F$37,'CLASSES DE PROJETOS'!$C$3:$C$37)</f>
        <v>SI</v>
      </c>
      <c r="I956" t="str">
        <f>_xlfn.TEXTJOIN("/",TRUE,"MSV-163MS-"&amp;LD_01[[#This Row],[OBRA]],_xlfn.XLOOKUP(LD_01[[#This Row],[SIGLA]],'CLASSES DE PROJETOS'!$C$3:$C$37,'CLASSES DE PROJETOS'!$E$3:$E$37))</f>
        <v>MSV-163MS-638-NORTE/31.SI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956" s="6" t="str" cm="1">
        <f t="array" ref="K956">_xlfn.TEXTJOIN(", ",TRUE,_xlfn.UNIQUE(_xlfn._xlws.FILTER(ARQUIVOS_RECEBIDOS!$F$2:$F$5010,ARQUIVOS_RECEBIDOS!$E$2:$E$5010=LD_01[[#This Row],[DOCUMENTO]])))</f>
        <v>R01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956" s="6" t="str">
        <f>LD_01[[#This Row],[PASTA]]&amp;"/"&amp;LD_01[[#This Row],[ARQUIVO]]</f>
        <v>MSV-163MS-638-NORTE/31.SI/MSV-163MS-638+600-EDI-EXE-DE-J1-005-R01.pdf</v>
      </c>
    </row>
    <row r="957" spans="1:16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4" t="s">
        <v>5987</v>
      </c>
      <c r="D957" s="14" t="s">
        <v>7542</v>
      </c>
      <c r="E957" s="6" t="s">
        <v>4320</v>
      </c>
      <c r="F957" s="8" t="s">
        <v>5011</v>
      </c>
      <c r="G957" s="8" t="s">
        <v>4331</v>
      </c>
      <c r="H957" s="6" t="str">
        <f>_xlfn.XLOOKUP(LD_01[[#This Row],[DISCIPLINA]],'CLASSES DE PROJETOS'!$F$3:$F$37,'CLASSES DE PROJETOS'!$C$3:$C$37)</f>
        <v>SI</v>
      </c>
      <c r="I957" t="str">
        <f>_xlfn.TEXTJOIN("/",TRUE,"MSV-163MS-"&amp;LD_01[[#This Row],[OBRA]],_xlfn.XLOOKUP(LD_01[[#This Row],[SIGLA]],'CLASSES DE PROJETOS'!$C$3:$C$37,'CLASSES DE PROJETOS'!$E$3:$E$37))</f>
        <v>MSV-163MS-638-NORTE/31.SI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957" s="6" t="str" cm="1">
        <f t="array" ref="K957">_xlfn.TEXTJOIN(", ",TRUE,_xlfn.UNIQUE(_xlfn._xlws.FILTER(ARQUIVOS_RECEBIDOS!$F$2:$F$5010,ARQUIVOS_RECEBIDOS!$E$2:$E$5010=LD_01[[#This Row],[DOCUMENTO]])))</f>
        <v>R01, R02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45859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957" s="6" t="str">
        <f>LD_01[[#This Row],[PASTA]]&amp;"/"&amp;LD_01[[#This Row],[ARQUIVO]]</f>
        <v>MSV-163MS-638-NORTE/31.SI/MSV-163MS-638+600-EDI-EXE-DE-J1-006-R02.pdf</v>
      </c>
    </row>
    <row r="958" spans="1:16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4" t="s">
        <v>5987</v>
      </c>
      <c r="D958" s="14" t="s">
        <v>7542</v>
      </c>
      <c r="E958" s="6" t="s">
        <v>4320</v>
      </c>
      <c r="F958" s="8" t="s">
        <v>5011</v>
      </c>
      <c r="G958" s="8" t="s">
        <v>4331</v>
      </c>
      <c r="H958" s="6" t="str">
        <f>_xlfn.XLOOKUP(LD_01[[#This Row],[DISCIPLINA]],'CLASSES DE PROJETOS'!$F$3:$F$37,'CLASSES DE PROJETOS'!$C$3:$C$37)</f>
        <v>SI</v>
      </c>
      <c r="I958" t="str">
        <f>_xlfn.TEXTJOIN("/",TRUE,"MSV-163MS-"&amp;LD_01[[#This Row],[OBRA]],_xlfn.XLOOKUP(LD_01[[#This Row],[SIGLA]],'CLASSES DE PROJETOS'!$C$3:$C$37,'CLASSES DE PROJETOS'!$E$3:$E$37))</f>
        <v>MSV-163MS-638-NORTE/31.SI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958" s="6" t="str" cm="1">
        <f t="array" ref="K958">_xlfn.TEXTJOIN(", ",TRUE,_xlfn.UNIQUE(_xlfn._xlws.FILTER(ARQUIVOS_RECEBIDOS!$F$2:$F$5010,ARQUIVOS_RECEBIDOS!$E$2:$E$5010=LD_01[[#This Row],[DOCUMENTO]])))</f>
        <v>R01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958" s="6" t="str">
        <f>LD_01[[#This Row],[PASTA]]&amp;"/"&amp;LD_01[[#This Row],[ARQUIVO]]</f>
        <v>MSV-163MS-638-NORTE/31.SI/MSV-163MS-638+600-EDI-EXE-DE-J1-007-R01.pdf</v>
      </c>
    </row>
    <row r="959" spans="1:16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4" t="s">
        <v>5987</v>
      </c>
      <c r="D959" s="14" t="s">
        <v>7542</v>
      </c>
      <c r="E959" s="6" t="s">
        <v>4320</v>
      </c>
      <c r="F959" s="8" t="s">
        <v>5011</v>
      </c>
      <c r="G959" s="8" t="s">
        <v>4331</v>
      </c>
      <c r="H959" s="6" t="str">
        <f>_xlfn.XLOOKUP(LD_01[[#This Row],[DISCIPLINA]],'CLASSES DE PROJETOS'!$F$3:$F$37,'CLASSES DE PROJETOS'!$C$3:$C$37)</f>
        <v>SI</v>
      </c>
      <c r="I959" t="str">
        <f>_xlfn.TEXTJOIN("/",TRUE,"MSV-163MS-"&amp;LD_01[[#This Row],[OBRA]],_xlfn.XLOOKUP(LD_01[[#This Row],[SIGLA]],'CLASSES DE PROJETOS'!$C$3:$C$37,'CLASSES DE PROJETOS'!$E$3:$E$37))</f>
        <v>MSV-163MS-638-NORTE/31.SI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959" s="6" t="str" cm="1">
        <f t="array" ref="K959">_xlfn.TEXTJOIN(", ",TRUE,_xlfn.UNIQUE(_xlfn._xlws.FILTER(ARQUIVOS_RECEBIDOS!$F$2:$F$5010,ARQUIVOS_RECEBIDOS!$E$2:$E$5010=LD_01[[#This Row],[DOCUMENTO]])))</f>
        <v>R01, 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45859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959" s="6" t="str">
        <f>LD_01[[#This Row],[PASTA]]&amp;"/"&amp;LD_01[[#This Row],[ARQUIVO]]</f>
        <v>MSV-163MS-638-NORTE/31.SI/MSV-163MS-638+600-EDI-EXE-DE-J1-008-R02.pdf</v>
      </c>
    </row>
    <row r="960" spans="1:16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4" t="s">
        <v>5987</v>
      </c>
      <c r="D960" s="14" t="s">
        <v>7542</v>
      </c>
      <c r="E960" s="6" t="s">
        <v>4320</v>
      </c>
      <c r="F960" s="8" t="s">
        <v>5011</v>
      </c>
      <c r="G960" s="8" t="s">
        <v>4331</v>
      </c>
      <c r="H960" s="6" t="str">
        <f>_xlfn.XLOOKUP(LD_01[[#This Row],[DISCIPLINA]],'CLASSES DE PROJETOS'!$F$3:$F$37,'CLASSES DE PROJETOS'!$C$3:$C$37)</f>
        <v>SI</v>
      </c>
      <c r="I960" t="str">
        <f>_xlfn.TEXTJOIN("/",TRUE,"MSV-163MS-"&amp;LD_01[[#This Row],[OBRA]],_xlfn.XLOOKUP(LD_01[[#This Row],[SIGLA]],'CLASSES DE PROJETOS'!$C$3:$C$37,'CLASSES DE PROJETOS'!$E$3:$E$37))</f>
        <v>MSV-163MS-638-NORTE/31.SI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960" s="6" t="str" cm="1">
        <f t="array" ref="K960">_xlfn.TEXTJOIN(", ",TRUE,_xlfn.UNIQUE(_xlfn._xlws.FILTER(ARQUIVOS_RECEBIDOS!$F$2:$F$5010,ARQUIVOS_RECEBIDOS!$E$2:$E$5010=LD_01[[#This Row],[DOCUMENTO]])))</f>
        <v>R01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960" s="6" t="str">
        <f>LD_01[[#This Row],[PASTA]]&amp;"/"&amp;LD_01[[#This Row],[ARQUIVO]]</f>
        <v>MSV-163MS-638-NORTE/31.SI/MSV-163MS-638+600-EDI-EXE-DE-J1-009-R01.pdf</v>
      </c>
    </row>
    <row r="961" spans="1:16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4" t="s">
        <v>5987</v>
      </c>
      <c r="D961" s="14" t="s">
        <v>7542</v>
      </c>
      <c r="E961" s="6" t="s">
        <v>4320</v>
      </c>
      <c r="F961" s="8" t="s">
        <v>5024</v>
      </c>
      <c r="G961" s="8" t="s">
        <v>4331</v>
      </c>
      <c r="H961" s="6" t="str">
        <f>_xlfn.XLOOKUP(LD_01[[#This Row],[DISCIPLINA]],'CLASSES DE PROJETOS'!$F$3:$F$37,'CLASSES DE PROJETOS'!$C$3:$C$37)</f>
        <v>SI</v>
      </c>
      <c r="I961" t="str">
        <f>_xlfn.TEXTJOIN("/",TRUE,"MSV-163MS-"&amp;LD_01[[#This Row],[OBRA]],_xlfn.XLOOKUP(LD_01[[#This Row],[SIGLA]],'CLASSES DE PROJETOS'!$C$3:$C$37,'CLASSES DE PROJETOS'!$E$3:$E$37))</f>
        <v>MSV-163MS-638-NORTE/31.SI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961" s="6" t="str" cm="1">
        <f t="array" ref="K961">_xlfn.TEXTJOIN(", ",TRUE,_xlfn.UNIQUE(_xlfn._xlws.FILTER(ARQUIVOS_RECEBIDOS!$F$2:$F$5010,ARQUIVOS_RECEBIDOS!$E$2:$E$5010=LD_01[[#This Row],[DOCUMENTO]])))</f>
        <v>R01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961" s="6" t="str">
        <f>LD_01[[#This Row],[PASTA]]&amp;"/"&amp;LD_01[[#This Row],[ARQUIVO]]</f>
        <v>MSV-163MS-638-NORTE/31.SI/MSV-163MS-638+600-EDI-EXE-DE-J1-010-R01.pdf</v>
      </c>
    </row>
    <row r="962" spans="1:16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4" t="s">
        <v>5987</v>
      </c>
      <c r="D962" s="14" t="s">
        <v>7542</v>
      </c>
      <c r="E962" s="6" t="s">
        <v>4320</v>
      </c>
      <c r="F962" s="8" t="s">
        <v>5024</v>
      </c>
      <c r="G962" s="8" t="s">
        <v>4331</v>
      </c>
      <c r="H962" s="6" t="str">
        <f>_xlfn.XLOOKUP(LD_01[[#This Row],[DISCIPLINA]],'CLASSES DE PROJETOS'!$F$3:$F$37,'CLASSES DE PROJETOS'!$C$3:$C$37)</f>
        <v>SI</v>
      </c>
      <c r="I962" t="str">
        <f>_xlfn.TEXTJOIN("/",TRUE,"MSV-163MS-"&amp;LD_01[[#This Row],[OBRA]],_xlfn.XLOOKUP(LD_01[[#This Row],[SIGLA]],'CLASSES DE PROJETOS'!$C$3:$C$37,'CLASSES DE PROJETOS'!$E$3:$E$37))</f>
        <v>MSV-163MS-638-NORTE/31.SI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962" s="6" t="str" cm="1">
        <f t="array" ref="K962">_xlfn.TEXTJOIN(", ",TRUE,_xlfn.UNIQUE(_xlfn._xlws.FILTER(ARQUIVOS_RECEBIDOS!$F$2:$F$5010,ARQUIVOS_RECEBIDOS!$E$2:$E$5010=LD_01[[#This Row],[DOCUMENTO]])))</f>
        <v>R00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962" s="6" t="str">
        <f>LD_01[[#This Row],[PASTA]]&amp;"/"&amp;LD_01[[#This Row],[ARQUIVO]]</f>
        <v>MSV-163MS-638-NORTE/31.SI/MSV-163MS-638+600-EDI-EXE-DE-J1-011-R00.pdf</v>
      </c>
    </row>
    <row r="963" spans="1:16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4" t="s">
        <v>5987</v>
      </c>
      <c r="D963" s="14" t="s">
        <v>7542</v>
      </c>
      <c r="E963" s="6" t="s">
        <v>4320</v>
      </c>
      <c r="F963" s="8" t="s">
        <v>5024</v>
      </c>
      <c r="G963" s="8" t="s">
        <v>4331</v>
      </c>
      <c r="H963" s="6" t="str">
        <f>_xlfn.XLOOKUP(LD_01[[#This Row],[DISCIPLINA]],'CLASSES DE PROJETOS'!$F$3:$F$37,'CLASSES DE PROJETOS'!$C$3:$C$37)</f>
        <v>SI</v>
      </c>
      <c r="I963" t="str">
        <f>_xlfn.TEXTJOIN("/",TRUE,"MSV-163MS-"&amp;LD_01[[#This Row],[OBRA]],_xlfn.XLOOKUP(LD_01[[#This Row],[SIGLA]],'CLASSES DE PROJETOS'!$C$3:$C$37,'CLASSES DE PROJETOS'!$E$3:$E$37))</f>
        <v>MSV-163MS-638-NORTE/31.SI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963" s="6" t="str" cm="1">
        <f t="array" ref="K963">_xlfn.TEXTJOIN(", ",TRUE,_xlfn.UNIQUE(_xlfn._xlws.FILTER(ARQUIVOS_RECEBIDOS!$F$2:$F$5010,ARQUIVOS_RECEBIDOS!$E$2:$E$5010=LD_01[[#This Row],[DOCUMENTO]])))</f>
        <v>R00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963" s="6" t="str">
        <f>LD_01[[#This Row],[PASTA]]&amp;"/"&amp;LD_01[[#This Row],[ARQUIVO]]</f>
        <v>MSV-163MS-638-NORTE/31.SI/MSV-163MS-638+600-EDI-EXE-DE-J1-012-R00.pdf</v>
      </c>
    </row>
    <row r="964" spans="1:16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4" t="s">
        <v>5987</v>
      </c>
      <c r="D964" s="14" t="s">
        <v>7542</v>
      </c>
      <c r="E964" s="6" t="s">
        <v>4320</v>
      </c>
      <c r="F964" s="8" t="s">
        <v>5024</v>
      </c>
      <c r="G964" s="8" t="s">
        <v>4331</v>
      </c>
      <c r="H964" s="6" t="str">
        <f>_xlfn.XLOOKUP(LD_01[[#This Row],[DISCIPLINA]],'CLASSES DE PROJETOS'!$F$3:$F$37,'CLASSES DE PROJETOS'!$C$3:$C$37)</f>
        <v>SI</v>
      </c>
      <c r="I964" t="str">
        <f>_xlfn.TEXTJOIN("/",TRUE,"MSV-163MS-"&amp;LD_01[[#This Row],[OBRA]],_xlfn.XLOOKUP(LD_01[[#This Row],[SIGLA]],'CLASSES DE PROJETOS'!$C$3:$C$37,'CLASSES DE PROJETOS'!$E$3:$E$37))</f>
        <v>MSV-163MS-638-NORTE/31.SI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964" s="6" t="str" cm="1">
        <f t="array" ref="K964">_xlfn.TEXTJOIN(", ",TRUE,_xlfn.UNIQUE(_xlfn._xlws.FILTER(ARQUIVOS_RECEBIDOS!$F$2:$F$5010,ARQUIVOS_RECEBIDOS!$E$2:$E$5010=LD_01[[#This Row],[DOCUMENTO]])))</f>
        <v>R00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964" s="6" t="str">
        <f>LD_01[[#This Row],[PASTA]]&amp;"/"&amp;LD_01[[#This Row],[ARQUIVO]]</f>
        <v>MSV-163MS-638-NORTE/31.SI/MSV-163MS-638+600-EDI-EXE-DE-J1-013-R00.pdf</v>
      </c>
    </row>
    <row r="965" spans="1:16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4" t="s">
        <v>5987</v>
      </c>
      <c r="D965" s="14" t="s">
        <v>7542</v>
      </c>
      <c r="E965" s="6" t="s">
        <v>4320</v>
      </c>
      <c r="F965" s="8" t="s">
        <v>5025</v>
      </c>
      <c r="G965" s="8" t="s">
        <v>4331</v>
      </c>
      <c r="H965" s="6" t="str">
        <f>_xlfn.XLOOKUP(LD_01[[#This Row],[DISCIPLINA]],'CLASSES DE PROJETOS'!$F$3:$F$37,'CLASSES DE PROJETOS'!$C$3:$C$37)</f>
        <v>SI</v>
      </c>
      <c r="I965" t="str">
        <f>_xlfn.TEXTJOIN("/",TRUE,"MSV-163MS-"&amp;LD_01[[#This Row],[OBRA]],_xlfn.XLOOKUP(LD_01[[#This Row],[SIGLA]],'CLASSES DE PROJETOS'!$C$3:$C$37,'CLASSES DE PROJETOS'!$E$3:$E$37))</f>
        <v>MSV-163MS-638-NORTE/31.SI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965" s="6" t="str" cm="1">
        <f t="array" ref="K965">_xlfn.TEXTJOIN(", ",TRUE,_xlfn.UNIQUE(_xlfn._xlws.FILTER(ARQUIVOS_RECEBIDOS!$F$2:$F$5010,ARQUIVOS_RECEBIDOS!$E$2:$E$5010=LD_01[[#This Row],[DOCUMENTO]])))</f>
        <v>R00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965" s="6" t="str">
        <f>LD_01[[#This Row],[PASTA]]&amp;"/"&amp;LD_01[[#This Row],[ARQUIVO]]</f>
        <v>MSV-163MS-638-NORTE/31.SI/MSV-163MS-638+600-EDI-EXE-DE-J1-014-R00.pdf</v>
      </c>
    </row>
    <row r="966" spans="1:16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R05</v>
      </c>
      <c r="C966" s="14" t="s">
        <v>5987</v>
      </c>
      <c r="D966" s="14" t="s">
        <v>7542</v>
      </c>
      <c r="E966" s="6" t="s">
        <v>4320</v>
      </c>
      <c r="F966" s="8" t="s">
        <v>4782</v>
      </c>
      <c r="G966" s="8" t="s">
        <v>4337</v>
      </c>
      <c r="H966" s="6" t="str">
        <f>_xlfn.XLOOKUP(LD_01[[#This Row],[DISCIPLINA]],'CLASSES DE PROJETOS'!$F$3:$F$37,'CLASSES DE PROJETOS'!$C$3:$C$37)</f>
        <v>EL</v>
      </c>
      <c r="I966" t="str">
        <f>_xlfn.TEXTJOIN("/",TRUE,"MSV-163MS-"&amp;LD_01[[#This Row],[OBRA]],_xlfn.XLOOKUP(LD_01[[#This Row],[SIGLA]],'CLASSES DE PROJETOS'!$C$3:$C$37,'CLASSES DE PROJETOS'!$E$3:$E$37))</f>
        <v>MSV-163MS-638-NORTE/14.EL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966" s="6" t="str" cm="1">
        <f t="array" ref="K966">_xlfn.TEXTJOIN(", ",TRUE,_xlfn.UNIQUE(_xlfn._xlws.FILTER(ARQUIVOS_RECEBIDOS!$F$2:$F$5010,ARQUIVOS_RECEBIDOS!$E$2:$E$5010=LD_01[[#This Row],[DOCUMENTO]])))</f>
        <v>R02, R03, R04, R05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46189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966" s="6" t="str">
        <f>LD_01[[#This Row],[PASTA]]&amp;"/"&amp;LD_01[[#This Row],[ARQUIVO]]</f>
        <v>MSV-163MS-638-NORTE/14.EL/MSV-163MS-638+600-EDI-EXE-DE-K2-001-R05.pdf</v>
      </c>
    </row>
    <row r="967" spans="1:16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4" t="s">
        <v>5987</v>
      </c>
      <c r="D967" s="14" t="s">
        <v>7542</v>
      </c>
      <c r="E967" s="6" t="s">
        <v>4320</v>
      </c>
      <c r="F967" s="8" t="s">
        <v>4783</v>
      </c>
      <c r="G967" s="8" t="s">
        <v>4337</v>
      </c>
      <c r="H967" s="6" t="str">
        <f>_xlfn.XLOOKUP(LD_01[[#This Row],[DISCIPLINA]],'CLASSES DE PROJETOS'!$F$3:$F$37,'CLASSES DE PROJETOS'!$C$3:$C$37)</f>
        <v>EL</v>
      </c>
      <c r="I967" t="str">
        <f>_xlfn.TEXTJOIN("/",TRUE,"MSV-163MS-"&amp;LD_01[[#This Row],[OBRA]],_xlfn.XLOOKUP(LD_01[[#This Row],[SIGLA]],'CLASSES DE PROJETOS'!$C$3:$C$37,'CLASSES DE PROJETOS'!$E$3:$E$37))</f>
        <v>MSV-163MS-638-NORTE/14.EL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967" s="6" t="str" cm="1">
        <f t="array" ref="K967">_xlfn.TEXTJOIN(", ",TRUE,_xlfn.UNIQUE(_xlfn._xlws.FILTER(ARQUIVOS_RECEBIDOS!$F$2:$F$5010,ARQUIVOS_RECEBIDOS!$E$2:$E$5010=LD_01[[#This Row],[DOCUMENTO]])))</f>
        <v>R02, R03, R04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45931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967" s="6" t="str">
        <f>LD_01[[#This Row],[PASTA]]&amp;"/"&amp;LD_01[[#This Row],[ARQUIVO]]</f>
        <v>MSV-163MS-638-NORTE/14.EL/MSV-163MS-638+600-EDI-EXE-DE-K2-002-R04.pdf</v>
      </c>
    </row>
    <row r="968" spans="1:16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R05</v>
      </c>
      <c r="C968" s="14" t="s">
        <v>5987</v>
      </c>
      <c r="D968" s="14" t="s">
        <v>7542</v>
      </c>
      <c r="E968" s="6" t="s">
        <v>4320</v>
      </c>
      <c r="F968" s="8" t="s">
        <v>4784</v>
      </c>
      <c r="G968" s="8" t="s">
        <v>4337</v>
      </c>
      <c r="H968" s="6" t="str">
        <f>_xlfn.XLOOKUP(LD_01[[#This Row],[DISCIPLINA]],'CLASSES DE PROJETOS'!$F$3:$F$37,'CLASSES DE PROJETOS'!$C$3:$C$37)</f>
        <v>EL</v>
      </c>
      <c r="I968" t="str">
        <f>_xlfn.TEXTJOIN("/",TRUE,"MSV-163MS-"&amp;LD_01[[#This Row],[OBRA]],_xlfn.XLOOKUP(LD_01[[#This Row],[SIGLA]],'CLASSES DE PROJETOS'!$C$3:$C$37,'CLASSES DE PROJETOS'!$E$3:$E$37))</f>
        <v>MSV-163MS-638-NORTE/14.EL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968" s="6" t="str" cm="1">
        <f t="array" ref="K968">_xlfn.TEXTJOIN(", ",TRUE,_xlfn.UNIQUE(_xlfn._xlws.FILTER(ARQUIVOS_RECEBIDOS!$F$2:$F$5010,ARQUIVOS_RECEBIDOS!$E$2:$E$5010=LD_01[[#This Row],[DOCUMENTO]])))</f>
        <v>R02, R03, R04, R05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46189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968" s="6" t="str">
        <f>LD_01[[#This Row],[PASTA]]&amp;"/"&amp;LD_01[[#This Row],[ARQUIVO]]</f>
        <v>MSV-163MS-638-NORTE/14.EL/MSV-163MS-638+600-EDI-EXE-DE-K2-003-R05.pdf</v>
      </c>
    </row>
    <row r="969" spans="1:16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R05</v>
      </c>
      <c r="C969" s="14" t="s">
        <v>5987</v>
      </c>
      <c r="D969" s="14" t="s">
        <v>7542</v>
      </c>
      <c r="E969" s="6" t="s">
        <v>4320</v>
      </c>
      <c r="F969" s="8" t="s">
        <v>4785</v>
      </c>
      <c r="G969" s="8" t="s">
        <v>4337</v>
      </c>
      <c r="H969" s="6" t="str">
        <f>_xlfn.XLOOKUP(LD_01[[#This Row],[DISCIPLINA]],'CLASSES DE PROJETOS'!$F$3:$F$37,'CLASSES DE PROJETOS'!$C$3:$C$37)</f>
        <v>EL</v>
      </c>
      <c r="I969" t="str">
        <f>_xlfn.TEXTJOIN("/",TRUE,"MSV-163MS-"&amp;LD_01[[#This Row],[OBRA]],_xlfn.XLOOKUP(LD_01[[#This Row],[SIGLA]],'CLASSES DE PROJETOS'!$C$3:$C$37,'CLASSES DE PROJETOS'!$E$3:$E$37))</f>
        <v>MSV-163MS-638-NORTE/14.EL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969" s="6" t="str" cm="1">
        <f t="array" ref="K969">_xlfn.TEXTJOIN(", ",TRUE,_xlfn.UNIQUE(_xlfn._xlws.FILTER(ARQUIVOS_RECEBIDOS!$F$2:$F$5010,ARQUIVOS_RECEBIDOS!$E$2:$E$5010=LD_01[[#This Row],[DOCUMENTO]])))</f>
        <v>R02, R03, R04, R05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46189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969" s="6" t="str">
        <f>LD_01[[#This Row],[PASTA]]&amp;"/"&amp;LD_01[[#This Row],[ARQUIVO]]</f>
        <v>MSV-163MS-638-NORTE/14.EL/MSV-163MS-638+600-EDI-EXE-DE-K2-004-R05.pdf</v>
      </c>
    </row>
    <row r="970" spans="1:16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4" t="s">
        <v>5987</v>
      </c>
      <c r="D970" s="14" t="s">
        <v>7542</v>
      </c>
      <c r="E970" s="6" t="s">
        <v>4320</v>
      </c>
      <c r="F970" s="8" t="s">
        <v>4786</v>
      </c>
      <c r="G970" s="8" t="s">
        <v>4337</v>
      </c>
      <c r="H970" s="6" t="str">
        <f>_xlfn.XLOOKUP(LD_01[[#This Row],[DISCIPLINA]],'CLASSES DE PROJETOS'!$F$3:$F$37,'CLASSES DE PROJETOS'!$C$3:$C$37)</f>
        <v>EL</v>
      </c>
      <c r="I970" t="str">
        <f>_xlfn.TEXTJOIN("/",TRUE,"MSV-163MS-"&amp;LD_01[[#This Row],[OBRA]],_xlfn.XLOOKUP(LD_01[[#This Row],[SIGLA]],'CLASSES DE PROJETOS'!$C$3:$C$37,'CLASSES DE PROJETOS'!$E$3:$E$37))</f>
        <v>MSV-163MS-638-NORTE/14.EL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970" s="6" t="str" cm="1">
        <f t="array" ref="K970">_xlfn.TEXTJOIN(", ",TRUE,_xlfn.UNIQUE(_xlfn._xlws.FILTER(ARQUIVOS_RECEBIDOS!$F$2:$F$5010,ARQUIVOS_RECEBIDOS!$E$2:$E$5010=LD_01[[#This Row],[DOCUMENTO]])))</f>
        <v>R01, 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45931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970" s="6" t="str">
        <f>LD_01[[#This Row],[PASTA]]&amp;"/"&amp;LD_01[[#This Row],[ARQUIVO]]</f>
        <v>MSV-163MS-638-NORTE/14.EL/MSV-163MS-638+600-EDI-EXE-DE-K2-005-R02.pdf</v>
      </c>
    </row>
    <row r="971" spans="1:16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R05</v>
      </c>
      <c r="C971" s="14" t="s">
        <v>5987</v>
      </c>
      <c r="D971" s="14" t="s">
        <v>7542</v>
      </c>
      <c r="E971" s="6" t="s">
        <v>4320</v>
      </c>
      <c r="F971" s="8" t="s">
        <v>4787</v>
      </c>
      <c r="G971" s="8" t="s">
        <v>4337</v>
      </c>
      <c r="H971" s="6" t="str">
        <f>_xlfn.XLOOKUP(LD_01[[#This Row],[DISCIPLINA]],'CLASSES DE PROJETOS'!$F$3:$F$37,'CLASSES DE PROJETOS'!$C$3:$C$37)</f>
        <v>EL</v>
      </c>
      <c r="I971" t="str">
        <f>_xlfn.TEXTJOIN("/",TRUE,"MSV-163MS-"&amp;LD_01[[#This Row],[OBRA]],_xlfn.XLOOKUP(LD_01[[#This Row],[SIGLA]],'CLASSES DE PROJETOS'!$C$3:$C$37,'CLASSES DE PROJETOS'!$E$3:$E$37))</f>
        <v>MSV-163MS-638-NORTE/14.EL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971" s="6" t="str" cm="1">
        <f t="array" ref="K971">_xlfn.TEXTJOIN(", ",TRUE,_xlfn.UNIQUE(_xlfn._xlws.FILTER(ARQUIVOS_RECEBIDOS!$F$2:$F$5010,ARQUIVOS_RECEBIDOS!$E$2:$E$5010=LD_01[[#This Row],[DOCUMENTO]])))</f>
        <v>R02, R03, R05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46189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971" s="6" t="str">
        <f>LD_01[[#This Row],[PASTA]]&amp;"/"&amp;LD_01[[#This Row],[ARQUIVO]]</f>
        <v>MSV-163MS-638-NORTE/14.EL/MSV-163MS-638+600-EDI-EXE-DE-K3-001-R05.pdf</v>
      </c>
    </row>
    <row r="972" spans="1:16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R04</v>
      </c>
      <c r="C972" s="14" t="s">
        <v>5987</v>
      </c>
      <c r="D972" s="14" t="s">
        <v>7542</v>
      </c>
      <c r="E972" s="6" t="s">
        <v>4320</v>
      </c>
      <c r="F972" s="8" t="s">
        <v>4788</v>
      </c>
      <c r="G972" s="8" t="s">
        <v>4337</v>
      </c>
      <c r="H972" s="6" t="str">
        <f>_xlfn.XLOOKUP(LD_01[[#This Row],[DISCIPLINA]],'CLASSES DE PROJETOS'!$F$3:$F$37,'CLASSES DE PROJETOS'!$C$3:$C$37)</f>
        <v>EL</v>
      </c>
      <c r="I972" t="str">
        <f>_xlfn.TEXTJOIN("/",TRUE,"MSV-163MS-"&amp;LD_01[[#This Row],[OBRA]],_xlfn.XLOOKUP(LD_01[[#This Row],[SIGLA]],'CLASSES DE PROJETOS'!$C$3:$C$37,'CLASSES DE PROJETOS'!$E$3:$E$37))</f>
        <v>MSV-163MS-638-NORTE/14.EL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972" s="6" t="str" cm="1">
        <f t="array" ref="K972">_xlfn.TEXTJOIN(", ",TRUE,_xlfn.UNIQUE(_xlfn._xlws.FILTER(ARQUIVOS_RECEBIDOS!$F$2:$F$5010,ARQUIVOS_RECEBIDOS!$E$2:$E$5010=LD_01[[#This Row],[DOCUMENTO]])))</f>
        <v>R02, R03, R04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46189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972" s="6" t="str">
        <f>LD_01[[#This Row],[PASTA]]&amp;"/"&amp;LD_01[[#This Row],[ARQUIVO]]</f>
        <v>MSV-163MS-638-NORTE/14.EL/MSV-163MS-638+600-EDI-EXE-DE-K3-002-R04.pdf</v>
      </c>
    </row>
    <row r="973" spans="1:16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R04</v>
      </c>
      <c r="C973" s="14" t="s">
        <v>5987</v>
      </c>
      <c r="D973" s="14" t="s">
        <v>7542</v>
      </c>
      <c r="E973" s="6" t="s">
        <v>4320</v>
      </c>
      <c r="F973" s="8" t="s">
        <v>4789</v>
      </c>
      <c r="G973" s="8" t="s">
        <v>4337</v>
      </c>
      <c r="H973" s="6" t="str">
        <f>_xlfn.XLOOKUP(LD_01[[#This Row],[DISCIPLINA]],'CLASSES DE PROJETOS'!$F$3:$F$37,'CLASSES DE PROJETOS'!$C$3:$C$37)</f>
        <v>EL</v>
      </c>
      <c r="I973" t="str">
        <f>_xlfn.TEXTJOIN("/",TRUE,"MSV-163MS-"&amp;LD_01[[#This Row],[OBRA]],_xlfn.XLOOKUP(LD_01[[#This Row],[SIGLA]],'CLASSES DE PROJETOS'!$C$3:$C$37,'CLASSES DE PROJETOS'!$E$3:$E$37))</f>
        <v>MSV-163MS-638-NORTE/14.EL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973" s="6" t="str" cm="1">
        <f t="array" ref="K973">_xlfn.TEXTJOIN(", ",TRUE,_xlfn.UNIQUE(_xlfn._xlws.FILTER(ARQUIVOS_RECEBIDOS!$F$2:$F$5010,ARQUIVOS_RECEBIDOS!$E$2:$E$5010=LD_01[[#This Row],[DOCUMENTO]])))</f>
        <v>R02, R03, R04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46189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973" s="6" t="str">
        <f>LD_01[[#This Row],[PASTA]]&amp;"/"&amp;LD_01[[#This Row],[ARQUIVO]]</f>
        <v>MSV-163MS-638-NORTE/14.EL/MSV-163MS-638+600-EDI-EXE-DE-K3-003-R04.pdf</v>
      </c>
    </row>
    <row r="974" spans="1:16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4" t="s">
        <v>5987</v>
      </c>
      <c r="D974" s="14" t="s">
        <v>7542</v>
      </c>
      <c r="E974" s="6" t="s">
        <v>4320</v>
      </c>
      <c r="F974" s="8" t="s">
        <v>4915</v>
      </c>
      <c r="G974" s="8" t="s">
        <v>5989</v>
      </c>
      <c r="H974" s="6" t="str">
        <f>_xlfn.XLOOKUP(LD_01[[#This Row],[DISCIPLINA]],'CLASSES DE PROJETOS'!$F$3:$F$37,'CLASSES DE PROJETOS'!$C$3:$C$37)</f>
        <v>ES</v>
      </c>
      <c r="I974" t="str">
        <f>_xlfn.TEXTJOIN("/",TRUE,"MSV-163MS-"&amp;LD_01[[#This Row],[OBRA]],_xlfn.XLOOKUP(LD_01[[#This Row],[SIGLA]],'CLASSES DE PROJETOS'!$C$3:$C$37,'CLASSES DE PROJETOS'!$E$3:$E$37))</f>
        <v>MSV-163MS-638-NORTE/16.ES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974" s="6" t="str" cm="1">
        <f t="array" ref="K974">_xlfn.TEXTJOIN(", ",TRUE,_xlfn.UNIQUE(_xlfn._xlws.FILTER(ARQUIVOS_RECEBIDOS!$F$2:$F$5010,ARQUIVOS_RECEBIDOS!$E$2:$E$5010=LD_01[[#This Row],[DOCUMENTO]])))</f>
        <v>R00, R01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45931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974" s="6" t="str">
        <f>LD_01[[#This Row],[PASTA]]&amp;"/"&amp;LD_01[[#This Row],[ARQUIVO]]</f>
        <v>MSV-163MS-638-NORTE/16.ES/MSV-163MS-638+600-EDI-EXE-DE-L2-001-R01.pdf</v>
      </c>
    </row>
    <row r="975" spans="1:16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4" t="s">
        <v>5987</v>
      </c>
      <c r="D975" s="14" t="s">
        <v>7542</v>
      </c>
      <c r="E975" s="6" t="s">
        <v>4320</v>
      </c>
      <c r="F975" s="8" t="s">
        <v>4916</v>
      </c>
      <c r="G975" s="8" t="s">
        <v>5989</v>
      </c>
      <c r="H975" s="6" t="str">
        <f>_xlfn.XLOOKUP(LD_01[[#This Row],[DISCIPLINA]],'CLASSES DE PROJETOS'!$F$3:$F$37,'CLASSES DE PROJETOS'!$C$3:$C$37)</f>
        <v>ES</v>
      </c>
      <c r="I975" t="str">
        <f>_xlfn.TEXTJOIN("/",TRUE,"MSV-163MS-"&amp;LD_01[[#This Row],[OBRA]],_xlfn.XLOOKUP(LD_01[[#This Row],[SIGLA]],'CLASSES DE PROJETOS'!$C$3:$C$37,'CLASSES DE PROJETOS'!$E$3:$E$37))</f>
        <v>MSV-163MS-638-NORTE/16.ES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975" s="6" t="str" cm="1">
        <f t="array" ref="K975">_xlfn.TEXTJOIN(", ",TRUE,_xlfn.UNIQUE(_xlfn._xlws.FILTER(ARQUIVOS_RECEBIDOS!$F$2:$F$5010,ARQUIVOS_RECEBIDOS!$E$2:$E$5010=LD_01[[#This Row],[DOCUMENTO]])))</f>
        <v>R00, R01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45931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975" s="6" t="str">
        <f>LD_01[[#This Row],[PASTA]]&amp;"/"&amp;LD_01[[#This Row],[ARQUIVO]]</f>
        <v>MSV-163MS-638-NORTE/16.ES/MSV-163MS-638+600-EDI-EXE-DE-L2-002-R01.pdf</v>
      </c>
    </row>
    <row r="976" spans="1:16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4" t="s">
        <v>5987</v>
      </c>
      <c r="D976" s="14" t="s">
        <v>7542</v>
      </c>
      <c r="E976" s="6" t="s">
        <v>4320</v>
      </c>
      <c r="F976" s="8" t="s">
        <v>4917</v>
      </c>
      <c r="G976" s="8" t="s">
        <v>5989</v>
      </c>
      <c r="H976" s="6" t="str">
        <f>_xlfn.XLOOKUP(LD_01[[#This Row],[DISCIPLINA]],'CLASSES DE PROJETOS'!$F$3:$F$37,'CLASSES DE PROJETOS'!$C$3:$C$37)</f>
        <v>ES</v>
      </c>
      <c r="I976" t="str">
        <f>_xlfn.TEXTJOIN("/",TRUE,"MSV-163MS-"&amp;LD_01[[#This Row],[OBRA]],_xlfn.XLOOKUP(LD_01[[#This Row],[SIGLA]],'CLASSES DE PROJETOS'!$C$3:$C$37,'CLASSES DE PROJETOS'!$E$3:$E$37))</f>
        <v>MSV-163MS-638-NORTE/16.ES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976" s="6" t="str" cm="1">
        <f t="array" ref="K976">_xlfn.TEXTJOIN(", ",TRUE,_xlfn.UNIQUE(_xlfn._xlws.FILTER(ARQUIVOS_RECEBIDOS!$F$2:$F$5010,ARQUIVOS_RECEBIDOS!$E$2:$E$5010=LD_01[[#This Row],[DOCUMENTO]])))</f>
        <v>R00, R01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45931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976" s="6" t="str">
        <f>LD_01[[#This Row],[PASTA]]&amp;"/"&amp;LD_01[[#This Row],[ARQUIVO]]</f>
        <v>MSV-163MS-638-NORTE/16.ES/MSV-163MS-638+600-EDI-EXE-DE-L2-003-R01.pdf</v>
      </c>
    </row>
    <row r="977" spans="1:16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4" t="s">
        <v>5987</v>
      </c>
      <c r="D977" s="14" t="s">
        <v>7542</v>
      </c>
      <c r="E977" s="6" t="s">
        <v>4320</v>
      </c>
      <c r="F977" s="8" t="s">
        <v>4918</v>
      </c>
      <c r="G977" s="8" t="s">
        <v>5989</v>
      </c>
      <c r="H977" s="6" t="str">
        <f>_xlfn.XLOOKUP(LD_01[[#This Row],[DISCIPLINA]],'CLASSES DE PROJETOS'!$F$3:$F$37,'CLASSES DE PROJETOS'!$C$3:$C$37)</f>
        <v>ES</v>
      </c>
      <c r="I977" t="str">
        <f>_xlfn.TEXTJOIN("/",TRUE,"MSV-163MS-"&amp;LD_01[[#This Row],[OBRA]],_xlfn.XLOOKUP(LD_01[[#This Row],[SIGLA]],'CLASSES DE PROJETOS'!$C$3:$C$37,'CLASSES DE PROJETOS'!$E$3:$E$37))</f>
        <v>MSV-163MS-638-NORTE/16.ES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977" s="6" t="str" cm="1">
        <f t="array" ref="K977">_xlfn.TEXTJOIN(", ",TRUE,_xlfn.UNIQUE(_xlfn._xlws.FILTER(ARQUIVOS_RECEBIDOS!$F$2:$F$5010,ARQUIVOS_RECEBIDOS!$E$2:$E$5010=LD_01[[#This Row],[DOCUMENTO]])))</f>
        <v>R00, R01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45931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977" s="6" t="str">
        <f>LD_01[[#This Row],[PASTA]]&amp;"/"&amp;LD_01[[#This Row],[ARQUIVO]]</f>
        <v>MSV-163MS-638-NORTE/16.ES/MSV-163MS-638+600-EDI-EXE-DE-L2-004-R01.pdf</v>
      </c>
    </row>
    <row r="978" spans="1:16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4" t="s">
        <v>5987</v>
      </c>
      <c r="D978" s="14" t="s">
        <v>7542</v>
      </c>
      <c r="E978" s="6" t="s">
        <v>4320</v>
      </c>
      <c r="F978" s="8" t="s">
        <v>4919</v>
      </c>
      <c r="G978" s="8" t="s">
        <v>5989</v>
      </c>
      <c r="H978" s="6" t="str">
        <f>_xlfn.XLOOKUP(LD_01[[#This Row],[DISCIPLINA]],'CLASSES DE PROJETOS'!$F$3:$F$37,'CLASSES DE PROJETOS'!$C$3:$C$37)</f>
        <v>ES</v>
      </c>
      <c r="I978" t="str">
        <f>_xlfn.TEXTJOIN("/",TRUE,"MSV-163MS-"&amp;LD_01[[#This Row],[OBRA]],_xlfn.XLOOKUP(LD_01[[#This Row],[SIGLA]],'CLASSES DE PROJETOS'!$C$3:$C$37,'CLASSES DE PROJETOS'!$E$3:$E$37))</f>
        <v>MSV-163MS-638-NORTE/16.ES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978" s="6" t="str" cm="1">
        <f t="array" ref="K978">_xlfn.TEXTJOIN(", ",TRUE,_xlfn.UNIQUE(_xlfn._xlws.FILTER(ARQUIVOS_RECEBIDOS!$F$2:$F$5010,ARQUIVOS_RECEBIDOS!$E$2:$E$5010=LD_01[[#This Row],[DOCUMENTO]])))</f>
        <v>R00, R01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45931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978" s="6" t="str">
        <f>LD_01[[#This Row],[PASTA]]&amp;"/"&amp;LD_01[[#This Row],[ARQUIVO]]</f>
        <v>MSV-163MS-638-NORTE/16.ES/MSV-163MS-638+600-EDI-EXE-DE-L2-005-R01.pdf</v>
      </c>
    </row>
    <row r="979" spans="1:16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4" t="s">
        <v>5987</v>
      </c>
      <c r="D979" s="14" t="s">
        <v>7542</v>
      </c>
      <c r="E979" s="6" t="s">
        <v>4320</v>
      </c>
      <c r="F979" s="8" t="s">
        <v>4920</v>
      </c>
      <c r="G979" s="8" t="s">
        <v>5989</v>
      </c>
      <c r="H979" s="6" t="str">
        <f>_xlfn.XLOOKUP(LD_01[[#This Row],[DISCIPLINA]],'CLASSES DE PROJETOS'!$F$3:$F$37,'CLASSES DE PROJETOS'!$C$3:$C$37)</f>
        <v>ES</v>
      </c>
      <c r="I979" t="str">
        <f>_xlfn.TEXTJOIN("/",TRUE,"MSV-163MS-"&amp;LD_01[[#This Row],[OBRA]],_xlfn.XLOOKUP(LD_01[[#This Row],[SIGLA]],'CLASSES DE PROJETOS'!$C$3:$C$37,'CLASSES DE PROJETOS'!$E$3:$E$37))</f>
        <v>MSV-163MS-638-NORTE/16.ES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979" s="6" t="str" cm="1">
        <f t="array" ref="K979">_xlfn.TEXTJOIN(", ",TRUE,_xlfn.UNIQUE(_xlfn._xlws.FILTER(ARQUIVOS_RECEBIDOS!$F$2:$F$5010,ARQUIVOS_RECEBIDOS!$E$2:$E$5010=LD_01[[#This Row],[DOCUMENTO]])))</f>
        <v>R00, R01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45931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979" s="6" t="str">
        <f>LD_01[[#This Row],[PASTA]]&amp;"/"&amp;LD_01[[#This Row],[ARQUIVO]]</f>
        <v>MSV-163MS-638-NORTE/16.ES/MSV-163MS-638+600-EDI-EXE-DE-L2-006-R01.pdf</v>
      </c>
    </row>
    <row r="980" spans="1:16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4" t="s">
        <v>5987</v>
      </c>
      <c r="D980" s="14" t="s">
        <v>7542</v>
      </c>
      <c r="E980" s="6" t="s">
        <v>4320</v>
      </c>
      <c r="F980" s="8" t="s">
        <v>4920</v>
      </c>
      <c r="G980" s="8" t="s">
        <v>5989</v>
      </c>
      <c r="H980" s="6" t="str">
        <f>_xlfn.XLOOKUP(LD_01[[#This Row],[DISCIPLINA]],'CLASSES DE PROJETOS'!$F$3:$F$37,'CLASSES DE PROJETOS'!$C$3:$C$37)</f>
        <v>ES</v>
      </c>
      <c r="I980" t="str">
        <f>_xlfn.TEXTJOIN("/",TRUE,"MSV-163MS-"&amp;LD_01[[#This Row],[OBRA]],_xlfn.XLOOKUP(LD_01[[#This Row],[SIGLA]],'CLASSES DE PROJETOS'!$C$3:$C$37,'CLASSES DE PROJETOS'!$E$3:$E$37))</f>
        <v>MSV-163MS-638-NORTE/16.ES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980" s="6" t="str" cm="1">
        <f t="array" ref="K980">_xlfn.TEXTJOIN(", ",TRUE,_xlfn.UNIQUE(_xlfn._xlws.FILTER(ARQUIVOS_RECEBIDOS!$F$2:$F$5010,ARQUIVOS_RECEBIDOS!$E$2:$E$5010=LD_01[[#This Row],[DOCUMENTO]])))</f>
        <v>R00, R01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45931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980" s="6" t="str">
        <f>LD_01[[#This Row],[PASTA]]&amp;"/"&amp;LD_01[[#This Row],[ARQUIVO]]</f>
        <v>MSV-163MS-638-NORTE/16.ES/MSV-163MS-638+600-EDI-EXE-DE-L2-007-R01.pdf</v>
      </c>
    </row>
    <row r="981" spans="1:16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4" t="s">
        <v>5987</v>
      </c>
      <c r="D981" s="14" t="s">
        <v>7542</v>
      </c>
      <c r="E981" s="6" t="s">
        <v>4320</v>
      </c>
      <c r="F981" s="8" t="s">
        <v>4921</v>
      </c>
      <c r="G981" s="8" t="s">
        <v>5989</v>
      </c>
      <c r="H981" s="6" t="str">
        <f>_xlfn.XLOOKUP(LD_01[[#This Row],[DISCIPLINA]],'CLASSES DE PROJETOS'!$F$3:$F$37,'CLASSES DE PROJETOS'!$C$3:$C$37)</f>
        <v>ES</v>
      </c>
      <c r="I981" t="str">
        <f>_xlfn.TEXTJOIN("/",TRUE,"MSV-163MS-"&amp;LD_01[[#This Row],[OBRA]],_xlfn.XLOOKUP(LD_01[[#This Row],[SIGLA]],'CLASSES DE PROJETOS'!$C$3:$C$37,'CLASSES DE PROJETOS'!$E$3:$E$37))</f>
        <v>MSV-163MS-638-NORTE/16.ES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981" s="6" t="str" cm="1">
        <f t="array" ref="K981">_xlfn.TEXTJOIN(", ",TRUE,_xlfn.UNIQUE(_xlfn._xlws.FILTER(ARQUIVOS_RECEBIDOS!$F$2:$F$5010,ARQUIVOS_RECEBIDOS!$E$2:$E$5010=LD_01[[#This Row],[DOCUMENTO]])))</f>
        <v>R00, R01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45931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981" s="6" t="str">
        <f>LD_01[[#This Row],[PASTA]]&amp;"/"&amp;LD_01[[#This Row],[ARQUIVO]]</f>
        <v>MSV-163MS-638-NORTE/16.ES/MSV-163MS-638+600-EDI-EXE-DE-L2-008-R01.pdf</v>
      </c>
    </row>
    <row r="982" spans="1:16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4" t="s">
        <v>5987</v>
      </c>
      <c r="D982" s="14" t="s">
        <v>7542</v>
      </c>
      <c r="E982" s="6" t="s">
        <v>4320</v>
      </c>
      <c r="F982" s="8" t="s">
        <v>4921</v>
      </c>
      <c r="G982" s="8" t="s">
        <v>5989</v>
      </c>
      <c r="H982" s="6" t="str">
        <f>_xlfn.XLOOKUP(LD_01[[#This Row],[DISCIPLINA]],'CLASSES DE PROJETOS'!$F$3:$F$37,'CLASSES DE PROJETOS'!$C$3:$C$37)</f>
        <v>ES</v>
      </c>
      <c r="I982" t="str">
        <f>_xlfn.TEXTJOIN("/",TRUE,"MSV-163MS-"&amp;LD_01[[#This Row],[OBRA]],_xlfn.XLOOKUP(LD_01[[#This Row],[SIGLA]],'CLASSES DE PROJETOS'!$C$3:$C$37,'CLASSES DE PROJETOS'!$E$3:$E$37))</f>
        <v>MSV-163MS-638-NORTE/16.ES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982" s="6" t="str" cm="1">
        <f t="array" ref="K982">_xlfn.TEXTJOIN(", ",TRUE,_xlfn.UNIQUE(_xlfn._xlws.FILTER(ARQUIVOS_RECEBIDOS!$F$2:$F$5010,ARQUIVOS_RECEBIDOS!$E$2:$E$5010=LD_01[[#This Row],[DOCUMENTO]])))</f>
        <v>R00, R01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45931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982" s="6" t="str">
        <f>LD_01[[#This Row],[PASTA]]&amp;"/"&amp;LD_01[[#This Row],[ARQUIVO]]</f>
        <v>MSV-163MS-638-NORTE/16.ES/MSV-163MS-638+600-EDI-EXE-DE-L2-009-R01.pdf</v>
      </c>
    </row>
    <row r="983" spans="1:16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4" t="s">
        <v>5987</v>
      </c>
      <c r="D983" s="14" t="s">
        <v>7542</v>
      </c>
      <c r="E983" s="6" t="s">
        <v>4320</v>
      </c>
      <c r="F983" s="8" t="s">
        <v>4922</v>
      </c>
      <c r="G983" s="8" t="s">
        <v>5989</v>
      </c>
      <c r="H983" s="6" t="str">
        <f>_xlfn.XLOOKUP(LD_01[[#This Row],[DISCIPLINA]],'CLASSES DE PROJETOS'!$F$3:$F$37,'CLASSES DE PROJETOS'!$C$3:$C$37)</f>
        <v>ES</v>
      </c>
      <c r="I983" t="str">
        <f>_xlfn.TEXTJOIN("/",TRUE,"MSV-163MS-"&amp;LD_01[[#This Row],[OBRA]],_xlfn.XLOOKUP(LD_01[[#This Row],[SIGLA]],'CLASSES DE PROJETOS'!$C$3:$C$37,'CLASSES DE PROJETOS'!$E$3:$E$37))</f>
        <v>MSV-163MS-638-NORTE/16.ES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983" s="6" t="str" cm="1">
        <f t="array" ref="K983">_xlfn.TEXTJOIN(", ",TRUE,_xlfn.UNIQUE(_xlfn._xlws.FILTER(ARQUIVOS_RECEBIDOS!$F$2:$F$5010,ARQUIVOS_RECEBIDOS!$E$2:$E$5010=LD_01[[#This Row],[DOCUMENTO]])))</f>
        <v>R00, R01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45931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983" s="6" t="str">
        <f>LD_01[[#This Row],[PASTA]]&amp;"/"&amp;LD_01[[#This Row],[ARQUIVO]]</f>
        <v>MSV-163MS-638-NORTE/16.ES/MSV-163MS-638+600-EDI-EXE-DE-L2-010-R01.pdf</v>
      </c>
    </row>
    <row r="984" spans="1:16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4" t="s">
        <v>5987</v>
      </c>
      <c r="D984" s="14" t="s">
        <v>7542</v>
      </c>
      <c r="E984" s="6" t="s">
        <v>4320</v>
      </c>
      <c r="F984" s="8" t="s">
        <v>4922</v>
      </c>
      <c r="G984" s="8" t="s">
        <v>5989</v>
      </c>
      <c r="H984" s="6" t="str">
        <f>_xlfn.XLOOKUP(LD_01[[#This Row],[DISCIPLINA]],'CLASSES DE PROJETOS'!$F$3:$F$37,'CLASSES DE PROJETOS'!$C$3:$C$37)</f>
        <v>ES</v>
      </c>
      <c r="I984" t="str">
        <f>_xlfn.TEXTJOIN("/",TRUE,"MSV-163MS-"&amp;LD_01[[#This Row],[OBRA]],_xlfn.XLOOKUP(LD_01[[#This Row],[SIGLA]],'CLASSES DE PROJETOS'!$C$3:$C$37,'CLASSES DE PROJETOS'!$E$3:$E$37))</f>
        <v>MSV-163MS-638-NORTE/16.ES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984" s="6" t="str" cm="1">
        <f t="array" ref="K984">_xlfn.TEXTJOIN(", ",TRUE,_xlfn.UNIQUE(_xlfn._xlws.FILTER(ARQUIVOS_RECEBIDOS!$F$2:$F$5010,ARQUIVOS_RECEBIDOS!$E$2:$E$5010=LD_01[[#This Row],[DOCUMENTO]])))</f>
        <v>R00, R01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45931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984" s="6" t="str">
        <f>LD_01[[#This Row],[PASTA]]&amp;"/"&amp;LD_01[[#This Row],[ARQUIVO]]</f>
        <v>MSV-163MS-638-NORTE/16.ES/MSV-163MS-638+600-EDI-EXE-DE-L2-011-R01.pdf</v>
      </c>
    </row>
    <row r="985" spans="1:16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4" t="s">
        <v>5987</v>
      </c>
      <c r="D985" s="14" t="s">
        <v>7542</v>
      </c>
      <c r="E985" s="6" t="s">
        <v>4320</v>
      </c>
      <c r="F985" s="8" t="s">
        <v>4923</v>
      </c>
      <c r="G985" s="8" t="s">
        <v>5989</v>
      </c>
      <c r="H985" s="6" t="str">
        <f>_xlfn.XLOOKUP(LD_01[[#This Row],[DISCIPLINA]],'CLASSES DE PROJETOS'!$F$3:$F$37,'CLASSES DE PROJETOS'!$C$3:$C$37)</f>
        <v>ES</v>
      </c>
      <c r="I985" t="str">
        <f>_xlfn.TEXTJOIN("/",TRUE,"MSV-163MS-"&amp;LD_01[[#This Row],[OBRA]],_xlfn.XLOOKUP(LD_01[[#This Row],[SIGLA]],'CLASSES DE PROJETOS'!$C$3:$C$37,'CLASSES DE PROJETOS'!$E$3:$E$37))</f>
        <v>MSV-163MS-638-NORTE/16.ES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985" s="6" t="str" cm="1">
        <f t="array" ref="K985">_xlfn.TEXTJOIN(", ",TRUE,_xlfn.UNIQUE(_xlfn._xlws.FILTER(ARQUIVOS_RECEBIDOS!$F$2:$F$5010,ARQUIVOS_RECEBIDOS!$E$2:$E$5010=LD_01[[#This Row],[DOCUMENTO]])))</f>
        <v>R00, R01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45931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985" s="6" t="str">
        <f>LD_01[[#This Row],[PASTA]]&amp;"/"&amp;LD_01[[#This Row],[ARQUIVO]]</f>
        <v>MSV-163MS-638-NORTE/16.ES/MSV-163MS-638+600-EDI-EXE-DE-L2-012-R01.pdf</v>
      </c>
    </row>
    <row r="986" spans="1:16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4" t="s">
        <v>5987</v>
      </c>
      <c r="D986" s="14" t="s">
        <v>7542</v>
      </c>
      <c r="E986" s="6" t="s">
        <v>4320</v>
      </c>
      <c r="F986" s="8" t="s">
        <v>4924</v>
      </c>
      <c r="G986" s="8" t="s">
        <v>5989</v>
      </c>
      <c r="H986" s="6" t="str">
        <f>_xlfn.XLOOKUP(LD_01[[#This Row],[DISCIPLINA]],'CLASSES DE PROJETOS'!$F$3:$F$37,'CLASSES DE PROJETOS'!$C$3:$C$37)</f>
        <v>ES</v>
      </c>
      <c r="I986" t="str">
        <f>_xlfn.TEXTJOIN("/",TRUE,"MSV-163MS-"&amp;LD_01[[#This Row],[OBRA]],_xlfn.XLOOKUP(LD_01[[#This Row],[SIGLA]],'CLASSES DE PROJETOS'!$C$3:$C$37,'CLASSES DE PROJETOS'!$E$3:$E$37))</f>
        <v>MSV-163MS-638-NORTE/16.ES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986" s="6" t="str" cm="1">
        <f t="array" ref="K986">_xlfn.TEXTJOIN(", ",TRUE,_xlfn.UNIQUE(_xlfn._xlws.FILTER(ARQUIVOS_RECEBIDOS!$F$2:$F$5010,ARQUIVOS_RECEBIDOS!$E$2:$E$5010=LD_01[[#This Row],[DOCUMENTO]])))</f>
        <v>R00, R01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45931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986" s="6" t="str">
        <f>LD_01[[#This Row],[PASTA]]&amp;"/"&amp;LD_01[[#This Row],[ARQUIVO]]</f>
        <v>MSV-163MS-638-NORTE/16.ES/MSV-163MS-638+600-EDI-EXE-DE-L2-201-R01.pdf</v>
      </c>
    </row>
    <row r="987" spans="1:16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4" t="s">
        <v>5987</v>
      </c>
      <c r="D987" s="14" t="s">
        <v>7542</v>
      </c>
      <c r="E987" s="6" t="s">
        <v>4320</v>
      </c>
      <c r="F987" s="8" t="s">
        <v>4925</v>
      </c>
      <c r="G987" s="8" t="s">
        <v>5989</v>
      </c>
      <c r="H987" s="6" t="str">
        <f>_xlfn.XLOOKUP(LD_01[[#This Row],[DISCIPLINA]],'CLASSES DE PROJETOS'!$F$3:$F$37,'CLASSES DE PROJETOS'!$C$3:$C$37)</f>
        <v>ES</v>
      </c>
      <c r="I987" t="str">
        <f>_xlfn.TEXTJOIN("/",TRUE,"MSV-163MS-"&amp;LD_01[[#This Row],[OBRA]],_xlfn.XLOOKUP(LD_01[[#This Row],[SIGLA]],'CLASSES DE PROJETOS'!$C$3:$C$37,'CLASSES DE PROJETOS'!$E$3:$E$37))</f>
        <v>MSV-163MS-638-NORTE/16.ES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987" s="6" t="str" cm="1">
        <f t="array" ref="K987">_xlfn.TEXTJOIN(", ",TRUE,_xlfn.UNIQUE(_xlfn._xlws.FILTER(ARQUIVOS_RECEBIDOS!$F$2:$F$5010,ARQUIVOS_RECEBIDOS!$E$2:$E$5010=LD_01[[#This Row],[DOCUMENTO]])))</f>
        <v>R00, R01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45931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987" s="6" t="str">
        <f>LD_01[[#This Row],[PASTA]]&amp;"/"&amp;LD_01[[#This Row],[ARQUIVO]]</f>
        <v>MSV-163MS-638-NORTE/16.ES/MSV-163MS-638+600-EDI-EXE-DE-L2-202-R01.pdf</v>
      </c>
    </row>
    <row r="988" spans="1:16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4" t="s">
        <v>5987</v>
      </c>
      <c r="D988" s="14" t="s">
        <v>7542</v>
      </c>
      <c r="E988" s="6" t="s">
        <v>4320</v>
      </c>
      <c r="F988" s="8" t="s">
        <v>4926</v>
      </c>
      <c r="G988" s="8" t="s">
        <v>5989</v>
      </c>
      <c r="H988" s="6" t="str">
        <f>_xlfn.XLOOKUP(LD_01[[#This Row],[DISCIPLINA]],'CLASSES DE PROJETOS'!$F$3:$F$37,'CLASSES DE PROJETOS'!$C$3:$C$37)</f>
        <v>ES</v>
      </c>
      <c r="I988" t="str">
        <f>_xlfn.TEXTJOIN("/",TRUE,"MSV-163MS-"&amp;LD_01[[#This Row],[OBRA]],_xlfn.XLOOKUP(LD_01[[#This Row],[SIGLA]],'CLASSES DE PROJETOS'!$C$3:$C$37,'CLASSES DE PROJETOS'!$E$3:$E$37))</f>
        <v>MSV-163MS-638-NORTE/16.ES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988" s="6" t="str" cm="1">
        <f t="array" ref="K988">_xlfn.TEXTJOIN(", ",TRUE,_xlfn.UNIQUE(_xlfn._xlws.FILTER(ARQUIVOS_RECEBIDOS!$F$2:$F$5010,ARQUIVOS_RECEBIDOS!$E$2:$E$5010=LD_01[[#This Row],[DOCUMENTO]])))</f>
        <v>R00, R01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45931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988" s="6" t="str">
        <f>LD_01[[#This Row],[PASTA]]&amp;"/"&amp;LD_01[[#This Row],[ARQUIVO]]</f>
        <v>MSV-163MS-638-NORTE/16.ES/MSV-163MS-638+600-EDI-EXE-DE-L2-203-R01.pdf</v>
      </c>
    </row>
    <row r="989" spans="1:16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4" t="s">
        <v>5987</v>
      </c>
      <c r="D989" s="14" t="s">
        <v>7542</v>
      </c>
      <c r="E989" s="6" t="s">
        <v>4320</v>
      </c>
      <c r="F989" s="8" t="s">
        <v>4927</v>
      </c>
      <c r="G989" s="8" t="s">
        <v>5989</v>
      </c>
      <c r="H989" s="6" t="str">
        <f>_xlfn.XLOOKUP(LD_01[[#This Row],[DISCIPLINA]],'CLASSES DE PROJETOS'!$F$3:$F$37,'CLASSES DE PROJETOS'!$C$3:$C$37)</f>
        <v>ES</v>
      </c>
      <c r="I989" t="str">
        <f>_xlfn.TEXTJOIN("/",TRUE,"MSV-163MS-"&amp;LD_01[[#This Row],[OBRA]],_xlfn.XLOOKUP(LD_01[[#This Row],[SIGLA]],'CLASSES DE PROJETOS'!$C$3:$C$37,'CLASSES DE PROJETOS'!$E$3:$E$37))</f>
        <v>MSV-163MS-638-NORTE/16.ES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989" s="6" t="str" cm="1">
        <f t="array" ref="K989">_xlfn.TEXTJOIN(", ",TRUE,_xlfn.UNIQUE(_xlfn._xlws.FILTER(ARQUIVOS_RECEBIDOS!$F$2:$F$5010,ARQUIVOS_RECEBIDOS!$E$2:$E$5010=LD_01[[#This Row],[DOCUMENTO]])))</f>
        <v>R00, R01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45931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989" s="6" t="str">
        <f>LD_01[[#This Row],[PASTA]]&amp;"/"&amp;LD_01[[#This Row],[ARQUIVO]]</f>
        <v>MSV-163MS-638-NORTE/16.ES/MSV-163MS-638+600-EDI-EXE-DE-L2-301-R01.pdf</v>
      </c>
    </row>
    <row r="990" spans="1:16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4" t="s">
        <v>5987</v>
      </c>
      <c r="D990" s="14" t="s">
        <v>7542</v>
      </c>
      <c r="E990" s="6" t="s">
        <v>4320</v>
      </c>
      <c r="F990" s="8" t="s">
        <v>4928</v>
      </c>
      <c r="G990" s="8" t="s">
        <v>5989</v>
      </c>
      <c r="H990" s="6" t="str">
        <f>_xlfn.XLOOKUP(LD_01[[#This Row],[DISCIPLINA]],'CLASSES DE PROJETOS'!$F$3:$F$37,'CLASSES DE PROJETOS'!$C$3:$C$37)</f>
        <v>ES</v>
      </c>
      <c r="I990" t="str">
        <f>_xlfn.TEXTJOIN("/",TRUE,"MSV-163MS-"&amp;LD_01[[#This Row],[OBRA]],_xlfn.XLOOKUP(LD_01[[#This Row],[SIGLA]],'CLASSES DE PROJETOS'!$C$3:$C$37,'CLASSES DE PROJETOS'!$E$3:$E$37))</f>
        <v>MSV-163MS-638-NORTE/16.ES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990" s="6" t="str" cm="1">
        <f t="array" ref="K990">_xlfn.TEXTJOIN(", ",TRUE,_xlfn.UNIQUE(_xlfn._xlws.FILTER(ARQUIVOS_RECEBIDOS!$F$2:$F$5010,ARQUIVOS_RECEBIDOS!$E$2:$E$5010=LD_01[[#This Row],[DOCUMENTO]])))</f>
        <v>R00, R01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45931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990" s="6" t="str">
        <f>LD_01[[#This Row],[PASTA]]&amp;"/"&amp;LD_01[[#This Row],[ARQUIVO]]</f>
        <v>MSV-163MS-638-NORTE/16.ES/MSV-163MS-638+600-EDI-EXE-DE-L2-302-R01.pdf</v>
      </c>
    </row>
    <row r="991" spans="1:16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4" t="s">
        <v>5987</v>
      </c>
      <c r="D991" s="14" t="s">
        <v>7542</v>
      </c>
      <c r="E991" s="6" t="s">
        <v>4320</v>
      </c>
      <c r="F991" s="8" t="s">
        <v>4929</v>
      </c>
      <c r="G991" s="8" t="s">
        <v>5989</v>
      </c>
      <c r="H991" s="6" t="str">
        <f>_xlfn.XLOOKUP(LD_01[[#This Row],[DISCIPLINA]],'CLASSES DE PROJETOS'!$F$3:$F$37,'CLASSES DE PROJETOS'!$C$3:$C$37)</f>
        <v>ES</v>
      </c>
      <c r="I991" t="str">
        <f>_xlfn.TEXTJOIN("/",TRUE,"MSV-163MS-"&amp;LD_01[[#This Row],[OBRA]],_xlfn.XLOOKUP(LD_01[[#This Row],[SIGLA]],'CLASSES DE PROJETOS'!$C$3:$C$37,'CLASSES DE PROJETOS'!$E$3:$E$37))</f>
        <v>MSV-163MS-638-NORTE/16.ES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991" s="6" t="str" cm="1">
        <f t="array" ref="K991">_xlfn.TEXTJOIN(", ",TRUE,_xlfn.UNIQUE(_xlfn._xlws.FILTER(ARQUIVOS_RECEBIDOS!$F$2:$F$5010,ARQUIVOS_RECEBIDOS!$E$2:$E$5010=LD_01[[#This Row],[DOCUMENTO]])))</f>
        <v>R00, R01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45931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991" s="6" t="str">
        <f>LD_01[[#This Row],[PASTA]]&amp;"/"&amp;LD_01[[#This Row],[ARQUIVO]]</f>
        <v>MSV-163MS-638-NORTE/16.ES/MSV-163MS-638+600-EDI-EXE-DE-L2-303-R01.pdf</v>
      </c>
    </row>
    <row r="992" spans="1:16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4" t="s">
        <v>5987</v>
      </c>
      <c r="D992" s="14" t="s">
        <v>7542</v>
      </c>
      <c r="E992" s="6" t="s">
        <v>4320</v>
      </c>
      <c r="F992" s="8" t="s">
        <v>4930</v>
      </c>
      <c r="G992" s="8" t="s">
        <v>5989</v>
      </c>
      <c r="H992" s="6" t="str">
        <f>_xlfn.XLOOKUP(LD_01[[#This Row],[DISCIPLINA]],'CLASSES DE PROJETOS'!$F$3:$F$37,'CLASSES DE PROJETOS'!$C$3:$C$37)</f>
        <v>ES</v>
      </c>
      <c r="I992" t="str">
        <f>_xlfn.TEXTJOIN("/",TRUE,"MSV-163MS-"&amp;LD_01[[#This Row],[OBRA]],_xlfn.XLOOKUP(LD_01[[#This Row],[SIGLA]],'CLASSES DE PROJETOS'!$C$3:$C$37,'CLASSES DE PROJETOS'!$E$3:$E$37))</f>
        <v>MSV-163MS-638-NORTE/16.ES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992" s="6" t="str" cm="1">
        <f t="array" ref="K992">_xlfn.TEXTJOIN(", ",TRUE,_xlfn.UNIQUE(_xlfn._xlws.FILTER(ARQUIVOS_RECEBIDOS!$F$2:$F$5010,ARQUIVOS_RECEBIDOS!$E$2:$E$5010=LD_01[[#This Row],[DOCUMENTO]])))</f>
        <v>R00, R01, R02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46129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992" s="6" t="str">
        <f>LD_01[[#This Row],[PASTA]]&amp;"/"&amp;LD_01[[#This Row],[ARQUIVO]]</f>
        <v>MSV-163MS-638-NORTE/16.ES/MSV-163MS-638+600-EDI-EXE-DE-L2-401-R02.pdf</v>
      </c>
    </row>
    <row r="993" spans="1:16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4" t="s">
        <v>5987</v>
      </c>
      <c r="D993" s="14" t="s">
        <v>7542</v>
      </c>
      <c r="E993" s="6" t="s">
        <v>4320</v>
      </c>
      <c r="F993" s="8" t="s">
        <v>4931</v>
      </c>
      <c r="G993" s="8" t="s">
        <v>5989</v>
      </c>
      <c r="H993" s="6" t="str">
        <f>_xlfn.XLOOKUP(LD_01[[#This Row],[DISCIPLINA]],'CLASSES DE PROJETOS'!$F$3:$F$37,'CLASSES DE PROJETOS'!$C$3:$C$37)</f>
        <v>ES</v>
      </c>
      <c r="I993" t="str">
        <f>_xlfn.TEXTJOIN("/",TRUE,"MSV-163MS-"&amp;LD_01[[#This Row],[OBRA]],_xlfn.XLOOKUP(LD_01[[#This Row],[SIGLA]],'CLASSES DE PROJETOS'!$C$3:$C$37,'CLASSES DE PROJETOS'!$E$3:$E$37))</f>
        <v>MSV-163MS-638-NORTE/16.ES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993" s="6" t="str" cm="1">
        <f t="array" ref="K993">_xlfn.TEXTJOIN(", ",TRUE,_xlfn.UNIQUE(_xlfn._xlws.FILTER(ARQUIVOS_RECEBIDOS!$F$2:$F$5010,ARQUIVOS_RECEBIDOS!$E$2:$E$5010=LD_01[[#This Row],[DOCUMENTO]])))</f>
        <v>R00, R01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45931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993" s="6" t="str">
        <f>LD_01[[#This Row],[PASTA]]&amp;"/"&amp;LD_01[[#This Row],[ARQUIVO]]</f>
        <v>MSV-163MS-638-NORTE/16.ES/MSV-163MS-638+600-EDI-EXE-DE-L2-402-R01.pdf</v>
      </c>
    </row>
    <row r="994" spans="1:16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4" t="s">
        <v>5987</v>
      </c>
      <c r="D994" s="14" t="s">
        <v>7542</v>
      </c>
      <c r="E994" s="6" t="s">
        <v>4320</v>
      </c>
      <c r="F994" s="8" t="s">
        <v>4932</v>
      </c>
      <c r="G994" s="8" t="s">
        <v>5989</v>
      </c>
      <c r="H994" s="6" t="str">
        <f>_xlfn.XLOOKUP(LD_01[[#This Row],[DISCIPLINA]],'CLASSES DE PROJETOS'!$F$3:$F$37,'CLASSES DE PROJETOS'!$C$3:$C$37)</f>
        <v>ES</v>
      </c>
      <c r="I994" t="str">
        <f>_xlfn.TEXTJOIN("/",TRUE,"MSV-163MS-"&amp;LD_01[[#This Row],[OBRA]],_xlfn.XLOOKUP(LD_01[[#This Row],[SIGLA]],'CLASSES DE PROJETOS'!$C$3:$C$37,'CLASSES DE PROJETOS'!$E$3:$E$37))</f>
        <v>MSV-163MS-638-NORTE/16.ES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994" s="6" t="str" cm="1">
        <f t="array" ref="K994">_xlfn.TEXTJOIN(", ",TRUE,_xlfn.UNIQUE(_xlfn._xlws.FILTER(ARQUIVOS_RECEBIDOS!$F$2:$F$5010,ARQUIVOS_RECEBIDOS!$E$2:$E$5010=LD_01[[#This Row],[DOCUMENTO]])))</f>
        <v>R00, R01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45931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994" s="6" t="str">
        <f>LD_01[[#This Row],[PASTA]]&amp;"/"&amp;LD_01[[#This Row],[ARQUIVO]]</f>
        <v>MSV-163MS-638-NORTE/16.ES/MSV-163MS-638+600-EDI-EXE-DE-L2-403-R01.pdf</v>
      </c>
    </row>
    <row r="995" spans="1:16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4" t="s">
        <v>5987</v>
      </c>
      <c r="D995" s="14" t="s">
        <v>7542</v>
      </c>
      <c r="E995" s="6" t="s">
        <v>4320</v>
      </c>
      <c r="F995" s="8" t="s">
        <v>4933</v>
      </c>
      <c r="G995" s="8" t="s">
        <v>5989</v>
      </c>
      <c r="H995" s="6" t="str">
        <f>_xlfn.XLOOKUP(LD_01[[#This Row],[DISCIPLINA]],'CLASSES DE PROJETOS'!$F$3:$F$37,'CLASSES DE PROJETOS'!$C$3:$C$37)</f>
        <v>ES</v>
      </c>
      <c r="I995" t="str">
        <f>_xlfn.TEXTJOIN("/",TRUE,"MSV-163MS-"&amp;LD_01[[#This Row],[OBRA]],_xlfn.XLOOKUP(LD_01[[#This Row],[SIGLA]],'CLASSES DE PROJETOS'!$C$3:$C$37,'CLASSES DE PROJETOS'!$E$3:$E$37))</f>
        <v>MSV-163MS-638-NORTE/16.ES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995" s="6" t="str" cm="1">
        <f t="array" ref="K995">_xlfn.TEXTJOIN(", ",TRUE,_xlfn.UNIQUE(_xlfn._xlws.FILTER(ARQUIVOS_RECEBIDOS!$F$2:$F$5010,ARQUIVOS_RECEBIDOS!$E$2:$E$5010=LD_01[[#This Row],[DOCUMENTO]])))</f>
        <v>R00, R01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45931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995" s="6" t="str">
        <f>LD_01[[#This Row],[PASTA]]&amp;"/"&amp;LD_01[[#This Row],[ARQUIVO]]</f>
        <v>MSV-163MS-638-NORTE/16.ES/MSV-163MS-638+600-EDI-EXE-DE-L2-404-R01.pdf</v>
      </c>
    </row>
    <row r="996" spans="1:16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4" t="s">
        <v>5987</v>
      </c>
      <c r="D996" s="14" t="s">
        <v>7542</v>
      </c>
      <c r="E996" s="6" t="s">
        <v>4320</v>
      </c>
      <c r="F996" s="8" t="s">
        <v>4934</v>
      </c>
      <c r="G996" s="8" t="s">
        <v>5989</v>
      </c>
      <c r="H996" s="6" t="str">
        <f>_xlfn.XLOOKUP(LD_01[[#This Row],[DISCIPLINA]],'CLASSES DE PROJETOS'!$F$3:$F$37,'CLASSES DE PROJETOS'!$C$3:$C$37)</f>
        <v>ES</v>
      </c>
      <c r="I996" t="str">
        <f>_xlfn.TEXTJOIN("/",TRUE,"MSV-163MS-"&amp;LD_01[[#This Row],[OBRA]],_xlfn.XLOOKUP(LD_01[[#This Row],[SIGLA]],'CLASSES DE PROJETOS'!$C$3:$C$37,'CLASSES DE PROJETOS'!$E$3:$E$37))</f>
        <v>MSV-163MS-638-NORTE/16.ES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996" s="6" t="str" cm="1">
        <f t="array" ref="K996">_xlfn.TEXTJOIN(", ",TRUE,_xlfn.UNIQUE(_xlfn._xlws.FILTER(ARQUIVOS_RECEBIDOS!$F$2:$F$5010,ARQUIVOS_RECEBIDOS!$E$2:$E$5010=LD_01[[#This Row],[DOCUMENTO]])))</f>
        <v>R00, R01, 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46129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996" s="6" t="str">
        <f>LD_01[[#This Row],[PASTA]]&amp;"/"&amp;LD_01[[#This Row],[ARQUIVO]]</f>
        <v>MSV-163MS-638-NORTE/16.ES/MSV-163MS-638+600-EDI-EXE-DE-L2-501-R02.pdf</v>
      </c>
    </row>
    <row r="997" spans="1:16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4" t="s">
        <v>5987</v>
      </c>
      <c r="D997" s="14" t="s">
        <v>7542</v>
      </c>
      <c r="E997" s="6" t="s">
        <v>4320</v>
      </c>
      <c r="F997" s="8" t="s">
        <v>4935</v>
      </c>
      <c r="G997" s="8" t="s">
        <v>5989</v>
      </c>
      <c r="H997" s="6" t="str">
        <f>_xlfn.XLOOKUP(LD_01[[#This Row],[DISCIPLINA]],'CLASSES DE PROJETOS'!$F$3:$F$37,'CLASSES DE PROJETOS'!$C$3:$C$37)</f>
        <v>ES</v>
      </c>
      <c r="I997" t="str">
        <f>_xlfn.TEXTJOIN("/",TRUE,"MSV-163MS-"&amp;LD_01[[#This Row],[OBRA]],_xlfn.XLOOKUP(LD_01[[#This Row],[SIGLA]],'CLASSES DE PROJETOS'!$C$3:$C$37,'CLASSES DE PROJETOS'!$E$3:$E$37))</f>
        <v>MSV-163MS-638-NORTE/16.ES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997" s="6" t="str" cm="1">
        <f t="array" ref="K997">_xlfn.TEXTJOIN(", ",TRUE,_xlfn.UNIQUE(_xlfn._xlws.FILTER(ARQUIVOS_RECEBIDOS!$F$2:$F$5010,ARQUIVOS_RECEBIDOS!$E$2:$E$5010=LD_01[[#This Row],[DOCUMENTO]])))</f>
        <v>R00, R01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45931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997" s="6" t="str">
        <f>LD_01[[#This Row],[PASTA]]&amp;"/"&amp;LD_01[[#This Row],[ARQUIVO]]</f>
        <v>MSV-163MS-638-NORTE/16.ES/MSV-163MS-638+600-EDI-EXE-DE-L3-001-R01.pdf</v>
      </c>
    </row>
    <row r="998" spans="1:16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4" t="s">
        <v>5987</v>
      </c>
      <c r="D998" s="14" t="s">
        <v>7542</v>
      </c>
      <c r="E998" s="6" t="s">
        <v>4320</v>
      </c>
      <c r="F998" s="8" t="s">
        <v>4936</v>
      </c>
      <c r="G998" s="8" t="s">
        <v>5989</v>
      </c>
      <c r="H998" s="6" t="str">
        <f>_xlfn.XLOOKUP(LD_01[[#This Row],[DISCIPLINA]],'CLASSES DE PROJETOS'!$F$3:$F$37,'CLASSES DE PROJETOS'!$C$3:$C$37)</f>
        <v>ES</v>
      </c>
      <c r="I998" t="str">
        <f>_xlfn.TEXTJOIN("/",TRUE,"MSV-163MS-"&amp;LD_01[[#This Row],[OBRA]],_xlfn.XLOOKUP(LD_01[[#This Row],[SIGLA]],'CLASSES DE PROJETOS'!$C$3:$C$37,'CLASSES DE PROJETOS'!$E$3:$E$37))</f>
        <v>MSV-163MS-638-NORTE/16.ES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998" s="6" t="str" cm="1">
        <f t="array" ref="K998">_xlfn.TEXTJOIN(", ",TRUE,_xlfn.UNIQUE(_xlfn._xlws.FILTER(ARQUIVOS_RECEBIDOS!$F$2:$F$5010,ARQUIVOS_RECEBIDOS!$E$2:$E$5010=LD_01[[#This Row],[DOCUMENTO]])))</f>
        <v>R00, 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45931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998" s="6" t="str">
        <f>LD_01[[#This Row],[PASTA]]&amp;"/"&amp;LD_01[[#This Row],[ARQUIVO]]</f>
        <v>MSV-163MS-638-NORTE/16.ES/MSV-163MS-638+600-EDI-EXE-DE-L3-002-R01.pdf</v>
      </c>
    </row>
    <row r="999" spans="1:16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4" t="s">
        <v>5987</v>
      </c>
      <c r="D999" s="14" t="s">
        <v>7542</v>
      </c>
      <c r="E999" s="6" t="s">
        <v>4320</v>
      </c>
      <c r="F999" s="8" t="s">
        <v>4937</v>
      </c>
      <c r="G999" s="8" t="s">
        <v>5989</v>
      </c>
      <c r="H999" s="6" t="str">
        <f>_xlfn.XLOOKUP(LD_01[[#This Row],[DISCIPLINA]],'CLASSES DE PROJETOS'!$F$3:$F$37,'CLASSES DE PROJETOS'!$C$3:$C$37)</f>
        <v>ES</v>
      </c>
      <c r="I999" t="str">
        <f>_xlfn.TEXTJOIN("/",TRUE,"MSV-163MS-"&amp;LD_01[[#This Row],[OBRA]],_xlfn.XLOOKUP(LD_01[[#This Row],[SIGLA]],'CLASSES DE PROJETOS'!$C$3:$C$37,'CLASSES DE PROJETOS'!$E$3:$E$37))</f>
        <v>MSV-163MS-638-NORTE/16.ES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999" s="6" t="str" cm="1">
        <f t="array" ref="K999">_xlfn.TEXTJOIN(", ",TRUE,_xlfn.UNIQUE(_xlfn._xlws.FILTER(ARQUIVOS_RECEBIDOS!$F$2:$F$5010,ARQUIVOS_RECEBIDOS!$E$2:$E$5010=LD_01[[#This Row],[DOCUMENTO]])))</f>
        <v>R00, R01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45931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999" s="6" t="str">
        <f>LD_01[[#This Row],[PASTA]]&amp;"/"&amp;LD_01[[#This Row],[ARQUIVO]]</f>
        <v>MSV-163MS-638-NORTE/16.ES/MSV-163MS-638+600-EDI-EXE-DE-L3-003-R01.pdf</v>
      </c>
    </row>
    <row r="1000" spans="1:16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4" t="s">
        <v>5987</v>
      </c>
      <c r="D1000" s="14" t="s">
        <v>7542</v>
      </c>
      <c r="E1000" s="6" t="s">
        <v>4320</v>
      </c>
      <c r="F1000" s="8" t="s">
        <v>4938</v>
      </c>
      <c r="G1000" s="8" t="s">
        <v>5989</v>
      </c>
      <c r="H1000" s="6" t="str">
        <f>_xlfn.XLOOKUP(LD_01[[#This Row],[DISCIPLINA]],'CLASSES DE PROJETOS'!$F$3:$F$37,'CLASSES DE PROJETOS'!$C$3:$C$37)</f>
        <v>ES</v>
      </c>
      <c r="I1000" t="str">
        <f>_xlfn.TEXTJOIN("/",TRUE,"MSV-163MS-"&amp;LD_01[[#This Row],[OBRA]],_xlfn.XLOOKUP(LD_01[[#This Row],[SIGLA]],'CLASSES DE PROJETOS'!$C$3:$C$37,'CLASSES DE PROJETOS'!$E$3:$E$37))</f>
        <v>MSV-163MS-638-NORTE/16.ES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000" s="6" t="str" cm="1">
        <f t="array" ref="K1000">_xlfn.TEXTJOIN(", ",TRUE,_xlfn.UNIQUE(_xlfn._xlws.FILTER(ARQUIVOS_RECEBIDOS!$F$2:$F$5010,ARQUIVOS_RECEBIDOS!$E$2:$E$5010=LD_01[[#This Row],[DOCUMENTO]])))</f>
        <v>R00, 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45931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000" s="6" t="str">
        <f>LD_01[[#This Row],[PASTA]]&amp;"/"&amp;LD_01[[#This Row],[ARQUIVO]]</f>
        <v>MSV-163MS-638-NORTE/16.ES/MSV-163MS-638+600-EDI-EXE-DE-L3-004-R01.pdf</v>
      </c>
    </row>
    <row r="1001" spans="1:16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4" t="s">
        <v>5987</v>
      </c>
      <c r="D1001" s="14" t="s">
        <v>7542</v>
      </c>
      <c r="E1001" s="6" t="s">
        <v>4320</v>
      </c>
      <c r="F1001" s="8" t="s">
        <v>4933</v>
      </c>
      <c r="G1001" s="8" t="s">
        <v>5989</v>
      </c>
      <c r="H1001" s="6" t="str">
        <f>_xlfn.XLOOKUP(LD_01[[#This Row],[DISCIPLINA]],'CLASSES DE PROJETOS'!$F$3:$F$37,'CLASSES DE PROJETOS'!$C$3:$C$37)</f>
        <v>ES</v>
      </c>
      <c r="I1001" t="str">
        <f>_xlfn.TEXTJOIN("/",TRUE,"MSV-163MS-"&amp;LD_01[[#This Row],[OBRA]],_xlfn.XLOOKUP(LD_01[[#This Row],[SIGLA]],'CLASSES DE PROJETOS'!$C$3:$C$37,'CLASSES DE PROJETOS'!$E$3:$E$37))</f>
        <v>MSV-163MS-638-NORTE/16.ES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001" s="6" t="str" cm="1">
        <f t="array" ref="K1001">_xlfn.TEXTJOIN(", ",TRUE,_xlfn.UNIQUE(_xlfn._xlws.FILTER(ARQUIVOS_RECEBIDOS!$F$2:$F$5010,ARQUIVOS_RECEBIDOS!$E$2:$E$5010=LD_01[[#This Row],[DOCUMENTO]])))</f>
        <v>R00, 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45931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001" s="6" t="str">
        <f>LD_01[[#This Row],[PASTA]]&amp;"/"&amp;LD_01[[#This Row],[ARQUIVO]]</f>
        <v>MSV-163MS-638-NORTE/16.ES/MSV-163MS-638+600-EDI-EXE-DE-L3-005-R01.pdf</v>
      </c>
    </row>
    <row r="1002" spans="1:16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4" t="s">
        <v>5987</v>
      </c>
      <c r="D1002" s="14" t="s">
        <v>7542</v>
      </c>
      <c r="E1002" s="6" t="s">
        <v>4320</v>
      </c>
      <c r="F1002" s="8" t="s">
        <v>4087</v>
      </c>
      <c r="G1002" s="8" t="s">
        <v>4333</v>
      </c>
      <c r="H1002" s="6" t="str">
        <f>_xlfn.XLOOKUP(LD_01[[#This Row],[DISCIPLINA]],'CLASSES DE PROJETOS'!$F$3:$F$37,'CLASSES DE PROJETOS'!$C$3:$C$37)</f>
        <v>IN</v>
      </c>
      <c r="I1002" t="str">
        <f>_xlfn.TEXTJOIN("/",TRUE,"MSV-163MS-"&amp;LD_01[[#This Row],[OBRA]],_xlfn.XLOOKUP(LD_01[[#This Row],[SIGLA]],'CLASSES DE PROJETOS'!$C$3:$C$37,'CLASSES DE PROJETOS'!$E$3:$E$37))</f>
        <v>MSV-163MS-638-NORTE/23.IN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002" s="6" t="str" cm="1">
        <f t="array" ref="K1002">_xlfn.TEXTJOIN(", ",TRUE,_xlfn.UNIQUE(_xlfn._xlws.FILTER(ARQUIVOS_RECEBIDOS!$F$2:$F$5010,ARQUIVOS_RECEBIDOS!$E$2:$E$5010=LD_01[[#This Row],[DOCUMENTO]])))</f>
        <v>R00, R02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45931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002" s="6" t="str">
        <f>LD_01[[#This Row],[PASTA]]&amp;"/"&amp;LD_01[[#This Row],[ARQUIVO]]</f>
        <v>MSV-163MS-638-NORTE/23.IN/MSV-163MS-638+600-EDI-EXE-DE-M1-001-R02.pdf</v>
      </c>
    </row>
    <row r="1003" spans="1:16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4" t="s">
        <v>5987</v>
      </c>
      <c r="D1003" s="14" t="s">
        <v>7542</v>
      </c>
      <c r="E1003" s="6" t="s">
        <v>4320</v>
      </c>
      <c r="F1003" s="8" t="s">
        <v>4087</v>
      </c>
      <c r="G1003" s="8" t="s">
        <v>4334</v>
      </c>
      <c r="H1003" s="6" t="str">
        <f>_xlfn.XLOOKUP(LD_01[[#This Row],[DISCIPLINA]],'CLASSES DE PROJETOS'!$F$3:$F$37,'CLASSES DE PROJETOS'!$C$3:$C$37)</f>
        <v>PA</v>
      </c>
      <c r="I1003" t="str">
        <f>_xlfn.TEXTJOIN("/",TRUE,"MSV-163MS-"&amp;LD_01[[#This Row],[OBRA]],_xlfn.XLOOKUP(LD_01[[#This Row],[SIGLA]],'CLASSES DE PROJETOS'!$C$3:$C$37,'CLASSES DE PROJETOS'!$E$3:$E$37))</f>
        <v>MSV-163MS-638-NORTE/27.PA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003" s="6" t="str" cm="1">
        <f t="array" ref="K1003">_xlfn.TEXTJOIN(", ",TRUE,_xlfn.UNIQUE(_xlfn._xlws.FILTER(ARQUIVOS_RECEBIDOS!$F$2:$F$5010,ARQUIVOS_RECEBIDOS!$E$2:$E$5010=LD_01[[#This Row],[DOCUMENTO]])))</f>
        <v>R01, R02, R03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45931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003" s="6" t="str">
        <f>LD_01[[#This Row],[PASTA]]&amp;"/"&amp;LD_01[[#This Row],[ARQUIVO]]</f>
        <v>MSV-163MS-638-NORTE/27.PA/MSV-163MS-638+600-EDI-EXE-DE-N2-001-R03.pdf</v>
      </c>
    </row>
    <row r="1004" spans="1:16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4" t="s">
        <v>5987</v>
      </c>
      <c r="D1004" s="14" t="s">
        <v>7542</v>
      </c>
      <c r="E1004" s="6" t="s">
        <v>4320</v>
      </c>
      <c r="F1004" s="8" t="s">
        <v>4087</v>
      </c>
      <c r="G1004" s="8" t="s">
        <v>4334</v>
      </c>
      <c r="H1004" s="6" t="str">
        <f>_xlfn.XLOOKUP(LD_01[[#This Row],[DISCIPLINA]],'CLASSES DE PROJETOS'!$F$3:$F$37,'CLASSES DE PROJETOS'!$C$3:$C$37)</f>
        <v>PA</v>
      </c>
      <c r="I1004" t="str">
        <f>_xlfn.TEXTJOIN("/",TRUE,"MSV-163MS-"&amp;LD_01[[#This Row],[OBRA]],_xlfn.XLOOKUP(LD_01[[#This Row],[SIGLA]],'CLASSES DE PROJETOS'!$C$3:$C$37,'CLASSES DE PROJETOS'!$E$3:$E$37))</f>
        <v>MSV-163MS-638-NORTE/27.PA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004" s="6" t="str" cm="1">
        <f t="array" ref="K1004">_xlfn.TEXTJOIN(", ",TRUE,_xlfn.UNIQUE(_xlfn._xlws.FILTER(ARQUIVOS_RECEBIDOS!$F$2:$F$5010,ARQUIVOS_RECEBIDOS!$E$2:$E$5010=LD_01[[#This Row],[DOCUMENTO]])))</f>
        <v>R01, R02, R03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45931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004" s="6" t="str">
        <f>LD_01[[#This Row],[PASTA]]&amp;"/"&amp;LD_01[[#This Row],[ARQUIVO]]</f>
        <v>MSV-163MS-638-NORTE/27.PA/MSV-163MS-638+600-EDI-EXE-DE-N2-002-R03.pdf</v>
      </c>
    </row>
    <row r="1005" spans="1:16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4" t="s">
        <v>5987</v>
      </c>
      <c r="D1005" s="14" t="s">
        <v>7542</v>
      </c>
      <c r="E1005" s="6" t="s">
        <v>4320</v>
      </c>
      <c r="F1005" s="8" t="s">
        <v>5021</v>
      </c>
      <c r="G1005" s="8" t="s">
        <v>4334</v>
      </c>
      <c r="H1005" s="6" t="str">
        <f>_xlfn.XLOOKUP(LD_01[[#This Row],[DISCIPLINA]],'CLASSES DE PROJETOS'!$F$3:$F$37,'CLASSES DE PROJETOS'!$C$3:$C$37)</f>
        <v>PA</v>
      </c>
      <c r="I1005" t="str">
        <f>_xlfn.TEXTJOIN("/",TRUE,"MSV-163MS-"&amp;LD_01[[#This Row],[OBRA]],_xlfn.XLOOKUP(LD_01[[#This Row],[SIGLA]],'CLASSES DE PROJETOS'!$C$3:$C$37,'CLASSES DE PROJETOS'!$E$3:$E$37))</f>
        <v>MSV-163MS-638-NORTE/27.PA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005" s="6" t="str" cm="1">
        <f t="array" ref="K1005">_xlfn.TEXTJOIN(", ",TRUE,_xlfn.UNIQUE(_xlfn._xlws.FILTER(ARQUIVOS_RECEBIDOS!$F$2:$F$5010,ARQUIVOS_RECEBIDOS!$E$2:$E$5010=LD_01[[#This Row],[DOCUMENTO]])))</f>
        <v>R01, R02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45859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005" s="6" t="str">
        <f>LD_01[[#This Row],[PASTA]]&amp;"/"&amp;LD_01[[#This Row],[ARQUIVO]]</f>
        <v>MSV-163MS-638-NORTE/27.PA/MSV-163MS-638+600-EDI-EXE-DE-N2-003-R02.pdf</v>
      </c>
    </row>
    <row r="1006" spans="1:16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4" t="s">
        <v>5987</v>
      </c>
      <c r="D1006" s="14" t="s">
        <v>7542</v>
      </c>
      <c r="E1006" s="6" t="s">
        <v>4320</v>
      </c>
      <c r="F1006" s="8" t="s">
        <v>5022</v>
      </c>
      <c r="G1006" s="8" t="s">
        <v>4334</v>
      </c>
      <c r="H1006" s="6" t="str">
        <f>_xlfn.XLOOKUP(LD_01[[#This Row],[DISCIPLINA]],'CLASSES DE PROJETOS'!$F$3:$F$37,'CLASSES DE PROJETOS'!$C$3:$C$37)</f>
        <v>PA</v>
      </c>
      <c r="I1006" t="str">
        <f>_xlfn.TEXTJOIN("/",TRUE,"MSV-163MS-"&amp;LD_01[[#This Row],[OBRA]],_xlfn.XLOOKUP(LD_01[[#This Row],[SIGLA]],'CLASSES DE PROJETOS'!$C$3:$C$37,'CLASSES DE PROJETOS'!$E$3:$E$37))</f>
        <v>MSV-163MS-638-NORTE/27.PA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006" s="6" t="str" cm="1">
        <f t="array" ref="K1006">_xlfn.TEXTJOIN(", ",TRUE,_xlfn.UNIQUE(_xlfn._xlws.FILTER(ARQUIVOS_RECEBIDOS!$F$2:$F$5010,ARQUIVOS_RECEBIDOS!$E$2:$E$5010=LD_01[[#This Row],[DOCUMENTO]])))</f>
        <v>R01, 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45859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006" s="6" t="str">
        <f>LD_01[[#This Row],[PASTA]]&amp;"/"&amp;LD_01[[#This Row],[ARQUIVO]]</f>
        <v>MSV-163MS-638-NORTE/27.PA/MSV-163MS-638+600-EDI-EXE-DE-N2-004-R02.pdf</v>
      </c>
    </row>
    <row r="1007" spans="1:16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4" t="s">
        <v>5987</v>
      </c>
      <c r="D1007" s="14" t="s">
        <v>7542</v>
      </c>
      <c r="E1007" s="6" t="s">
        <v>4320</v>
      </c>
      <c r="F1007" s="8" t="s">
        <v>5022</v>
      </c>
      <c r="G1007" s="8" t="s">
        <v>4334</v>
      </c>
      <c r="H1007" s="6" t="str">
        <f>_xlfn.XLOOKUP(LD_01[[#This Row],[DISCIPLINA]],'CLASSES DE PROJETOS'!$F$3:$F$37,'CLASSES DE PROJETOS'!$C$3:$C$37)</f>
        <v>PA</v>
      </c>
      <c r="I1007" t="str">
        <f>_xlfn.TEXTJOIN("/",TRUE,"MSV-163MS-"&amp;LD_01[[#This Row],[OBRA]],_xlfn.XLOOKUP(LD_01[[#This Row],[SIGLA]],'CLASSES DE PROJETOS'!$C$3:$C$37,'CLASSES DE PROJETOS'!$E$3:$E$37))</f>
        <v>MSV-163MS-638-NORTE/27.PA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007" s="6" t="str" cm="1">
        <f t="array" ref="K1007">_xlfn.TEXTJOIN(", ",TRUE,_xlfn.UNIQUE(_xlfn._xlws.FILTER(ARQUIVOS_RECEBIDOS!$F$2:$F$5010,ARQUIVOS_RECEBIDOS!$E$2:$E$5010=LD_01[[#This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45859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007" s="6" t="str">
        <f>LD_01[[#This Row],[PASTA]]&amp;"/"&amp;LD_01[[#This Row],[ARQUIVO]]</f>
        <v>MSV-163MS-638-NORTE/27.PA/MSV-163MS-638+600-EDI-EXE-DE-N2-005-R02.pdf</v>
      </c>
    </row>
    <row r="1008" spans="1:16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4" t="s">
        <v>5987</v>
      </c>
      <c r="D1008" s="14" t="s">
        <v>7542</v>
      </c>
      <c r="E1008" s="6" t="s">
        <v>4320</v>
      </c>
      <c r="F1008" s="8" t="s">
        <v>4087</v>
      </c>
      <c r="G1008" s="8" t="s">
        <v>4144</v>
      </c>
      <c r="H1008" s="6" t="str">
        <f>_xlfn.XLOOKUP(LD_01[[#This Row],[DISCIPLINA]],'CLASSES DE PROJETOS'!$F$3:$F$37,'CLASSES DE PROJETOS'!$C$3:$C$37)</f>
        <v>DV</v>
      </c>
      <c r="I1008" t="str">
        <f>_xlfn.TEXTJOIN("/",TRUE,"MSV-163MS-"&amp;LD_01[[#This Row],[OBRA]],_xlfn.XLOOKUP(LD_01[[#This Row],[SIGLA]],'CLASSES DE PROJETOS'!$C$3:$C$37,'CLASSES DE PROJETOS'!$E$3:$E$37))</f>
        <v>MSV-163MS-638-NORTE/12.DV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008" s="6" t="str" cm="1">
        <f t="array" ref="K1008">_xlfn.TEXTJOIN(", ",TRUE,_xlfn.UNIQUE(_xlfn._xlws.FILTER(ARQUIVOS_RECEBIDOS!$F$2:$F$5010,ARQUIVOS_RECEBIDOS!$E$2:$E$5010=LD_01[[#This Row],[DOCUMENTO]])))</f>
        <v>R01, R03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45931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008" s="6" t="str">
        <f>LD_01[[#This Row],[PASTA]]&amp;"/"&amp;LD_01[[#This Row],[ARQUIVO]]</f>
        <v>MSV-163MS-638-NORTE/12.DV/MSV-163MS-638+600-EDI-EXE-DE-O2-001-R03.pdf</v>
      </c>
    </row>
    <row r="1009" spans="1:16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4" t="s">
        <v>5987</v>
      </c>
      <c r="D1009" s="14" t="s">
        <v>7542</v>
      </c>
      <c r="E1009" s="6" t="s">
        <v>4320</v>
      </c>
      <c r="F1009" s="8" t="s">
        <v>4087</v>
      </c>
      <c r="G1009" s="8" t="s">
        <v>4144</v>
      </c>
      <c r="H1009" s="6" t="str">
        <f>_xlfn.XLOOKUP(LD_01[[#This Row],[DISCIPLINA]],'CLASSES DE PROJETOS'!$F$3:$F$37,'CLASSES DE PROJETOS'!$C$3:$C$37)</f>
        <v>DV</v>
      </c>
      <c r="I1009" t="str">
        <f>_xlfn.TEXTJOIN("/",TRUE,"MSV-163MS-"&amp;LD_01[[#This Row],[OBRA]],_xlfn.XLOOKUP(LD_01[[#This Row],[SIGLA]],'CLASSES DE PROJETOS'!$C$3:$C$37,'CLASSES DE PROJETOS'!$E$3:$E$37))</f>
        <v>MSV-163MS-638-NORTE/12.DV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009" s="6" t="str" cm="1">
        <f t="array" ref="K1009">_xlfn.TEXTJOIN(", ",TRUE,_xlfn.UNIQUE(_xlfn._xlws.FILTER(ARQUIVOS_RECEBIDOS!$F$2:$F$5010,ARQUIVOS_RECEBIDOS!$E$2:$E$5010=LD_01[[#This Row],[DOCUMENTO]])))</f>
        <v>R01, R02, R03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45931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009" s="6" t="str">
        <f>LD_01[[#This Row],[PASTA]]&amp;"/"&amp;LD_01[[#This Row],[ARQUIVO]]</f>
        <v>MSV-163MS-638-NORTE/12.DV/MSV-163MS-638+600-EDI-EXE-DE-O2-002-R03.pdf</v>
      </c>
    </row>
    <row r="1010" spans="1:16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4" t="s">
        <v>5987</v>
      </c>
      <c r="D1010" s="14" t="s">
        <v>7542</v>
      </c>
      <c r="E1010" s="6" t="s">
        <v>4320</v>
      </c>
      <c r="F1010" s="8" t="s">
        <v>4087</v>
      </c>
      <c r="G1010" s="8" t="s">
        <v>4144</v>
      </c>
      <c r="H1010" s="6" t="str">
        <f>_xlfn.XLOOKUP(LD_01[[#This Row],[DISCIPLINA]],'CLASSES DE PROJETOS'!$F$3:$F$37,'CLASSES DE PROJETOS'!$C$3:$C$37)</f>
        <v>DV</v>
      </c>
      <c r="I1010" t="str">
        <f>_xlfn.TEXTJOIN("/",TRUE,"MSV-163MS-"&amp;LD_01[[#This Row],[OBRA]],_xlfn.XLOOKUP(LD_01[[#This Row],[SIGLA]],'CLASSES DE PROJETOS'!$C$3:$C$37,'CLASSES DE PROJETOS'!$E$3:$E$37))</f>
        <v>MSV-163MS-638-NORTE/12.DV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010" s="6" t="str" cm="1">
        <f t="array" ref="K1010">_xlfn.TEXTJOIN(", ",TRUE,_xlfn.UNIQUE(_xlfn._xlws.FILTER(ARQUIVOS_RECEBIDOS!$F$2:$F$5010,ARQUIVOS_RECEBIDOS!$E$2:$E$5010=LD_01[[#This Row],[DOCUMENTO]])))</f>
        <v>R01, R02, R03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45931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010" s="6" t="str">
        <f>LD_01[[#This Row],[PASTA]]&amp;"/"&amp;LD_01[[#This Row],[ARQUIVO]]</f>
        <v>MSV-163MS-638-NORTE/12.DV/MSV-163MS-638+600-EDI-EXE-DE-O2-003-R03.pdf</v>
      </c>
    </row>
    <row r="1011" spans="1:16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4" t="s">
        <v>5987</v>
      </c>
      <c r="D1011" s="14" t="s">
        <v>7542</v>
      </c>
      <c r="E1011" s="6" t="s">
        <v>4320</v>
      </c>
      <c r="F1011" s="8" t="s">
        <v>4087</v>
      </c>
      <c r="G1011" s="8" t="s">
        <v>4144</v>
      </c>
      <c r="H1011" s="6" t="str">
        <f>_xlfn.XLOOKUP(LD_01[[#This Row],[DISCIPLINA]],'CLASSES DE PROJETOS'!$F$3:$F$37,'CLASSES DE PROJETOS'!$C$3:$C$37)</f>
        <v>DV</v>
      </c>
      <c r="I1011" t="str">
        <f>_xlfn.TEXTJOIN("/",TRUE,"MSV-163MS-"&amp;LD_01[[#This Row],[OBRA]],_xlfn.XLOOKUP(LD_01[[#This Row],[SIGLA]],'CLASSES DE PROJETOS'!$C$3:$C$37,'CLASSES DE PROJETOS'!$E$3:$E$37))</f>
        <v>MSV-163MS-638-NORTE/12.DV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011" s="6" t="str" cm="1">
        <f t="array" ref="K1011">_xlfn.TEXTJOIN(", ",TRUE,_xlfn.UNIQUE(_xlfn._xlws.FILTER(ARQUIVOS_RECEBIDOS!$F$2:$F$5010,ARQUIVOS_RECEBIDOS!$E$2:$E$5010=LD_01[[#This Row],[DOCUMENTO]])))</f>
        <v>R01, R02, R03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45931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011" s="6" t="str">
        <f>LD_01[[#This Row],[PASTA]]&amp;"/"&amp;LD_01[[#This Row],[ARQUIVO]]</f>
        <v>MSV-163MS-638-NORTE/12.DV/MSV-163MS-638+600-EDI-EXE-DE-O2-004-R03.pdf</v>
      </c>
    </row>
    <row r="1012" spans="1:16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4" t="s">
        <v>5987</v>
      </c>
      <c r="D1012" s="14" t="s">
        <v>7542</v>
      </c>
      <c r="E1012" s="6" t="s">
        <v>4320</v>
      </c>
      <c r="F1012" s="8" t="s">
        <v>4087</v>
      </c>
      <c r="G1012" s="8" t="s">
        <v>4144</v>
      </c>
      <c r="H1012" s="6" t="str">
        <f>_xlfn.XLOOKUP(LD_01[[#This Row],[DISCIPLINA]],'CLASSES DE PROJETOS'!$F$3:$F$37,'CLASSES DE PROJETOS'!$C$3:$C$37)</f>
        <v>DV</v>
      </c>
      <c r="I1012" t="str">
        <f>_xlfn.TEXTJOIN("/",TRUE,"MSV-163MS-"&amp;LD_01[[#This Row],[OBRA]],_xlfn.XLOOKUP(LD_01[[#This Row],[SIGLA]],'CLASSES DE PROJETOS'!$C$3:$C$37,'CLASSES DE PROJETOS'!$E$3:$E$37))</f>
        <v>MSV-163MS-638-NORTE/12.DV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012" s="6" t="str" cm="1">
        <f t="array" ref="K1012">_xlfn.TEXTJOIN(", ",TRUE,_xlfn.UNIQUE(_xlfn._xlws.FILTER(ARQUIVOS_RECEBIDOS!$F$2:$F$5010,ARQUIVOS_RECEBIDOS!$E$2:$E$5010=LD_01[[#This Row],[DOCUMENTO]])))</f>
        <v>R01, R02, R03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45931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012" s="6" t="str">
        <f>LD_01[[#This Row],[PASTA]]&amp;"/"&amp;LD_01[[#This Row],[ARQUIVO]]</f>
        <v>MSV-163MS-638-NORTE/12.DV/MSV-163MS-638+600-EDI-EXE-DE-O2-005-R03.pdf</v>
      </c>
    </row>
    <row r="1013" spans="1:16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4" t="s">
        <v>5987</v>
      </c>
      <c r="D1013" s="14" t="s">
        <v>7542</v>
      </c>
      <c r="E1013" s="6" t="s">
        <v>4320</v>
      </c>
      <c r="F1013" s="8" t="s">
        <v>4087</v>
      </c>
      <c r="G1013" s="8" t="s">
        <v>4144</v>
      </c>
      <c r="H1013" s="6" t="str">
        <f>_xlfn.XLOOKUP(LD_01[[#This Row],[DISCIPLINA]],'CLASSES DE PROJETOS'!$F$3:$F$37,'CLASSES DE PROJETOS'!$C$3:$C$37)</f>
        <v>DV</v>
      </c>
      <c r="I1013" t="str">
        <f>_xlfn.TEXTJOIN("/",TRUE,"MSV-163MS-"&amp;LD_01[[#This Row],[OBRA]],_xlfn.XLOOKUP(LD_01[[#This Row],[SIGLA]],'CLASSES DE PROJETOS'!$C$3:$C$37,'CLASSES DE PROJETOS'!$E$3:$E$37))</f>
        <v>MSV-163MS-638-NORTE/12.DV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013" s="6" t="str" cm="1">
        <f t="array" ref="K1013">_xlfn.TEXTJOIN(", ",TRUE,_xlfn.UNIQUE(_xlfn._xlws.FILTER(ARQUIVOS_RECEBIDOS!$F$2:$F$5010,ARQUIVOS_RECEBIDOS!$E$2:$E$5010=LD_01[[#This Row],[DOCUMENTO]])))</f>
        <v>R01, R02, R03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45931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013" s="6" t="str">
        <f>LD_01[[#This Row],[PASTA]]&amp;"/"&amp;LD_01[[#This Row],[ARQUIVO]]</f>
        <v>MSV-163MS-638-NORTE/12.DV/MSV-163MS-638+600-EDI-EXE-DE-O2-006-R03.pdf</v>
      </c>
    </row>
    <row r="1014" spans="1:16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4" t="s">
        <v>5987</v>
      </c>
      <c r="D1014" s="14" t="s">
        <v>7542</v>
      </c>
      <c r="E1014" s="6" t="s">
        <v>4320</v>
      </c>
      <c r="F1014" s="8" t="s">
        <v>4087</v>
      </c>
      <c r="G1014" s="8" t="s">
        <v>4144</v>
      </c>
      <c r="H1014" s="6" t="str">
        <f>_xlfn.XLOOKUP(LD_01[[#This Row],[DISCIPLINA]],'CLASSES DE PROJETOS'!$F$3:$F$37,'CLASSES DE PROJETOS'!$C$3:$C$37)</f>
        <v>DV</v>
      </c>
      <c r="I1014" t="str">
        <f>_xlfn.TEXTJOIN("/",TRUE,"MSV-163MS-"&amp;LD_01[[#This Row],[OBRA]],_xlfn.XLOOKUP(LD_01[[#This Row],[SIGLA]],'CLASSES DE PROJETOS'!$C$3:$C$37,'CLASSES DE PROJETOS'!$E$3:$E$37))</f>
        <v>MSV-163MS-638-NORTE/12.DV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014" s="6" t="str" cm="1">
        <f t="array" ref="K1014">_xlfn.TEXTJOIN(", ",TRUE,_xlfn.UNIQUE(_xlfn._xlws.FILTER(ARQUIVOS_RECEBIDOS!$F$2:$F$5010,ARQUIVOS_RECEBIDOS!$E$2:$E$5010=LD_01[[#This Row],[DOCUMENTO]])))</f>
        <v>R01, R02, R03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45931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014" s="6" t="str">
        <f>LD_01[[#This Row],[PASTA]]&amp;"/"&amp;LD_01[[#This Row],[ARQUIVO]]</f>
        <v>MSV-163MS-638-NORTE/12.DV/MSV-163MS-638+600-EDI-EXE-DE-O2-007-R03.pdf</v>
      </c>
    </row>
    <row r="1015" spans="1:16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4" t="s">
        <v>5987</v>
      </c>
      <c r="D1015" s="14" t="s">
        <v>7542</v>
      </c>
      <c r="E1015" s="6" t="s">
        <v>4320</v>
      </c>
      <c r="F1015" s="8" t="s">
        <v>4087</v>
      </c>
      <c r="G1015" s="8" t="s">
        <v>4144</v>
      </c>
      <c r="H1015" s="6" t="str">
        <f>_xlfn.XLOOKUP(LD_01[[#This Row],[DISCIPLINA]],'CLASSES DE PROJETOS'!$F$3:$F$37,'CLASSES DE PROJETOS'!$C$3:$C$37)</f>
        <v>DV</v>
      </c>
      <c r="I1015" t="str">
        <f>_xlfn.TEXTJOIN("/",TRUE,"MSV-163MS-"&amp;LD_01[[#This Row],[OBRA]],_xlfn.XLOOKUP(LD_01[[#This Row],[SIGLA]],'CLASSES DE PROJETOS'!$C$3:$C$37,'CLASSES DE PROJETOS'!$E$3:$E$37))</f>
        <v>MSV-163MS-638-NORTE/12.DV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015" s="6" t="str" cm="1">
        <f t="array" ref="K1015">_xlfn.TEXTJOIN(", ",TRUE,_xlfn.UNIQUE(_xlfn._xlws.FILTER(ARQUIVOS_RECEBIDOS!$F$2:$F$5010,ARQUIVOS_RECEBIDOS!$E$2:$E$5010=LD_01[[#This Row],[DOCUMENTO]])))</f>
        <v>R01, R02, R03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45931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015" s="6" t="str">
        <f>LD_01[[#This Row],[PASTA]]&amp;"/"&amp;LD_01[[#This Row],[ARQUIVO]]</f>
        <v>MSV-163MS-638-NORTE/12.DV/MSV-163MS-638+600-EDI-EXE-DE-O2-008-R03.pdf</v>
      </c>
    </row>
    <row r="1016" spans="1:16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4" t="s">
        <v>5987</v>
      </c>
      <c r="D1016" s="14" t="s">
        <v>7542</v>
      </c>
      <c r="E1016" s="6" t="s">
        <v>4320</v>
      </c>
      <c r="F1016" s="8" t="s">
        <v>4087</v>
      </c>
      <c r="G1016" s="8" t="s">
        <v>4144</v>
      </c>
      <c r="H1016" s="6" t="str">
        <f>_xlfn.XLOOKUP(LD_01[[#This Row],[DISCIPLINA]],'CLASSES DE PROJETOS'!$F$3:$F$37,'CLASSES DE PROJETOS'!$C$3:$C$37)</f>
        <v>DV</v>
      </c>
      <c r="I1016" t="str">
        <f>_xlfn.TEXTJOIN("/",TRUE,"MSV-163MS-"&amp;LD_01[[#This Row],[OBRA]],_xlfn.XLOOKUP(LD_01[[#This Row],[SIGLA]],'CLASSES DE PROJETOS'!$C$3:$C$37,'CLASSES DE PROJETOS'!$E$3:$E$37))</f>
        <v>MSV-163MS-638-NORTE/12.DV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016" s="6" t="str" cm="1">
        <f t="array" ref="K1016">_xlfn.TEXTJOIN(", ",TRUE,_xlfn.UNIQUE(_xlfn._xlws.FILTER(ARQUIVOS_RECEBIDOS!$F$2:$F$5010,ARQUIVOS_RECEBIDOS!$E$2:$E$5010=LD_01[[#This Row],[DOCUMENTO]])))</f>
        <v>R01, R02, R03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45931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016" s="6" t="str">
        <f>LD_01[[#This Row],[PASTA]]&amp;"/"&amp;LD_01[[#This Row],[ARQUIVO]]</f>
        <v>MSV-163MS-638-NORTE/12.DV/MSV-163MS-638+600-EDI-EXE-DE-O2-009-R03.pdf</v>
      </c>
    </row>
    <row r="1017" spans="1:16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4" t="s">
        <v>5987</v>
      </c>
      <c r="D1017" s="14" t="s">
        <v>7542</v>
      </c>
      <c r="E1017" s="6" t="s">
        <v>4320</v>
      </c>
      <c r="F1017" s="8" t="s">
        <v>4087</v>
      </c>
      <c r="G1017" s="8" t="s">
        <v>4144</v>
      </c>
      <c r="H1017" s="6" t="str">
        <f>_xlfn.XLOOKUP(LD_01[[#This Row],[DISCIPLINA]],'CLASSES DE PROJETOS'!$F$3:$F$37,'CLASSES DE PROJETOS'!$C$3:$C$37)</f>
        <v>DV</v>
      </c>
      <c r="I1017" t="str">
        <f>_xlfn.TEXTJOIN("/",TRUE,"MSV-163MS-"&amp;LD_01[[#This Row],[OBRA]],_xlfn.XLOOKUP(LD_01[[#This Row],[SIGLA]],'CLASSES DE PROJETOS'!$C$3:$C$37,'CLASSES DE PROJETOS'!$E$3:$E$37))</f>
        <v>MSV-163MS-638-NORTE/12.DV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017" s="6" t="str" cm="1">
        <f t="array" ref="K1017">_xlfn.TEXTJOIN(", ",TRUE,_xlfn.UNIQUE(_xlfn._xlws.FILTER(ARQUIVOS_RECEBIDOS!$F$2:$F$5010,ARQUIVOS_RECEBIDOS!$E$2:$E$5010=LD_01[[#This Row],[DOCUMENTO]])))</f>
        <v>R01, R02, R03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45931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017" s="6" t="str">
        <f>LD_01[[#This Row],[PASTA]]&amp;"/"&amp;LD_01[[#This Row],[ARQUIVO]]</f>
        <v>MSV-163MS-638-NORTE/12.DV/MSV-163MS-638+600-EDI-EXE-DE-O2-010-R03.pdf</v>
      </c>
    </row>
    <row r="1018" spans="1:16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4" t="s">
        <v>5987</v>
      </c>
      <c r="D1018" s="14" t="s">
        <v>7542</v>
      </c>
      <c r="E1018" s="6" t="s">
        <v>4320</v>
      </c>
      <c r="F1018" s="8" t="s">
        <v>4087</v>
      </c>
      <c r="G1018" s="8" t="s">
        <v>4144</v>
      </c>
      <c r="H1018" s="6" t="str">
        <f>_xlfn.XLOOKUP(LD_01[[#This Row],[DISCIPLINA]],'CLASSES DE PROJETOS'!$F$3:$F$37,'CLASSES DE PROJETOS'!$C$3:$C$37)</f>
        <v>DV</v>
      </c>
      <c r="I1018" t="str">
        <f>_xlfn.TEXTJOIN("/",TRUE,"MSV-163MS-"&amp;LD_01[[#This Row],[OBRA]],_xlfn.XLOOKUP(LD_01[[#This Row],[SIGLA]],'CLASSES DE PROJETOS'!$C$3:$C$37,'CLASSES DE PROJETOS'!$E$3:$E$37))</f>
        <v>MSV-163MS-638-NORTE/12.DV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018" s="6" t="str" cm="1">
        <f t="array" ref="K1018">_xlfn.TEXTJOIN(", ",TRUE,_xlfn.UNIQUE(_xlfn._xlws.FILTER(ARQUIVOS_RECEBIDOS!$F$2:$F$5010,ARQUIVOS_RECEBIDOS!$E$2:$E$5010=LD_01[[#This Row],[DOCUMENTO]])))</f>
        <v>R01, R02, 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45931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018" s="6" t="str">
        <f>LD_01[[#This Row],[PASTA]]&amp;"/"&amp;LD_01[[#This Row],[ARQUIVO]]</f>
        <v>MSV-163MS-638-NORTE/12.DV/MSV-163MS-638+600-EDI-EXE-DE-O2-011-R03.pdf</v>
      </c>
    </row>
    <row r="1019" spans="1:16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4" t="s">
        <v>5987</v>
      </c>
      <c r="D1019" s="14" t="s">
        <v>7542</v>
      </c>
      <c r="E1019" s="6" t="s">
        <v>4320</v>
      </c>
      <c r="F1019" s="8" t="s">
        <v>4087</v>
      </c>
      <c r="G1019" s="8" t="s">
        <v>4144</v>
      </c>
      <c r="H1019" s="6" t="str">
        <f>_xlfn.XLOOKUP(LD_01[[#This Row],[DISCIPLINA]],'CLASSES DE PROJETOS'!$F$3:$F$37,'CLASSES DE PROJETOS'!$C$3:$C$37)</f>
        <v>DV</v>
      </c>
      <c r="I1019" t="str">
        <f>_xlfn.TEXTJOIN("/",TRUE,"MSV-163MS-"&amp;LD_01[[#This Row],[OBRA]],_xlfn.XLOOKUP(LD_01[[#This Row],[SIGLA]],'CLASSES DE PROJETOS'!$C$3:$C$37,'CLASSES DE PROJETOS'!$E$3:$E$37))</f>
        <v>MSV-163MS-638-NORTE/12.DV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019" s="6" t="str" cm="1">
        <f t="array" ref="K1019">_xlfn.TEXTJOIN(", ",TRUE,_xlfn.UNIQUE(_xlfn._xlws.FILTER(ARQUIVOS_RECEBIDOS!$F$2:$F$5010,ARQUIVOS_RECEBIDOS!$E$2:$E$5010=LD_01[[#This Row],[DOCUMENTO]])))</f>
        <v>R01, R02, 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45931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019" s="6" t="str">
        <f>LD_01[[#This Row],[PASTA]]&amp;"/"&amp;LD_01[[#This Row],[ARQUIVO]]</f>
        <v>MSV-163MS-638-NORTE/12.DV/MSV-163MS-638+600-EDI-EXE-DE-O2-012-R03.pdf</v>
      </c>
    </row>
    <row r="1020" spans="1:16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4" t="s">
        <v>5987</v>
      </c>
      <c r="D1020" s="14" t="s">
        <v>7542</v>
      </c>
      <c r="E1020" s="6" t="s">
        <v>4320</v>
      </c>
      <c r="F1020" s="8" t="s">
        <v>5016</v>
      </c>
      <c r="G1020" s="8" t="s">
        <v>4144</v>
      </c>
      <c r="H1020" s="6" t="str">
        <f>_xlfn.XLOOKUP(LD_01[[#This Row],[DISCIPLINA]],'CLASSES DE PROJETOS'!$F$3:$F$37,'CLASSES DE PROJETOS'!$C$3:$C$37)</f>
        <v>DV</v>
      </c>
      <c r="I1020" t="str">
        <f>_xlfn.TEXTJOIN("/",TRUE,"MSV-163MS-"&amp;LD_01[[#This Row],[OBRA]],_xlfn.XLOOKUP(LD_01[[#This Row],[SIGLA]],'CLASSES DE PROJETOS'!$C$3:$C$37,'CLASSES DE PROJETOS'!$E$3:$E$37))</f>
        <v>MSV-163MS-638-NORTE/12.DV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020" s="6" t="str" cm="1">
        <f t="array" ref="K1020">_xlfn.TEXTJOIN(", ",TRUE,_xlfn.UNIQUE(_xlfn._xlws.FILTER(ARQUIVOS_RECEBIDOS!$F$2:$F$5010,ARQUIVOS_RECEBIDOS!$E$2:$E$5010=LD_01[[#This Row],[DOCUMENTO]])))</f>
        <v>R00, R01, R02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45931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020" s="6" t="str">
        <f>LD_01[[#This Row],[PASTA]]&amp;"/"&amp;LD_01[[#This Row],[ARQUIVO]]</f>
        <v>MSV-163MS-638-NORTE/12.DV/MSV-163MS-638+600-EDI-EXE-DE-O2-013-R02.pdf</v>
      </c>
    </row>
    <row r="1021" spans="1:16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4" t="s">
        <v>5987</v>
      </c>
      <c r="D1021" s="14" t="s">
        <v>7542</v>
      </c>
      <c r="E1021" s="6" t="s">
        <v>4320</v>
      </c>
      <c r="F1021" s="8" t="s">
        <v>5016</v>
      </c>
      <c r="G1021" s="8" t="s">
        <v>4144</v>
      </c>
      <c r="H1021" s="6" t="str">
        <f>_xlfn.XLOOKUP(LD_01[[#This Row],[DISCIPLINA]],'CLASSES DE PROJETOS'!$F$3:$F$37,'CLASSES DE PROJETOS'!$C$3:$C$37)</f>
        <v>DV</v>
      </c>
      <c r="I1021" t="str">
        <f>_xlfn.TEXTJOIN("/",TRUE,"MSV-163MS-"&amp;LD_01[[#This Row],[OBRA]],_xlfn.XLOOKUP(LD_01[[#This Row],[SIGLA]],'CLASSES DE PROJETOS'!$C$3:$C$37,'CLASSES DE PROJETOS'!$E$3:$E$37))</f>
        <v>MSV-163MS-638-NORTE/12.DV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021" s="6" t="str" cm="1">
        <f t="array" ref="K1021">_xlfn.TEXTJOIN(", ",TRUE,_xlfn.UNIQUE(_xlfn._xlws.FILTER(ARQUIVOS_RECEBIDOS!$F$2:$F$5010,ARQUIVOS_RECEBIDOS!$E$2:$E$5010=LD_01[[#This Row],[DOCUMENTO]])))</f>
        <v>R00, R01, R02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45931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021" s="6" t="str">
        <f>LD_01[[#This Row],[PASTA]]&amp;"/"&amp;LD_01[[#This Row],[ARQUIVO]]</f>
        <v>MSV-163MS-638-NORTE/12.DV/MSV-163MS-638+600-EDI-EXE-DE-O2-014-R02.pdf</v>
      </c>
    </row>
    <row r="1022" spans="1:16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4" t="s">
        <v>5987</v>
      </c>
      <c r="D1022" s="14" t="s">
        <v>7542</v>
      </c>
      <c r="E1022" s="6" t="s">
        <v>4320</v>
      </c>
      <c r="F1022" s="8" t="s">
        <v>5016</v>
      </c>
      <c r="G1022" s="8" t="s">
        <v>4144</v>
      </c>
      <c r="H1022" s="6" t="str">
        <f>_xlfn.XLOOKUP(LD_01[[#This Row],[DISCIPLINA]],'CLASSES DE PROJETOS'!$F$3:$F$37,'CLASSES DE PROJETOS'!$C$3:$C$37)</f>
        <v>DV</v>
      </c>
      <c r="I1022" t="str">
        <f>_xlfn.TEXTJOIN("/",TRUE,"MSV-163MS-"&amp;LD_01[[#This Row],[OBRA]],_xlfn.XLOOKUP(LD_01[[#This Row],[SIGLA]],'CLASSES DE PROJETOS'!$C$3:$C$37,'CLASSES DE PROJETOS'!$E$3:$E$37))</f>
        <v>MSV-163MS-638-NORTE/12.DV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022" s="6" t="str" cm="1">
        <f t="array" ref="K1022">_xlfn.TEXTJOIN(", ",TRUE,_xlfn.UNIQUE(_xlfn._xlws.FILTER(ARQUIVOS_RECEBIDOS!$F$2:$F$5010,ARQUIVOS_RECEBIDOS!$E$2:$E$5010=LD_01[[#This Row],[DOCUMENTO]])))</f>
        <v>R00, R01, R02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45931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022" s="6" t="str">
        <f>LD_01[[#This Row],[PASTA]]&amp;"/"&amp;LD_01[[#This Row],[ARQUIVO]]</f>
        <v>MSV-163MS-638-NORTE/12.DV/MSV-163MS-638+600-EDI-EXE-DE-O2-015-R02.pdf</v>
      </c>
    </row>
    <row r="1023" spans="1:16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4" t="s">
        <v>5987</v>
      </c>
      <c r="D1023" s="14" t="s">
        <v>7542</v>
      </c>
      <c r="E1023" s="6" t="s">
        <v>4320</v>
      </c>
      <c r="F1023" s="8" t="s">
        <v>5016</v>
      </c>
      <c r="G1023" s="8" t="s">
        <v>4144</v>
      </c>
      <c r="H1023" s="6" t="str">
        <f>_xlfn.XLOOKUP(LD_01[[#This Row],[DISCIPLINA]],'CLASSES DE PROJETOS'!$F$3:$F$37,'CLASSES DE PROJETOS'!$C$3:$C$37)</f>
        <v>DV</v>
      </c>
      <c r="I1023" t="str">
        <f>_xlfn.TEXTJOIN("/",TRUE,"MSV-163MS-"&amp;LD_01[[#This Row],[OBRA]],_xlfn.XLOOKUP(LD_01[[#This Row],[SIGLA]],'CLASSES DE PROJETOS'!$C$3:$C$37,'CLASSES DE PROJETOS'!$E$3:$E$37))</f>
        <v>MSV-163MS-638-NORTE/12.DV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023" s="6" t="str" cm="1">
        <f t="array" ref="K1023">_xlfn.TEXTJOIN(", ",TRUE,_xlfn.UNIQUE(_xlfn._xlws.FILTER(ARQUIVOS_RECEBIDOS!$F$2:$F$5010,ARQUIVOS_RECEBIDOS!$E$2:$E$5010=LD_01[[#This Row],[DOCUMENTO]])))</f>
        <v>R00, R01, R02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45931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023" s="6" t="str">
        <f>LD_01[[#This Row],[PASTA]]&amp;"/"&amp;LD_01[[#This Row],[ARQUIVO]]</f>
        <v>MSV-163MS-638-NORTE/12.DV/MSV-163MS-638+600-EDI-EXE-DE-O2-016-R02.pdf</v>
      </c>
    </row>
    <row r="1024" spans="1:16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4" t="s">
        <v>5987</v>
      </c>
      <c r="D1024" s="14" t="s">
        <v>7542</v>
      </c>
      <c r="E1024" s="6" t="s">
        <v>4320</v>
      </c>
      <c r="F1024" s="8" t="s">
        <v>5017</v>
      </c>
      <c r="G1024" s="8" t="s">
        <v>4144</v>
      </c>
      <c r="H1024" s="6" t="str">
        <f>_xlfn.XLOOKUP(LD_01[[#This Row],[DISCIPLINA]],'CLASSES DE PROJETOS'!$F$3:$F$37,'CLASSES DE PROJETOS'!$C$3:$C$37)</f>
        <v>DV</v>
      </c>
      <c r="I1024" t="str">
        <f>_xlfn.TEXTJOIN("/",TRUE,"MSV-163MS-"&amp;LD_01[[#This Row],[OBRA]],_xlfn.XLOOKUP(LD_01[[#This Row],[SIGLA]],'CLASSES DE PROJETOS'!$C$3:$C$37,'CLASSES DE PROJETOS'!$E$3:$E$37))</f>
        <v>MSV-163MS-638-NORTE/12.DV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024" s="6" t="str" cm="1">
        <f t="array" ref="K1024">_xlfn.TEXTJOIN(", ",TRUE,_xlfn.UNIQUE(_xlfn._xlws.FILTER(ARQUIVOS_RECEBIDOS!$F$2:$F$5010,ARQUIVOS_RECEBIDOS!$E$2:$E$5010=LD_01[[#This Row],[DOCUMENTO]])))</f>
        <v>R00, R01, R02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45931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024" s="6" t="str">
        <f>LD_01[[#This Row],[PASTA]]&amp;"/"&amp;LD_01[[#This Row],[ARQUIVO]]</f>
        <v>MSV-163MS-638-NORTE/12.DV/MSV-163MS-638+600-EDI-EXE-DE-O2-017-R02.pdf</v>
      </c>
    </row>
    <row r="1025" spans="1:16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4" t="s">
        <v>5987</v>
      </c>
      <c r="D1025" s="14" t="s">
        <v>7542</v>
      </c>
      <c r="E1025" s="6" t="s">
        <v>4320</v>
      </c>
      <c r="F1025" s="8" t="s">
        <v>5018</v>
      </c>
      <c r="G1025" s="8" t="s">
        <v>4144</v>
      </c>
      <c r="H1025" s="6" t="str">
        <f>_xlfn.XLOOKUP(LD_01[[#This Row],[DISCIPLINA]],'CLASSES DE PROJETOS'!$F$3:$F$37,'CLASSES DE PROJETOS'!$C$3:$C$37)</f>
        <v>DV</v>
      </c>
      <c r="I1025" t="str">
        <f>_xlfn.TEXTJOIN("/",TRUE,"MSV-163MS-"&amp;LD_01[[#This Row],[OBRA]],_xlfn.XLOOKUP(LD_01[[#This Row],[SIGLA]],'CLASSES DE PROJETOS'!$C$3:$C$37,'CLASSES DE PROJETOS'!$E$3:$E$37))</f>
        <v>MSV-163MS-638-NORTE/12.DV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025" s="6" t="str" cm="1">
        <f t="array" ref="K1025">_xlfn.TEXTJOIN(", ",TRUE,_xlfn.UNIQUE(_xlfn._xlws.FILTER(ARQUIVOS_RECEBIDOS!$F$2:$F$5010,ARQUIVOS_RECEBIDOS!$E$2:$E$5010=LD_01[[#This Row],[DOCUMENTO]])))</f>
        <v>R00, R01, R02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45931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025" s="6" t="str">
        <f>LD_01[[#This Row],[PASTA]]&amp;"/"&amp;LD_01[[#This Row],[ARQUIVO]]</f>
        <v>MSV-163MS-638-NORTE/12.DV/MSV-163MS-638+600-EDI-EXE-DE-O2-018-R02.pdf</v>
      </c>
    </row>
    <row r="1026" spans="1:16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4" t="s">
        <v>5987</v>
      </c>
      <c r="D1026" s="14" t="s">
        <v>7542</v>
      </c>
      <c r="E1026" s="6" t="s">
        <v>4320</v>
      </c>
      <c r="F1026" s="8" t="s">
        <v>4089</v>
      </c>
      <c r="G1026" s="8" t="s">
        <v>4144</v>
      </c>
      <c r="H1026" s="6" t="str">
        <f>_xlfn.XLOOKUP(LD_01[[#This Row],[DISCIPLINA]],'CLASSES DE PROJETOS'!$F$3:$F$37,'CLASSES DE PROJETOS'!$C$3:$C$37)</f>
        <v>DV</v>
      </c>
      <c r="I1026" t="str">
        <f>_xlfn.TEXTJOIN("/",TRUE,"MSV-163MS-"&amp;LD_01[[#This Row],[OBRA]],_xlfn.XLOOKUP(LD_01[[#This Row],[SIGLA]],'CLASSES DE PROJETOS'!$C$3:$C$37,'CLASSES DE PROJETOS'!$E$3:$E$37))</f>
        <v>MSV-163MS-638-NORTE/12.DV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026" s="6" t="str" cm="1">
        <f t="array" ref="K1026">_xlfn.TEXTJOIN(", ",TRUE,_xlfn.UNIQUE(_xlfn._xlws.FILTER(ARQUIVOS_RECEBIDOS!$F$2:$F$5010,ARQUIVOS_RECEBIDOS!$E$2:$E$5010=LD_01[[#This Row],[DOCUMENTO]])))</f>
        <v>R00, R01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45859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026" s="6" t="str">
        <f>LD_01[[#This Row],[PASTA]]&amp;"/"&amp;LD_01[[#This Row],[ARQUIVO]]</f>
        <v>MSV-163MS-638-NORTE/12.DV/MSV-163MS-638+600-EDI-EXE-DE-O2-019-R01.pdf</v>
      </c>
    </row>
    <row r="1027" spans="1:16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4" t="s">
        <v>5987</v>
      </c>
      <c r="D1027" s="14" t="s">
        <v>7542</v>
      </c>
      <c r="E1027" s="6" t="s">
        <v>4320</v>
      </c>
      <c r="F1027" s="8" t="s">
        <v>5019</v>
      </c>
      <c r="G1027" s="8" t="s">
        <v>4144</v>
      </c>
      <c r="H1027" s="6" t="str">
        <f>_xlfn.XLOOKUP(LD_01[[#This Row],[DISCIPLINA]],'CLASSES DE PROJETOS'!$F$3:$F$37,'CLASSES DE PROJETOS'!$C$3:$C$37)</f>
        <v>DV</v>
      </c>
      <c r="I1027" t="str">
        <f>_xlfn.TEXTJOIN("/",TRUE,"MSV-163MS-"&amp;LD_01[[#This Row],[OBRA]],_xlfn.XLOOKUP(LD_01[[#This Row],[SIGLA]],'CLASSES DE PROJETOS'!$C$3:$C$37,'CLASSES DE PROJETOS'!$E$3:$E$37))</f>
        <v>MSV-163MS-638-NORTE/12.DV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027" s="6" t="str" cm="1">
        <f t="array" ref="K1027">_xlfn.TEXTJOIN(", ",TRUE,_xlfn.UNIQUE(_xlfn._xlws.FILTER(ARQUIVOS_RECEBIDOS!$F$2:$F$5010,ARQUIVOS_RECEBIDOS!$E$2:$E$5010=LD_01[[#This Row],[DOCUMENTO]])))</f>
        <v>R00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027" s="6" t="str">
        <f>LD_01[[#This Row],[PASTA]]&amp;"/"&amp;LD_01[[#This Row],[ARQUIVO]]</f>
        <v>MSV-163MS-638-NORTE/12.DV/MSV-163MS-638+600-EDI-EXE-DE-O2-020-R00.pdf</v>
      </c>
    </row>
    <row r="1028" spans="1:16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4" t="s">
        <v>5987</v>
      </c>
      <c r="D1028" s="14" t="s">
        <v>7542</v>
      </c>
      <c r="E1028" s="6" t="s">
        <v>4320</v>
      </c>
      <c r="F1028" s="8" t="s">
        <v>4203</v>
      </c>
      <c r="G1028" s="8" t="s">
        <v>4339</v>
      </c>
      <c r="H1028" s="6" t="str">
        <f>_xlfn.XLOOKUP(LD_01[[#This Row],[DISCIPLINA]],'CLASSES DE PROJETOS'!$F$3:$F$37,'CLASSES DE PROJETOS'!$C$3:$C$37)</f>
        <v>AQ</v>
      </c>
      <c r="I1028" t="str">
        <f>_xlfn.TEXTJOIN("/",TRUE,"MSV-163MS-"&amp;LD_01[[#This Row],[OBRA]],_xlfn.XLOOKUP(LD_01[[#This Row],[SIGLA]],'CLASSES DE PROJETOS'!$C$3:$C$37,'CLASSES DE PROJETOS'!$E$3:$E$37))</f>
        <v>MSV-163MS-638-NORTE/03.AQ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028" s="6" t="str" cm="1">
        <f t="array" ref="K1028">_xlfn.TEXTJOIN(", ",TRUE,_xlfn.UNIQUE(_xlfn._xlws.FILTER(ARQUIVOS_RECEBIDOS!$F$2:$F$5010,ARQUIVOS_RECEBIDOS!$E$2:$E$5010=LD_01[[#This Row],[DOCUMENTO]])))</f>
        <v>R00, R01, R02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45931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028" s="6" t="str">
        <f>LD_01[[#This Row],[PASTA]]&amp;"/"&amp;LD_01[[#This Row],[ARQUIVO]]</f>
        <v>MSV-163MS-638-NORTE/03.AQ/MSV-163MS-638+600-EDI-EXE-DE-P1-001-R02.pdf</v>
      </c>
    </row>
    <row r="1029" spans="1:16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4" t="s">
        <v>5987</v>
      </c>
      <c r="D1029" s="14" t="s">
        <v>7542</v>
      </c>
      <c r="E1029" s="6" t="s">
        <v>4320</v>
      </c>
      <c r="F1029" s="8" t="s">
        <v>4204</v>
      </c>
      <c r="G1029" s="8" t="s">
        <v>4339</v>
      </c>
      <c r="H1029" s="6" t="str">
        <f>_xlfn.XLOOKUP(LD_01[[#This Row],[DISCIPLINA]],'CLASSES DE PROJETOS'!$F$3:$F$37,'CLASSES DE PROJETOS'!$C$3:$C$37)</f>
        <v>AQ</v>
      </c>
      <c r="I1029" t="str">
        <f>_xlfn.TEXTJOIN("/",TRUE,"MSV-163MS-"&amp;LD_01[[#This Row],[OBRA]],_xlfn.XLOOKUP(LD_01[[#This Row],[SIGLA]],'CLASSES DE PROJETOS'!$C$3:$C$37,'CLASSES DE PROJETOS'!$E$3:$E$37))</f>
        <v>MSV-163MS-638-NORTE/03.AQ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029" s="6" t="str" cm="1">
        <f t="array" ref="K1029">_xlfn.TEXTJOIN(", ",TRUE,_xlfn.UNIQUE(_xlfn._xlws.FILTER(ARQUIVOS_RECEBIDOS!$F$2:$F$5010,ARQUIVOS_RECEBIDOS!$E$2:$E$5010=LD_01[[#This Row],[DOCUMENTO]])))</f>
        <v>R00, R01, R02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45931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029" s="6" t="str">
        <f>LD_01[[#This Row],[PASTA]]&amp;"/"&amp;LD_01[[#This Row],[ARQUIVO]]</f>
        <v>MSV-163MS-638-NORTE/03.AQ/MSV-163MS-638+600-EDI-EXE-DE-P1-002-R02.pdf</v>
      </c>
    </row>
    <row r="1030" spans="1:16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4" t="s">
        <v>5987</v>
      </c>
      <c r="D1030" s="14" t="s">
        <v>7542</v>
      </c>
      <c r="E1030" s="6" t="s">
        <v>4320</v>
      </c>
      <c r="F1030" s="8" t="s">
        <v>4205</v>
      </c>
      <c r="G1030" s="8" t="s">
        <v>4339</v>
      </c>
      <c r="H1030" s="6" t="str">
        <f>_xlfn.XLOOKUP(LD_01[[#This Row],[DISCIPLINA]],'CLASSES DE PROJETOS'!$F$3:$F$37,'CLASSES DE PROJETOS'!$C$3:$C$37)</f>
        <v>AQ</v>
      </c>
      <c r="I1030" t="str">
        <f>_xlfn.TEXTJOIN("/",TRUE,"MSV-163MS-"&amp;LD_01[[#This Row],[OBRA]],_xlfn.XLOOKUP(LD_01[[#This Row],[SIGLA]],'CLASSES DE PROJETOS'!$C$3:$C$37,'CLASSES DE PROJETOS'!$E$3:$E$37))</f>
        <v>MSV-163MS-638-NORTE/03.AQ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030" s="6" t="str" cm="1">
        <f t="array" ref="K1030">_xlfn.TEXTJOIN(", ",TRUE,_xlfn.UNIQUE(_xlfn._xlws.FILTER(ARQUIVOS_RECEBIDOS!$F$2:$F$5010,ARQUIVOS_RECEBIDOS!$E$2:$E$5010=LD_01[[#This Row],[DOCUMENTO]])))</f>
        <v>R00, R01, R02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45931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030" s="6" t="str">
        <f>LD_01[[#This Row],[PASTA]]&amp;"/"&amp;LD_01[[#This Row],[ARQUIVO]]</f>
        <v>MSV-163MS-638-NORTE/03.AQ/MSV-163MS-638+600-EDI-EXE-DE-P1-003-R02.pdf</v>
      </c>
    </row>
    <row r="1031" spans="1:16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4" t="s">
        <v>5987</v>
      </c>
      <c r="D1031" s="14" t="s">
        <v>7542</v>
      </c>
      <c r="E1031" s="6" t="s">
        <v>4320</v>
      </c>
      <c r="F1031" s="8" t="s">
        <v>4206</v>
      </c>
      <c r="G1031" s="8" t="s">
        <v>4339</v>
      </c>
      <c r="H1031" s="6" t="str">
        <f>_xlfn.XLOOKUP(LD_01[[#This Row],[DISCIPLINA]],'CLASSES DE PROJETOS'!$F$3:$F$37,'CLASSES DE PROJETOS'!$C$3:$C$37)</f>
        <v>AQ</v>
      </c>
      <c r="I1031" t="str">
        <f>_xlfn.TEXTJOIN("/",TRUE,"MSV-163MS-"&amp;LD_01[[#This Row],[OBRA]],_xlfn.XLOOKUP(LD_01[[#This Row],[SIGLA]],'CLASSES DE PROJETOS'!$C$3:$C$37,'CLASSES DE PROJETOS'!$E$3:$E$37))</f>
        <v>MSV-163MS-638-NORTE/03.AQ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031" s="6" t="str" cm="1">
        <f t="array" ref="K1031">_xlfn.TEXTJOIN(", ",TRUE,_xlfn.UNIQUE(_xlfn._xlws.FILTER(ARQUIVOS_RECEBIDOS!$F$2:$F$5010,ARQUIVOS_RECEBIDOS!$E$2:$E$5010=LD_01[[#This Row],[DOCUMENTO]])))</f>
        <v>R00, R01, R02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45931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031" s="6" t="str">
        <f>LD_01[[#This Row],[PASTA]]&amp;"/"&amp;LD_01[[#This Row],[ARQUIVO]]</f>
        <v>MSV-163MS-638-NORTE/03.AQ/MSV-163MS-638+600-EDI-EXE-DE-P1-004-R02.pdf</v>
      </c>
    </row>
    <row r="1032" spans="1:16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4" t="s">
        <v>5987</v>
      </c>
      <c r="D1032" s="14" t="s">
        <v>7542</v>
      </c>
      <c r="E1032" s="6" t="s">
        <v>4320</v>
      </c>
      <c r="F1032" s="8" t="s">
        <v>4207</v>
      </c>
      <c r="G1032" s="8" t="s">
        <v>4339</v>
      </c>
      <c r="H1032" s="6" t="str">
        <f>_xlfn.XLOOKUP(LD_01[[#This Row],[DISCIPLINA]],'CLASSES DE PROJETOS'!$F$3:$F$37,'CLASSES DE PROJETOS'!$C$3:$C$37)</f>
        <v>AQ</v>
      </c>
      <c r="I1032" t="str">
        <f>_xlfn.TEXTJOIN("/",TRUE,"MSV-163MS-"&amp;LD_01[[#This Row],[OBRA]],_xlfn.XLOOKUP(LD_01[[#This Row],[SIGLA]],'CLASSES DE PROJETOS'!$C$3:$C$37,'CLASSES DE PROJETOS'!$E$3:$E$37))</f>
        <v>MSV-163MS-638-NORTE/03.AQ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032" s="6" t="str" cm="1">
        <f t="array" ref="K1032">_xlfn.TEXTJOIN(", ",TRUE,_xlfn.UNIQUE(_xlfn._xlws.FILTER(ARQUIVOS_RECEBIDOS!$F$2:$F$5010,ARQUIVOS_RECEBIDOS!$E$2:$E$5010=LD_01[[#This Row],[DOCUMENTO]])))</f>
        <v>R00, R01, 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45931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032" s="6" t="str">
        <f>LD_01[[#This Row],[PASTA]]&amp;"/"&amp;LD_01[[#This Row],[ARQUIVO]]</f>
        <v>MSV-163MS-638-NORTE/03.AQ/MSV-163MS-638+600-EDI-EXE-DE-P1-005-R02.pdf</v>
      </c>
    </row>
    <row r="1033" spans="1:16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4" t="s">
        <v>5987</v>
      </c>
      <c r="D1033" s="14" t="s">
        <v>7542</v>
      </c>
      <c r="E1033" s="6" t="s">
        <v>4320</v>
      </c>
      <c r="F1033" s="8" t="s">
        <v>4208</v>
      </c>
      <c r="G1033" s="8" t="s">
        <v>4339</v>
      </c>
      <c r="H1033" s="6" t="str">
        <f>_xlfn.XLOOKUP(LD_01[[#This Row],[DISCIPLINA]],'CLASSES DE PROJETOS'!$F$3:$F$37,'CLASSES DE PROJETOS'!$C$3:$C$37)</f>
        <v>AQ</v>
      </c>
      <c r="I1033" t="str">
        <f>_xlfn.TEXTJOIN("/",TRUE,"MSV-163MS-"&amp;LD_01[[#This Row],[OBRA]],_xlfn.XLOOKUP(LD_01[[#This Row],[SIGLA]],'CLASSES DE PROJETOS'!$C$3:$C$37,'CLASSES DE PROJETOS'!$E$3:$E$37))</f>
        <v>MSV-163MS-638-NORTE/03.AQ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033" s="6" t="str" cm="1">
        <f t="array" ref="K1033">_xlfn.TEXTJOIN(", ",TRUE,_xlfn.UNIQUE(_xlfn._xlws.FILTER(ARQUIVOS_RECEBIDOS!$F$2:$F$5010,ARQUIVOS_RECEBIDOS!$E$2:$E$5010=LD_01[[#This Row],[DOCUMENTO]])))</f>
        <v>R00, R01, R02</v>
      </c>
      <c r="L1033" s="6" t="str" cm="1">
        <f t="array" ref="L1033">_xlfn.TEXTJOIN(",",TRUE,_xlfn._xlws.FILTER(ARQUIVOS[EXTENSÃO],(ARQUIVOS[DOCUMENTO]=LD_01[[#This Row],[DOCUMENTO]])*(ARQUIVOS[REVISÃO]=LD_01[[#This Row],[REVISÃO]])))</f>
        <v>dwg,pdf</v>
      </c>
      <c r="M1033" s="12" cm="1">
        <f t="array" ref="M1033">_xlfn.UNIQUE(_xlfn._xlws.FILTER(ARQUIVOS[DATA RECEBIMENTO],(ARQUIVOS[DOCUMENTO]=LD_01[[#This Row],[DOCUMENTO]])*(ARQUIVOS[REVISÃO]=LD_01[[#This Row],[REVISÃO]])))</f>
        <v>45931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033" s="6" t="str">
        <f>LD_01[[#This Row],[PASTA]]&amp;"/"&amp;LD_01[[#This Row],[ARQUIVO]]</f>
        <v>MSV-163MS-638-NORTE/03.AQ/MSV-163MS-638+600-EDI-EXE-DE-P1-006-R02.pdf</v>
      </c>
    </row>
    <row r="1034" spans="1:16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4" t="s">
        <v>5987</v>
      </c>
      <c r="D1034" s="14" t="s">
        <v>7542</v>
      </c>
      <c r="E1034" s="6" t="s">
        <v>4320</v>
      </c>
      <c r="F1034" s="8" t="s">
        <v>4209</v>
      </c>
      <c r="G1034" s="8" t="s">
        <v>4339</v>
      </c>
      <c r="H1034" s="6" t="str">
        <f>_xlfn.XLOOKUP(LD_01[[#This Row],[DISCIPLINA]],'CLASSES DE PROJETOS'!$F$3:$F$37,'CLASSES DE PROJETOS'!$C$3:$C$37)</f>
        <v>AQ</v>
      </c>
      <c r="I1034" t="str">
        <f>_xlfn.TEXTJOIN("/",TRUE,"MSV-163MS-"&amp;LD_01[[#This Row],[OBRA]],_xlfn.XLOOKUP(LD_01[[#This Row],[SIGLA]],'CLASSES DE PROJETOS'!$C$3:$C$37,'CLASSES DE PROJETOS'!$E$3:$E$37))</f>
        <v>MSV-163MS-638-NORTE/03.AQ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034" s="6" t="str" cm="1">
        <f t="array" ref="K1034">_xlfn.TEXTJOIN(", ",TRUE,_xlfn.UNIQUE(_xlfn._xlws.FILTER(ARQUIVOS_RECEBIDOS!$F$2:$F$5010,ARQUIVOS_RECEBIDOS!$E$2:$E$5010=LD_01[[#This Row],[DOCUMENTO]])))</f>
        <v>R00, R01, R02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45931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034" s="6" t="str">
        <f>LD_01[[#This Row],[PASTA]]&amp;"/"&amp;LD_01[[#This Row],[ARQUIVO]]</f>
        <v>MSV-163MS-638-NORTE/03.AQ/MSV-163MS-638+600-EDI-EXE-DE-P1-007-R02.pdf</v>
      </c>
    </row>
    <row r="1035" spans="1:16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4" t="s">
        <v>5987</v>
      </c>
      <c r="D1035" s="14" t="s">
        <v>7542</v>
      </c>
      <c r="E1035" s="6" t="s">
        <v>4320</v>
      </c>
      <c r="F1035" s="8" t="s">
        <v>4210</v>
      </c>
      <c r="G1035" s="8" t="s">
        <v>4339</v>
      </c>
      <c r="H1035" s="6" t="str">
        <f>_xlfn.XLOOKUP(LD_01[[#This Row],[DISCIPLINA]],'CLASSES DE PROJETOS'!$F$3:$F$37,'CLASSES DE PROJETOS'!$C$3:$C$37)</f>
        <v>AQ</v>
      </c>
      <c r="I1035" t="str">
        <f>_xlfn.TEXTJOIN("/",TRUE,"MSV-163MS-"&amp;LD_01[[#This Row],[OBRA]],_xlfn.XLOOKUP(LD_01[[#This Row],[SIGLA]],'CLASSES DE PROJETOS'!$C$3:$C$37,'CLASSES DE PROJETOS'!$E$3:$E$37))</f>
        <v>MSV-163MS-638-NORTE/03.AQ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035" s="6" t="str" cm="1">
        <f t="array" ref="K1035">_xlfn.TEXTJOIN(", ",TRUE,_xlfn.UNIQUE(_xlfn._xlws.FILTER(ARQUIVOS_RECEBIDOS!$F$2:$F$5010,ARQUIVOS_RECEBIDOS!$E$2:$E$5010=LD_01[[#This Row],[DOCUMENTO]])))</f>
        <v>R00, R01, R02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45931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035" s="6" t="str">
        <f>LD_01[[#This Row],[PASTA]]&amp;"/"&amp;LD_01[[#This Row],[ARQUIVO]]</f>
        <v>MSV-163MS-638-NORTE/03.AQ/MSV-163MS-638+600-EDI-EXE-DE-P1-008-R02.pdf</v>
      </c>
    </row>
    <row r="1036" spans="1:16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4" t="s">
        <v>5987</v>
      </c>
      <c r="D1036" s="14" t="s">
        <v>7542</v>
      </c>
      <c r="E1036" s="6" t="s">
        <v>4320</v>
      </c>
      <c r="F1036" s="8" t="s">
        <v>4211</v>
      </c>
      <c r="G1036" s="8" t="s">
        <v>4339</v>
      </c>
      <c r="H1036" s="6" t="str">
        <f>_xlfn.XLOOKUP(LD_01[[#This Row],[DISCIPLINA]],'CLASSES DE PROJETOS'!$F$3:$F$37,'CLASSES DE PROJETOS'!$C$3:$C$37)</f>
        <v>AQ</v>
      </c>
      <c r="I1036" t="str">
        <f>_xlfn.TEXTJOIN("/",TRUE,"MSV-163MS-"&amp;LD_01[[#This Row],[OBRA]],_xlfn.XLOOKUP(LD_01[[#This Row],[SIGLA]],'CLASSES DE PROJETOS'!$C$3:$C$37,'CLASSES DE PROJETOS'!$E$3:$E$37))</f>
        <v>MSV-163MS-638-NORTE/03.AQ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036" s="6" t="str" cm="1">
        <f t="array" ref="K1036">_xlfn.TEXTJOIN(", ",TRUE,_xlfn.UNIQUE(_xlfn._xlws.FILTER(ARQUIVOS_RECEBIDOS!$F$2:$F$5010,ARQUIVOS_RECEBIDOS!$E$2:$E$5010=LD_01[[#This Row],[DOCUMENTO]])))</f>
        <v>R00, R01, R02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45931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036" s="6" t="str">
        <f>LD_01[[#This Row],[PASTA]]&amp;"/"&amp;LD_01[[#This Row],[ARQUIVO]]</f>
        <v>MSV-163MS-638-NORTE/03.AQ/MSV-163MS-638+600-EDI-EXE-DE-P1-009-R02.pdf</v>
      </c>
    </row>
    <row r="1037" spans="1:16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4" t="s">
        <v>5987</v>
      </c>
      <c r="D1037" s="14" t="s">
        <v>7542</v>
      </c>
      <c r="E1037" s="6" t="s">
        <v>4320</v>
      </c>
      <c r="F1037" s="8" t="s">
        <v>4212</v>
      </c>
      <c r="G1037" s="8" t="s">
        <v>4339</v>
      </c>
      <c r="H1037" s="6" t="str">
        <f>_xlfn.XLOOKUP(LD_01[[#This Row],[DISCIPLINA]],'CLASSES DE PROJETOS'!$F$3:$F$37,'CLASSES DE PROJETOS'!$C$3:$C$37)</f>
        <v>AQ</v>
      </c>
      <c r="I1037" t="str">
        <f>_xlfn.TEXTJOIN("/",TRUE,"MSV-163MS-"&amp;LD_01[[#This Row],[OBRA]],_xlfn.XLOOKUP(LD_01[[#This Row],[SIGLA]],'CLASSES DE PROJETOS'!$C$3:$C$37,'CLASSES DE PROJETOS'!$E$3:$E$37))</f>
        <v>MSV-163MS-638-NORTE/03.AQ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037" s="6" t="str" cm="1">
        <f t="array" ref="K1037">_xlfn.TEXTJOIN(", ",TRUE,_xlfn.UNIQUE(_xlfn._xlws.FILTER(ARQUIVOS_RECEBIDOS!$F$2:$F$5010,ARQUIVOS_RECEBIDOS!$E$2:$E$5010=LD_01[[#This Row],[DOCUMENTO]])))</f>
        <v>R00, R01, R02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45931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037" s="6" t="str">
        <f>LD_01[[#This Row],[PASTA]]&amp;"/"&amp;LD_01[[#This Row],[ARQUIVO]]</f>
        <v>MSV-163MS-638-NORTE/03.AQ/MSV-163MS-638+600-EDI-EXE-DE-P1-010-R02.pdf</v>
      </c>
    </row>
    <row r="1038" spans="1:16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4" t="s">
        <v>5987</v>
      </c>
      <c r="D1038" s="14" t="s">
        <v>7542</v>
      </c>
      <c r="E1038" s="6" t="s">
        <v>4320</v>
      </c>
      <c r="F1038" s="8" t="s">
        <v>4213</v>
      </c>
      <c r="G1038" s="8" t="s">
        <v>4339</v>
      </c>
      <c r="H1038" s="6" t="str">
        <f>_xlfn.XLOOKUP(LD_01[[#This Row],[DISCIPLINA]],'CLASSES DE PROJETOS'!$F$3:$F$37,'CLASSES DE PROJETOS'!$C$3:$C$37)</f>
        <v>AQ</v>
      </c>
      <c r="I1038" t="str">
        <f>_xlfn.TEXTJOIN("/",TRUE,"MSV-163MS-"&amp;LD_01[[#This Row],[OBRA]],_xlfn.XLOOKUP(LD_01[[#This Row],[SIGLA]],'CLASSES DE PROJETOS'!$C$3:$C$37,'CLASSES DE PROJETOS'!$E$3:$E$37))</f>
        <v>MSV-163MS-638-NORTE/03.AQ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038" s="6" t="str" cm="1">
        <f t="array" ref="K1038">_xlfn.TEXTJOIN(", ",TRUE,_xlfn.UNIQUE(_xlfn._xlws.FILTER(ARQUIVOS_RECEBIDOS!$F$2:$F$5010,ARQUIVOS_RECEBIDOS!$E$2:$E$5010=LD_01[[#This Row],[DOCUMENTO]])))</f>
        <v>R00, R01, R02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45931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038" s="6" t="str">
        <f>LD_01[[#This Row],[PASTA]]&amp;"/"&amp;LD_01[[#This Row],[ARQUIVO]]</f>
        <v>MSV-163MS-638-NORTE/03.AQ/MSV-163MS-638+600-EDI-EXE-DE-P1-011-R02.pdf</v>
      </c>
    </row>
    <row r="1039" spans="1:16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4" t="s">
        <v>5987</v>
      </c>
      <c r="D1039" s="14" t="s">
        <v>7542</v>
      </c>
      <c r="E1039" s="6" t="s">
        <v>4320</v>
      </c>
      <c r="F1039" s="8" t="s">
        <v>4214</v>
      </c>
      <c r="G1039" s="8" t="s">
        <v>4339</v>
      </c>
      <c r="H1039" s="6" t="str">
        <f>_xlfn.XLOOKUP(LD_01[[#This Row],[DISCIPLINA]],'CLASSES DE PROJETOS'!$F$3:$F$37,'CLASSES DE PROJETOS'!$C$3:$C$37)</f>
        <v>AQ</v>
      </c>
      <c r="I1039" t="str">
        <f>_xlfn.TEXTJOIN("/",TRUE,"MSV-163MS-"&amp;LD_01[[#This Row],[OBRA]],_xlfn.XLOOKUP(LD_01[[#This Row],[SIGLA]],'CLASSES DE PROJETOS'!$C$3:$C$37,'CLASSES DE PROJETOS'!$E$3:$E$37))</f>
        <v>MSV-163MS-638-NORTE/03.AQ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039" s="6" t="str" cm="1">
        <f t="array" ref="K1039">_xlfn.TEXTJOIN(", ",TRUE,_xlfn.UNIQUE(_xlfn._xlws.FILTER(ARQUIVOS_RECEBIDOS!$F$2:$F$5010,ARQUIVOS_RECEBIDOS!$E$2:$E$5010=LD_01[[#This Row],[DOCUMENTO]])))</f>
        <v>R00, R01, R02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45931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039" s="6" t="str">
        <f>LD_01[[#This Row],[PASTA]]&amp;"/"&amp;LD_01[[#This Row],[ARQUIVO]]</f>
        <v>MSV-163MS-638-NORTE/03.AQ/MSV-163MS-638+600-EDI-EXE-DE-P1-012-R02.pdf</v>
      </c>
    </row>
    <row r="1040" spans="1:16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4" t="s">
        <v>5987</v>
      </c>
      <c r="D1040" s="14" t="s">
        <v>7542</v>
      </c>
      <c r="E1040" s="6" t="s">
        <v>4320</v>
      </c>
      <c r="F1040" s="8" t="s">
        <v>4215</v>
      </c>
      <c r="G1040" s="8" t="s">
        <v>4339</v>
      </c>
      <c r="H1040" s="6" t="str">
        <f>_xlfn.XLOOKUP(LD_01[[#This Row],[DISCIPLINA]],'CLASSES DE PROJETOS'!$F$3:$F$37,'CLASSES DE PROJETOS'!$C$3:$C$37)</f>
        <v>AQ</v>
      </c>
      <c r="I1040" t="str">
        <f>_xlfn.TEXTJOIN("/",TRUE,"MSV-163MS-"&amp;LD_01[[#This Row],[OBRA]],_xlfn.XLOOKUP(LD_01[[#This Row],[SIGLA]],'CLASSES DE PROJETOS'!$C$3:$C$37,'CLASSES DE PROJETOS'!$E$3:$E$37))</f>
        <v>MSV-163MS-638-NORTE/03.AQ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040" s="6" t="str" cm="1">
        <f t="array" ref="K1040">_xlfn.TEXTJOIN(", ",TRUE,_xlfn.UNIQUE(_xlfn._xlws.FILTER(ARQUIVOS_RECEBIDOS!$F$2:$F$5010,ARQUIVOS_RECEBIDOS!$E$2:$E$5010=LD_01[[#This Row],[DOCUMENTO]])))</f>
        <v>R00, R01, R02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45931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040" s="6" t="str">
        <f>LD_01[[#This Row],[PASTA]]&amp;"/"&amp;LD_01[[#This Row],[ARQUIVO]]</f>
        <v>MSV-163MS-638-NORTE/03.AQ/MSV-163MS-638+600-EDI-EXE-DE-P1-013-R02.pdf</v>
      </c>
    </row>
    <row r="1041" spans="1:16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4" t="s">
        <v>5987</v>
      </c>
      <c r="D1041" s="14" t="s">
        <v>7542</v>
      </c>
      <c r="E1041" s="6" t="s">
        <v>4320</v>
      </c>
      <c r="F1041" s="8" t="s">
        <v>4215</v>
      </c>
      <c r="G1041" s="8" t="s">
        <v>4339</v>
      </c>
      <c r="H1041" s="6" t="str">
        <f>_xlfn.XLOOKUP(LD_01[[#This Row],[DISCIPLINA]],'CLASSES DE PROJETOS'!$F$3:$F$37,'CLASSES DE PROJETOS'!$C$3:$C$37)</f>
        <v>AQ</v>
      </c>
      <c r="I1041" t="str">
        <f>_xlfn.TEXTJOIN("/",TRUE,"MSV-163MS-"&amp;LD_01[[#This Row],[OBRA]],_xlfn.XLOOKUP(LD_01[[#This Row],[SIGLA]],'CLASSES DE PROJETOS'!$C$3:$C$37,'CLASSES DE PROJETOS'!$E$3:$E$37))</f>
        <v>MSV-163MS-638-NORTE/03.AQ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041" s="6" t="str" cm="1">
        <f t="array" ref="K1041">_xlfn.TEXTJOIN(", ",TRUE,_xlfn.UNIQUE(_xlfn._xlws.FILTER(ARQUIVOS_RECEBIDOS!$F$2:$F$5010,ARQUIVOS_RECEBIDOS!$E$2:$E$5010=LD_01[[#This Row],[DOCUMENTO]])))</f>
        <v>R00, R01, R02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45931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041" s="6" t="str">
        <f>LD_01[[#This Row],[PASTA]]&amp;"/"&amp;LD_01[[#This Row],[ARQUIVO]]</f>
        <v>MSV-163MS-638-NORTE/03.AQ/MSV-163MS-638+600-EDI-EXE-DE-P1-014-R02.pdf</v>
      </c>
    </row>
    <row r="1042" spans="1:16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4" t="s">
        <v>5987</v>
      </c>
      <c r="D1042" s="14" t="s">
        <v>7542</v>
      </c>
      <c r="E1042" s="6" t="s">
        <v>4320</v>
      </c>
      <c r="F1042" s="8" t="s">
        <v>4216</v>
      </c>
      <c r="G1042" s="8" t="s">
        <v>4339</v>
      </c>
      <c r="H1042" s="6" t="str">
        <f>_xlfn.XLOOKUP(LD_01[[#This Row],[DISCIPLINA]],'CLASSES DE PROJETOS'!$F$3:$F$37,'CLASSES DE PROJETOS'!$C$3:$C$37)</f>
        <v>AQ</v>
      </c>
      <c r="I1042" t="str">
        <f>_xlfn.TEXTJOIN("/",TRUE,"MSV-163MS-"&amp;LD_01[[#This Row],[OBRA]],_xlfn.XLOOKUP(LD_01[[#This Row],[SIGLA]],'CLASSES DE PROJETOS'!$C$3:$C$37,'CLASSES DE PROJETOS'!$E$3:$E$37))</f>
        <v>MSV-163MS-638-NORTE/03.AQ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042" s="6" t="str" cm="1">
        <f t="array" ref="K1042">_xlfn.TEXTJOIN(", ",TRUE,_xlfn.UNIQUE(_xlfn._xlws.FILTER(ARQUIVOS_RECEBIDOS!$F$2:$F$5010,ARQUIVOS_RECEBIDOS!$E$2:$E$5010=LD_01[[#This Row],[DOCUMENTO]])))</f>
        <v>R00, R01, R02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45931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042" s="6" t="str">
        <f>LD_01[[#This Row],[PASTA]]&amp;"/"&amp;LD_01[[#This Row],[ARQUIVO]]</f>
        <v>MSV-163MS-638-NORTE/03.AQ/MSV-163MS-638+600-EDI-EXE-DE-P1-015-R02.pdf</v>
      </c>
    </row>
    <row r="1043" spans="1:16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4" t="s">
        <v>5987</v>
      </c>
      <c r="D1043" s="14" t="s">
        <v>7542</v>
      </c>
      <c r="E1043" s="6" t="s">
        <v>4320</v>
      </c>
      <c r="F1043" s="8" t="s">
        <v>4217</v>
      </c>
      <c r="G1043" s="8" t="s">
        <v>4339</v>
      </c>
      <c r="H1043" s="6" t="str">
        <f>_xlfn.XLOOKUP(LD_01[[#This Row],[DISCIPLINA]],'CLASSES DE PROJETOS'!$F$3:$F$37,'CLASSES DE PROJETOS'!$C$3:$C$37)</f>
        <v>AQ</v>
      </c>
      <c r="I1043" t="str">
        <f>_xlfn.TEXTJOIN("/",TRUE,"MSV-163MS-"&amp;LD_01[[#This Row],[OBRA]],_xlfn.XLOOKUP(LD_01[[#This Row],[SIGLA]],'CLASSES DE PROJETOS'!$C$3:$C$37,'CLASSES DE PROJETOS'!$E$3:$E$37))</f>
        <v>MSV-163MS-638-NORTE/03.AQ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043" s="6" t="str" cm="1">
        <f t="array" ref="K1043">_xlfn.TEXTJOIN(", ",TRUE,_xlfn.UNIQUE(_xlfn._xlws.FILTER(ARQUIVOS_RECEBIDOS!$F$2:$F$5010,ARQUIVOS_RECEBIDOS!$E$2:$E$5010=LD_01[[#This Row],[DOCUMENTO]])))</f>
        <v>R00, R01, R03</v>
      </c>
      <c r="L1043" s="6" t="str" cm="1">
        <f t="array" ref="L1043">_xlfn.TEXTJOIN(",",TRUE,_xlfn._xlws.FILTER(ARQUIVOS[EXTENSÃO],(ARQUIVOS[DOCUMENTO]=LD_01[[#This Row],[DOCUMENTO]])*(ARQUIVOS[REVISÃO]=LD_01[[#This Row],[REVISÃO]])))</f>
        <v>dwg,dwg,pdf</v>
      </c>
      <c r="M1043" s="12" cm="1">
        <f t="array" ref="M1043">_xlfn.UNIQUE(_xlfn._xlws.FILTER(ARQUIVOS[DATA RECEBIMENTO],(ARQUIVOS[DOCUMENTO]=LD_01[[#This Row],[DOCUMENTO]])*(ARQUIVOS[REVISÃO]=LD_01[[#This Row],[REVISÃO]])))</f>
        <v>46129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043" s="6" t="str">
        <f>LD_01[[#This Row],[PASTA]]&amp;"/"&amp;LD_01[[#This Row],[ARQUIVO]]</f>
        <v>MSV-163MS-638-NORTE/03.AQ/MSV-163MS-638+600-EDI-EXE-DE-P1-101-R03.pdf</v>
      </c>
    </row>
    <row r="1044" spans="1:16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4" t="s">
        <v>5987</v>
      </c>
      <c r="D1044" s="14" t="s">
        <v>7542</v>
      </c>
      <c r="E1044" s="6" t="s">
        <v>4320</v>
      </c>
      <c r="F1044" s="8" t="s">
        <v>4218</v>
      </c>
      <c r="G1044" s="8" t="s">
        <v>4339</v>
      </c>
      <c r="H1044" s="6" t="str">
        <f>_xlfn.XLOOKUP(LD_01[[#This Row],[DISCIPLINA]],'CLASSES DE PROJETOS'!$F$3:$F$37,'CLASSES DE PROJETOS'!$C$3:$C$37)</f>
        <v>AQ</v>
      </c>
      <c r="I1044" t="str">
        <f>_xlfn.TEXTJOIN("/",TRUE,"MSV-163MS-"&amp;LD_01[[#This Row],[OBRA]],_xlfn.XLOOKUP(LD_01[[#This Row],[SIGLA]],'CLASSES DE PROJETOS'!$C$3:$C$37,'CLASSES DE PROJETOS'!$E$3:$E$37))</f>
        <v>MSV-163MS-638-NORTE/03.AQ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044" s="6" t="str" cm="1">
        <f t="array" ref="K1044">_xlfn.TEXTJOIN(", ",TRUE,_xlfn.UNIQUE(_xlfn._xlws.FILTER(ARQUIVOS_RECEBIDOS!$F$2:$F$5010,ARQUIVOS_RECEBIDOS!$E$2:$E$5010=LD_01[[#This Row],[DOCUMENTO]])))</f>
        <v>R00, R01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45931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044" s="6" t="str">
        <f>LD_01[[#This Row],[PASTA]]&amp;"/"&amp;LD_01[[#This Row],[ARQUIVO]]</f>
        <v>MSV-163MS-638-NORTE/03.AQ/MSV-163MS-638+600-EDI-EXE-DE-P1-102-R01.pdf</v>
      </c>
    </row>
    <row r="1045" spans="1:16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4" t="s">
        <v>5987</v>
      </c>
      <c r="D1045" s="14" t="s">
        <v>7542</v>
      </c>
      <c r="E1045" s="6" t="s">
        <v>4320</v>
      </c>
      <c r="F1045" s="8" t="s">
        <v>4219</v>
      </c>
      <c r="G1045" s="8" t="s">
        <v>4339</v>
      </c>
      <c r="H1045" s="6" t="str">
        <f>_xlfn.XLOOKUP(LD_01[[#This Row],[DISCIPLINA]],'CLASSES DE PROJETOS'!$F$3:$F$37,'CLASSES DE PROJETOS'!$C$3:$C$37)</f>
        <v>AQ</v>
      </c>
      <c r="I1045" t="str">
        <f>_xlfn.TEXTJOIN("/",TRUE,"MSV-163MS-"&amp;LD_01[[#This Row],[OBRA]],_xlfn.XLOOKUP(LD_01[[#This Row],[SIGLA]],'CLASSES DE PROJETOS'!$C$3:$C$37,'CLASSES DE PROJETOS'!$E$3:$E$37))</f>
        <v>MSV-163MS-638-NORTE/03.AQ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045" s="6" t="str" cm="1">
        <f t="array" ref="K1045">_xlfn.TEXTJOIN(", ",TRUE,_xlfn.UNIQUE(_xlfn._xlws.FILTER(ARQUIVOS_RECEBIDOS!$F$2:$F$5010,ARQUIVOS_RECEBIDOS!$E$2:$E$5010=LD_01[[#This Row],[DOCUMENTO]])))</f>
        <v>R00, R01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45931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045" s="6" t="str">
        <f>LD_01[[#This Row],[PASTA]]&amp;"/"&amp;LD_01[[#This Row],[ARQUIVO]]</f>
        <v>MSV-163MS-638-NORTE/03.AQ/MSV-163MS-638+600-EDI-EXE-DE-P1-103-R01.pdf</v>
      </c>
    </row>
    <row r="1046" spans="1:16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4" t="s">
        <v>5987</v>
      </c>
      <c r="D1046" s="14" t="s">
        <v>7542</v>
      </c>
      <c r="E1046" s="6" t="s">
        <v>4320</v>
      </c>
      <c r="F1046" s="8" t="s">
        <v>4220</v>
      </c>
      <c r="G1046" s="8" t="s">
        <v>4339</v>
      </c>
      <c r="H1046" s="6" t="str">
        <f>_xlfn.XLOOKUP(LD_01[[#This Row],[DISCIPLINA]],'CLASSES DE PROJETOS'!$F$3:$F$37,'CLASSES DE PROJETOS'!$C$3:$C$37)</f>
        <v>AQ</v>
      </c>
      <c r="I1046" t="str">
        <f>_xlfn.TEXTJOIN("/",TRUE,"MSV-163MS-"&amp;LD_01[[#This Row],[OBRA]],_xlfn.XLOOKUP(LD_01[[#This Row],[SIGLA]],'CLASSES DE PROJETOS'!$C$3:$C$37,'CLASSES DE PROJETOS'!$E$3:$E$37))</f>
        <v>MSV-163MS-638-NORTE/03.AQ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046" s="6" t="str" cm="1">
        <f t="array" ref="K1046">_xlfn.TEXTJOIN(", ",TRUE,_xlfn.UNIQUE(_xlfn._xlws.FILTER(ARQUIVOS_RECEBIDOS!$F$2:$F$5010,ARQUIVOS_RECEBIDOS!$E$2:$E$5010=LD_01[[#This Row],[DOCUMENTO]])))</f>
        <v>R00, R01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45931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046" s="6" t="str">
        <f>LD_01[[#This Row],[PASTA]]&amp;"/"&amp;LD_01[[#This Row],[ARQUIVO]]</f>
        <v>MSV-163MS-638-NORTE/03.AQ/MSV-163MS-638+600-EDI-EXE-DE-P1-104-R01.pdf</v>
      </c>
    </row>
    <row r="1047" spans="1:16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4" t="s">
        <v>5987</v>
      </c>
      <c r="D1047" s="14" t="s">
        <v>7542</v>
      </c>
      <c r="E1047" s="6" t="s">
        <v>4320</v>
      </c>
      <c r="F1047" s="8" t="s">
        <v>4221</v>
      </c>
      <c r="G1047" s="8" t="s">
        <v>4339</v>
      </c>
      <c r="H1047" s="6" t="str">
        <f>_xlfn.XLOOKUP(LD_01[[#This Row],[DISCIPLINA]],'CLASSES DE PROJETOS'!$F$3:$F$37,'CLASSES DE PROJETOS'!$C$3:$C$37)</f>
        <v>AQ</v>
      </c>
      <c r="I1047" t="str">
        <f>_xlfn.TEXTJOIN("/",TRUE,"MSV-163MS-"&amp;LD_01[[#This Row],[OBRA]],_xlfn.XLOOKUP(LD_01[[#This Row],[SIGLA]],'CLASSES DE PROJETOS'!$C$3:$C$37,'CLASSES DE PROJETOS'!$E$3:$E$37))</f>
        <v>MSV-163MS-638-NORTE/03.AQ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047" s="6" t="str" cm="1">
        <f t="array" ref="K1047">_xlfn.TEXTJOIN(", ",TRUE,_xlfn.UNIQUE(_xlfn._xlws.FILTER(ARQUIVOS_RECEBIDOS!$F$2:$F$5010,ARQUIVOS_RECEBIDOS!$E$2:$E$5010=LD_01[[#This Row],[DOCUMENTO]])))</f>
        <v>R00, R01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45931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047" s="6" t="str">
        <f>LD_01[[#This Row],[PASTA]]&amp;"/"&amp;LD_01[[#This Row],[ARQUIVO]]</f>
        <v>MSV-163MS-638-NORTE/03.AQ/MSV-163MS-638+600-EDI-EXE-DE-P1-105-R01.pdf</v>
      </c>
    </row>
    <row r="1048" spans="1:16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4" t="s">
        <v>5987</v>
      </c>
      <c r="D1048" s="14" t="s">
        <v>7542</v>
      </c>
      <c r="E1048" s="6" t="s">
        <v>4320</v>
      </c>
      <c r="F1048" s="8" t="s">
        <v>4222</v>
      </c>
      <c r="G1048" s="8" t="s">
        <v>4339</v>
      </c>
      <c r="H1048" s="6" t="str">
        <f>_xlfn.XLOOKUP(LD_01[[#This Row],[DISCIPLINA]],'CLASSES DE PROJETOS'!$F$3:$F$37,'CLASSES DE PROJETOS'!$C$3:$C$37)</f>
        <v>AQ</v>
      </c>
      <c r="I1048" t="str">
        <f>_xlfn.TEXTJOIN("/",TRUE,"MSV-163MS-"&amp;LD_01[[#This Row],[OBRA]],_xlfn.XLOOKUP(LD_01[[#This Row],[SIGLA]],'CLASSES DE PROJETOS'!$C$3:$C$37,'CLASSES DE PROJETOS'!$E$3:$E$37))</f>
        <v>MSV-163MS-638-NORTE/03.AQ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048" s="6" t="str" cm="1">
        <f t="array" ref="K1048">_xlfn.TEXTJOIN(", ",TRUE,_xlfn.UNIQUE(_xlfn._xlws.FILTER(ARQUIVOS_RECEBIDOS!$F$2:$F$5010,ARQUIVOS_RECEBIDOS!$E$2:$E$5010=LD_01[[#This Row],[DOCUMENTO]])))</f>
        <v>R00, R01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45931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048" s="6" t="str">
        <f>LD_01[[#This Row],[PASTA]]&amp;"/"&amp;LD_01[[#This Row],[ARQUIVO]]</f>
        <v>MSV-163MS-638-NORTE/03.AQ/MSV-163MS-638+600-EDI-EXE-DE-P1-201-R01.pdf</v>
      </c>
    </row>
    <row r="1049" spans="1:16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4" t="s">
        <v>5987</v>
      </c>
      <c r="D1049" s="14" t="s">
        <v>7542</v>
      </c>
      <c r="E1049" s="6" t="s">
        <v>4320</v>
      </c>
      <c r="F1049" s="8" t="s">
        <v>4223</v>
      </c>
      <c r="G1049" s="8" t="s">
        <v>4339</v>
      </c>
      <c r="H1049" s="6" t="str">
        <f>_xlfn.XLOOKUP(LD_01[[#This Row],[DISCIPLINA]],'CLASSES DE PROJETOS'!$F$3:$F$37,'CLASSES DE PROJETOS'!$C$3:$C$37)</f>
        <v>AQ</v>
      </c>
      <c r="I1049" t="str">
        <f>_xlfn.TEXTJOIN("/",TRUE,"MSV-163MS-"&amp;LD_01[[#This Row],[OBRA]],_xlfn.XLOOKUP(LD_01[[#This Row],[SIGLA]],'CLASSES DE PROJETOS'!$C$3:$C$37,'CLASSES DE PROJETOS'!$E$3:$E$37))</f>
        <v>MSV-163MS-638-NORTE/03.AQ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049" s="6" t="str" cm="1">
        <f t="array" ref="K1049">_xlfn.TEXTJOIN(", ",TRUE,_xlfn.UNIQUE(_xlfn._xlws.FILTER(ARQUIVOS_RECEBIDOS!$F$2:$F$5010,ARQUIVOS_RECEBIDOS!$E$2:$E$5010=LD_01[[#This Row],[DOCUMENTO]])))</f>
        <v>R00, R01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45931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049" s="6" t="str">
        <f>LD_01[[#This Row],[PASTA]]&amp;"/"&amp;LD_01[[#This Row],[ARQUIVO]]</f>
        <v>MSV-163MS-638-NORTE/03.AQ/MSV-163MS-638+600-EDI-EXE-DE-P1-202-R01.pdf</v>
      </c>
    </row>
    <row r="1050" spans="1:16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4" t="s">
        <v>5987</v>
      </c>
      <c r="D1050" s="14" t="s">
        <v>7542</v>
      </c>
      <c r="E1050" s="6" t="s">
        <v>4320</v>
      </c>
      <c r="F1050" s="8" t="s">
        <v>4224</v>
      </c>
      <c r="G1050" s="8" t="s">
        <v>4339</v>
      </c>
      <c r="H1050" s="6" t="str">
        <f>_xlfn.XLOOKUP(LD_01[[#This Row],[DISCIPLINA]],'CLASSES DE PROJETOS'!$F$3:$F$37,'CLASSES DE PROJETOS'!$C$3:$C$37)</f>
        <v>AQ</v>
      </c>
      <c r="I1050" t="str">
        <f>_xlfn.TEXTJOIN("/",TRUE,"MSV-163MS-"&amp;LD_01[[#This Row],[OBRA]],_xlfn.XLOOKUP(LD_01[[#This Row],[SIGLA]],'CLASSES DE PROJETOS'!$C$3:$C$37,'CLASSES DE PROJETOS'!$E$3:$E$37))</f>
        <v>MSV-163MS-638-NORTE/03.AQ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050" s="6" t="str" cm="1">
        <f t="array" ref="K1050">_xlfn.TEXTJOIN(", ",TRUE,_xlfn.UNIQUE(_xlfn._xlws.FILTER(ARQUIVOS_RECEBIDOS!$F$2:$F$5010,ARQUIVOS_RECEBIDOS!$E$2:$E$5010=LD_01[[#This Row],[DOCUMENTO]])))</f>
        <v>R00, R01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45931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050" s="6" t="str">
        <f>LD_01[[#This Row],[PASTA]]&amp;"/"&amp;LD_01[[#This Row],[ARQUIVO]]</f>
        <v>MSV-163MS-638-NORTE/03.AQ/MSV-163MS-638+600-EDI-EXE-DE-P1-203-R01.pdf</v>
      </c>
    </row>
    <row r="1051" spans="1:16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4" t="s">
        <v>5987</v>
      </c>
      <c r="D1051" s="14" t="s">
        <v>7542</v>
      </c>
      <c r="E1051" s="6" t="s">
        <v>4320</v>
      </c>
      <c r="F1051" s="8" t="s">
        <v>4225</v>
      </c>
      <c r="G1051" s="8" t="s">
        <v>4339</v>
      </c>
      <c r="H1051" s="6" t="str">
        <f>_xlfn.XLOOKUP(LD_01[[#This Row],[DISCIPLINA]],'CLASSES DE PROJETOS'!$F$3:$F$37,'CLASSES DE PROJETOS'!$C$3:$C$37)</f>
        <v>AQ</v>
      </c>
      <c r="I1051" t="str">
        <f>_xlfn.TEXTJOIN("/",TRUE,"MSV-163MS-"&amp;LD_01[[#This Row],[OBRA]],_xlfn.XLOOKUP(LD_01[[#This Row],[SIGLA]],'CLASSES DE PROJETOS'!$C$3:$C$37,'CLASSES DE PROJETOS'!$E$3:$E$37))</f>
        <v>MSV-163MS-638-NORTE/03.AQ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051" s="6" t="str" cm="1">
        <f t="array" ref="K1051">_xlfn.TEXTJOIN(", ",TRUE,_xlfn.UNIQUE(_xlfn._xlws.FILTER(ARQUIVOS_RECEBIDOS!$F$2:$F$5010,ARQUIVOS_RECEBIDOS!$E$2:$E$5010=LD_01[[#This Row],[DOCUMENTO]])))</f>
        <v>R00, R01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45931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051" s="6" t="str">
        <f>LD_01[[#This Row],[PASTA]]&amp;"/"&amp;LD_01[[#This Row],[ARQUIVO]]</f>
        <v>MSV-163MS-638-NORTE/03.AQ/MSV-163MS-638+600-EDI-EXE-DE-P1-301-R01.pdf</v>
      </c>
    </row>
    <row r="1052" spans="1:16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4" t="s">
        <v>5987</v>
      </c>
      <c r="D1052" s="14" t="s">
        <v>7542</v>
      </c>
      <c r="E1052" s="6" t="s">
        <v>4320</v>
      </c>
      <c r="F1052" s="8" t="s">
        <v>4226</v>
      </c>
      <c r="G1052" s="8" t="s">
        <v>4339</v>
      </c>
      <c r="H1052" s="6" t="str">
        <f>_xlfn.XLOOKUP(LD_01[[#This Row],[DISCIPLINA]],'CLASSES DE PROJETOS'!$F$3:$F$37,'CLASSES DE PROJETOS'!$C$3:$C$37)</f>
        <v>AQ</v>
      </c>
      <c r="I1052" t="str">
        <f>_xlfn.TEXTJOIN("/",TRUE,"MSV-163MS-"&amp;LD_01[[#This Row],[OBRA]],_xlfn.XLOOKUP(LD_01[[#This Row],[SIGLA]],'CLASSES DE PROJETOS'!$C$3:$C$37,'CLASSES DE PROJETOS'!$E$3:$E$37))</f>
        <v>MSV-163MS-638-NORTE/03.AQ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052" s="6" t="str" cm="1">
        <f t="array" ref="K1052">_xlfn.TEXTJOIN(", ",TRUE,_xlfn.UNIQUE(_xlfn._xlws.FILTER(ARQUIVOS_RECEBIDOS!$F$2:$F$5010,ARQUIVOS_RECEBIDOS!$E$2:$E$5010=LD_01[[#This Row],[DOCUMENTO]])))</f>
        <v>R00, R01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45931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052" s="6" t="str">
        <f>LD_01[[#This Row],[PASTA]]&amp;"/"&amp;LD_01[[#This Row],[ARQUIVO]]</f>
        <v>MSV-163MS-638-NORTE/03.AQ/MSV-163MS-638+600-EDI-EXE-DE-P1-302-R01.pdf</v>
      </c>
    </row>
    <row r="1053" spans="1:16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4" t="s">
        <v>5987</v>
      </c>
      <c r="D1053" s="14" t="s">
        <v>7542</v>
      </c>
      <c r="E1053" s="6" t="s">
        <v>4320</v>
      </c>
      <c r="F1053" s="8" t="s">
        <v>4227</v>
      </c>
      <c r="G1053" s="8" t="s">
        <v>4339</v>
      </c>
      <c r="H1053" s="6" t="str">
        <f>_xlfn.XLOOKUP(LD_01[[#This Row],[DISCIPLINA]],'CLASSES DE PROJETOS'!$F$3:$F$37,'CLASSES DE PROJETOS'!$C$3:$C$37)</f>
        <v>AQ</v>
      </c>
      <c r="I1053" t="str">
        <f>_xlfn.TEXTJOIN("/",TRUE,"MSV-163MS-"&amp;LD_01[[#This Row],[OBRA]],_xlfn.XLOOKUP(LD_01[[#This Row],[SIGLA]],'CLASSES DE PROJETOS'!$C$3:$C$37,'CLASSES DE PROJETOS'!$E$3:$E$37))</f>
        <v>MSV-163MS-638-NORTE/03.AQ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053" s="6" t="str" cm="1">
        <f t="array" ref="K1053">_xlfn.TEXTJOIN(", ",TRUE,_xlfn.UNIQUE(_xlfn._xlws.FILTER(ARQUIVOS_RECEBIDOS!$F$2:$F$5010,ARQUIVOS_RECEBIDOS!$E$2:$E$5010=LD_01[[#This Row],[DOCUMENTO]])))</f>
        <v>R00, R01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45931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053" s="6" t="str">
        <f>LD_01[[#This Row],[PASTA]]&amp;"/"&amp;LD_01[[#This Row],[ARQUIVO]]</f>
        <v>MSV-163MS-638-NORTE/03.AQ/MSV-163MS-638+600-EDI-EXE-DE-P1-303-R01.pdf</v>
      </c>
    </row>
    <row r="1054" spans="1:16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4" t="s">
        <v>5987</v>
      </c>
      <c r="D1054" s="14" t="s">
        <v>7542</v>
      </c>
      <c r="E1054" s="6" t="s">
        <v>4320</v>
      </c>
      <c r="F1054" s="8" t="s">
        <v>4228</v>
      </c>
      <c r="G1054" s="8" t="s">
        <v>4339</v>
      </c>
      <c r="H1054" s="6" t="str">
        <f>_xlfn.XLOOKUP(LD_01[[#This Row],[DISCIPLINA]],'CLASSES DE PROJETOS'!$F$3:$F$37,'CLASSES DE PROJETOS'!$C$3:$C$37)</f>
        <v>AQ</v>
      </c>
      <c r="I1054" t="str">
        <f>_xlfn.TEXTJOIN("/",TRUE,"MSV-163MS-"&amp;LD_01[[#This Row],[OBRA]],_xlfn.XLOOKUP(LD_01[[#This Row],[SIGLA]],'CLASSES DE PROJETOS'!$C$3:$C$37,'CLASSES DE PROJETOS'!$E$3:$E$37))</f>
        <v>MSV-163MS-638-NORTE/03.AQ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054" s="6" t="str" cm="1">
        <f t="array" ref="K1054">_xlfn.TEXTJOIN(", ",TRUE,_xlfn.UNIQUE(_xlfn._xlws.FILTER(ARQUIVOS_RECEBIDOS!$F$2:$F$5010,ARQUIVOS_RECEBIDOS!$E$2:$E$5010=LD_01[[#This Row],[DOCUMENTO]])))</f>
        <v>R00, R01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45931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054" s="6" t="str">
        <f>LD_01[[#This Row],[PASTA]]&amp;"/"&amp;LD_01[[#This Row],[ARQUIVO]]</f>
        <v>MSV-163MS-638-NORTE/03.AQ/MSV-163MS-638+600-EDI-EXE-DE-P1-401-R01.pdf</v>
      </c>
    </row>
    <row r="1055" spans="1:16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4" t="s">
        <v>5987</v>
      </c>
      <c r="D1055" s="14" t="s">
        <v>7542</v>
      </c>
      <c r="E1055" s="6" t="s">
        <v>4320</v>
      </c>
      <c r="F1055" s="8" t="s">
        <v>4229</v>
      </c>
      <c r="G1055" s="8" t="s">
        <v>4339</v>
      </c>
      <c r="H1055" s="6" t="str">
        <f>_xlfn.XLOOKUP(LD_01[[#This Row],[DISCIPLINA]],'CLASSES DE PROJETOS'!$F$3:$F$37,'CLASSES DE PROJETOS'!$C$3:$C$37)</f>
        <v>AQ</v>
      </c>
      <c r="I1055" t="str">
        <f>_xlfn.TEXTJOIN("/",TRUE,"MSV-163MS-"&amp;LD_01[[#This Row],[OBRA]],_xlfn.XLOOKUP(LD_01[[#This Row],[SIGLA]],'CLASSES DE PROJETOS'!$C$3:$C$37,'CLASSES DE PROJETOS'!$E$3:$E$37))</f>
        <v>MSV-163MS-638-NORTE/03.AQ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055" s="6" t="str" cm="1">
        <f t="array" ref="K1055">_xlfn.TEXTJOIN(", ",TRUE,_xlfn.UNIQUE(_xlfn._xlws.FILTER(ARQUIVOS_RECEBIDOS!$F$2:$F$5010,ARQUIVOS_RECEBIDOS!$E$2:$E$5010=LD_01[[#This Row],[DOCUMENTO]])))</f>
        <v>R00, R01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45931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055" s="6" t="str">
        <f>LD_01[[#This Row],[PASTA]]&amp;"/"&amp;LD_01[[#This Row],[ARQUIVO]]</f>
        <v>MSV-163MS-638-NORTE/03.AQ/MSV-163MS-638+600-EDI-EXE-DE-P1-402-R01.pdf</v>
      </c>
    </row>
    <row r="1056" spans="1:16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4" t="s">
        <v>5987</v>
      </c>
      <c r="D1056" s="14" t="s">
        <v>7542</v>
      </c>
      <c r="E1056" s="6" t="s">
        <v>4320</v>
      </c>
      <c r="F1056" s="8" t="s">
        <v>4815</v>
      </c>
      <c r="G1056" s="8" t="s">
        <v>4337</v>
      </c>
      <c r="H1056" s="6" t="str">
        <f>_xlfn.XLOOKUP(LD_01[[#This Row],[DISCIPLINA]],'CLASSES DE PROJETOS'!$F$3:$F$37,'CLASSES DE PROJETOS'!$C$3:$C$37)</f>
        <v>EL</v>
      </c>
      <c r="I1056" t="str">
        <f>_xlfn.TEXTJOIN("/",TRUE,"MSV-163MS-"&amp;LD_01[[#This Row],[OBRA]],_xlfn.XLOOKUP(LD_01[[#This Row],[SIGLA]],'CLASSES DE PROJETOS'!$C$3:$C$37,'CLASSES DE PROJETOS'!$E$3:$E$37))</f>
        <v>MSV-163MS-638-NORTE/14.EL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056" s="6" t="str" cm="1">
        <f t="array" ref="K1056">_xlfn.TEXTJOIN(", ",TRUE,_xlfn.UNIQUE(_xlfn._xlws.FILTER(ARQUIVOS_RECEBIDOS!$F$2:$F$5010,ARQUIVOS_RECEBIDOS!$E$2:$E$5010=LD_01[[#This Row],[DOCUMENTO]])))</f>
        <v>R00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056" s="6" t="str">
        <f>LD_01[[#This Row],[PASTA]]&amp;"/"&amp;LD_01[[#This Row],[ARQUIVO]]</f>
        <v>MSV-163MS-638-NORTE/14.EL/MSV-163MS-638+600-EDI-EXE-DE-P2-001-R00.pdf</v>
      </c>
    </row>
    <row r="1057" spans="1:16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4" t="s">
        <v>5987</v>
      </c>
      <c r="D1057" s="14" t="s">
        <v>7542</v>
      </c>
      <c r="E1057" s="6" t="s">
        <v>4320</v>
      </c>
      <c r="F1057" s="8" t="s">
        <v>4790</v>
      </c>
      <c r="G1057" s="8" t="s">
        <v>4337</v>
      </c>
      <c r="H1057" s="6" t="str">
        <f>_xlfn.XLOOKUP(LD_01[[#This Row],[DISCIPLINA]],'CLASSES DE PROJETOS'!$F$3:$F$37,'CLASSES DE PROJETOS'!$C$3:$C$37)</f>
        <v>EL</v>
      </c>
      <c r="I1057" t="str">
        <f>_xlfn.TEXTJOIN("/",TRUE,"MSV-163MS-"&amp;LD_01[[#This Row],[OBRA]],_xlfn.XLOOKUP(LD_01[[#This Row],[SIGLA]],'CLASSES DE PROJETOS'!$C$3:$C$37,'CLASSES DE PROJETOS'!$E$3:$E$37))</f>
        <v>MSV-163MS-638-NORTE/14.EL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057" s="6" t="str" cm="1">
        <f t="array" ref="K1057">_xlfn.TEXTJOIN(", ",TRUE,_xlfn.UNIQUE(_xlfn._xlws.FILTER(ARQUIVOS_RECEBIDOS!$F$2:$F$5010,ARQUIVOS_RECEBIDOS!$E$2:$E$5010=LD_01[[#This Row],[DOCUMENTO]])))</f>
        <v>R00, R01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45931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057" s="6" t="str">
        <f>LD_01[[#This Row],[PASTA]]&amp;"/"&amp;LD_01[[#This Row],[ARQUIVO]]</f>
        <v>MSV-163MS-638-NORTE/14.EL/MSV-163MS-638+600-EDI-EXE-DE-P2-101-R01.pdf</v>
      </c>
    </row>
    <row r="1058" spans="1:16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4" t="s">
        <v>5987</v>
      </c>
      <c r="D1058" s="14" t="s">
        <v>7542</v>
      </c>
      <c r="E1058" s="6" t="s">
        <v>4320</v>
      </c>
      <c r="F1058" s="8" t="s">
        <v>4791</v>
      </c>
      <c r="G1058" s="8" t="s">
        <v>4337</v>
      </c>
      <c r="H1058" s="6" t="str">
        <f>_xlfn.XLOOKUP(LD_01[[#This Row],[DISCIPLINA]],'CLASSES DE PROJETOS'!$F$3:$F$37,'CLASSES DE PROJETOS'!$C$3:$C$37)</f>
        <v>EL</v>
      </c>
      <c r="I1058" t="str">
        <f>_xlfn.TEXTJOIN("/",TRUE,"MSV-163MS-"&amp;LD_01[[#This Row],[OBRA]],_xlfn.XLOOKUP(LD_01[[#This Row],[SIGLA]],'CLASSES DE PROJETOS'!$C$3:$C$37,'CLASSES DE PROJETOS'!$E$3:$E$37))</f>
        <v>MSV-163MS-638-NORTE/14.EL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058" s="6" t="str" cm="1">
        <f t="array" ref="K1058">_xlfn.TEXTJOIN(", ",TRUE,_xlfn.UNIQUE(_xlfn._xlws.FILTER(ARQUIVOS_RECEBIDOS!$F$2:$F$5010,ARQUIVOS_RECEBIDOS!$E$2:$E$5010=LD_01[[#This Row],[DOCUMENTO]])))</f>
        <v>R00, R01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45931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058" s="6" t="str">
        <f>LD_01[[#This Row],[PASTA]]&amp;"/"&amp;LD_01[[#This Row],[ARQUIVO]]</f>
        <v>MSV-163MS-638-NORTE/14.EL/MSV-163MS-638+600-EDI-EXE-DE-P2-102-R01.pdf</v>
      </c>
    </row>
    <row r="1059" spans="1:16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4" t="s">
        <v>5987</v>
      </c>
      <c r="D1059" s="14" t="s">
        <v>7542</v>
      </c>
      <c r="E1059" s="6" t="s">
        <v>4320</v>
      </c>
      <c r="F1059" s="8" t="s">
        <v>4792</v>
      </c>
      <c r="G1059" s="8" t="s">
        <v>4337</v>
      </c>
      <c r="H1059" s="6" t="str">
        <f>_xlfn.XLOOKUP(LD_01[[#This Row],[DISCIPLINA]],'CLASSES DE PROJETOS'!$F$3:$F$37,'CLASSES DE PROJETOS'!$C$3:$C$37)</f>
        <v>EL</v>
      </c>
      <c r="I1059" t="str">
        <f>_xlfn.TEXTJOIN("/",TRUE,"MSV-163MS-"&amp;LD_01[[#This Row],[OBRA]],_xlfn.XLOOKUP(LD_01[[#This Row],[SIGLA]],'CLASSES DE PROJETOS'!$C$3:$C$37,'CLASSES DE PROJETOS'!$E$3:$E$37))</f>
        <v>MSV-163MS-638-NORTE/14.EL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059" s="6" t="str" cm="1">
        <f t="array" ref="K1059">_xlfn.TEXTJOIN(", ",TRUE,_xlfn.UNIQUE(_xlfn._xlws.FILTER(ARQUIVOS_RECEBIDOS!$F$2:$F$5010,ARQUIVOS_RECEBIDOS!$E$2:$E$5010=LD_01[[#This Row],[DOCUMENTO]])))</f>
        <v>R00, 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45931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059" s="6" t="str">
        <f>LD_01[[#This Row],[PASTA]]&amp;"/"&amp;LD_01[[#This Row],[ARQUIVO]]</f>
        <v>MSV-163MS-638-NORTE/14.EL/MSV-163MS-638+600-EDI-EXE-DE-P2-103-R01.pdf</v>
      </c>
    </row>
    <row r="1060" spans="1:16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4" t="s">
        <v>5987</v>
      </c>
      <c r="D1060" s="14" t="s">
        <v>7542</v>
      </c>
      <c r="E1060" s="6" t="s">
        <v>4320</v>
      </c>
      <c r="F1060" s="8" t="s">
        <v>4793</v>
      </c>
      <c r="G1060" s="8" t="s">
        <v>4337</v>
      </c>
      <c r="H1060" s="6" t="str">
        <f>_xlfn.XLOOKUP(LD_01[[#This Row],[DISCIPLINA]],'CLASSES DE PROJETOS'!$F$3:$F$37,'CLASSES DE PROJETOS'!$C$3:$C$37)</f>
        <v>EL</v>
      </c>
      <c r="I1060" t="str">
        <f>_xlfn.TEXTJOIN("/",TRUE,"MSV-163MS-"&amp;LD_01[[#This Row],[OBRA]],_xlfn.XLOOKUP(LD_01[[#This Row],[SIGLA]],'CLASSES DE PROJETOS'!$C$3:$C$37,'CLASSES DE PROJETOS'!$E$3:$E$37))</f>
        <v>MSV-163MS-638-NORTE/14.EL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060" s="6" t="str" cm="1">
        <f t="array" ref="K1060">_xlfn.TEXTJOIN(", ",TRUE,_xlfn.UNIQUE(_xlfn._xlws.FILTER(ARQUIVOS_RECEBIDOS!$F$2:$F$5010,ARQUIVOS_RECEBIDOS!$E$2:$E$5010=LD_01[[#This Row],[DOCUMENTO]])))</f>
        <v>R00, 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45931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060" s="6" t="str">
        <f>LD_01[[#This Row],[PASTA]]&amp;"/"&amp;LD_01[[#This Row],[ARQUIVO]]</f>
        <v>MSV-163MS-638-NORTE/14.EL/MSV-163MS-638+600-EDI-EXE-DE-P2-104-R01.pdf</v>
      </c>
    </row>
    <row r="1061" spans="1:16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4" t="s">
        <v>5987</v>
      </c>
      <c r="D1061" s="14" t="s">
        <v>7542</v>
      </c>
      <c r="E1061" s="6" t="s">
        <v>4320</v>
      </c>
      <c r="F1061" s="8" t="s">
        <v>4794</v>
      </c>
      <c r="G1061" s="8" t="s">
        <v>4337</v>
      </c>
      <c r="H1061" s="6" t="str">
        <f>_xlfn.XLOOKUP(LD_01[[#This Row],[DISCIPLINA]],'CLASSES DE PROJETOS'!$F$3:$F$37,'CLASSES DE PROJETOS'!$C$3:$C$37)</f>
        <v>EL</v>
      </c>
      <c r="I1061" t="str">
        <f>_xlfn.TEXTJOIN("/",TRUE,"MSV-163MS-"&amp;LD_01[[#This Row],[OBRA]],_xlfn.XLOOKUP(LD_01[[#This Row],[SIGLA]],'CLASSES DE PROJETOS'!$C$3:$C$37,'CLASSES DE PROJETOS'!$E$3:$E$37))</f>
        <v>MSV-163MS-638-NORTE/14.EL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061" s="6" t="str" cm="1">
        <f t="array" ref="K1061">_xlfn.TEXTJOIN(", ",TRUE,_xlfn.UNIQUE(_xlfn._xlws.FILTER(ARQUIVOS_RECEBIDOS!$F$2:$F$5010,ARQUIVOS_RECEBIDOS!$E$2:$E$5010=LD_01[[#This Row],[DOCUMENTO]])))</f>
        <v>R00, 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45931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061" s="6" t="str">
        <f>LD_01[[#This Row],[PASTA]]&amp;"/"&amp;LD_01[[#This Row],[ARQUIVO]]</f>
        <v>MSV-163MS-638-NORTE/14.EL/MSV-163MS-638+600-EDI-EXE-DE-P2-105-R01.pdf</v>
      </c>
    </row>
    <row r="1062" spans="1:16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4" t="s">
        <v>5987</v>
      </c>
      <c r="D1062" s="14" t="s">
        <v>7542</v>
      </c>
      <c r="E1062" s="6" t="s">
        <v>4320</v>
      </c>
      <c r="F1062" s="8" t="s">
        <v>4795</v>
      </c>
      <c r="G1062" s="8" t="s">
        <v>4337</v>
      </c>
      <c r="H1062" s="6" t="str">
        <f>_xlfn.XLOOKUP(LD_01[[#This Row],[DISCIPLINA]],'CLASSES DE PROJETOS'!$F$3:$F$37,'CLASSES DE PROJETOS'!$C$3:$C$37)</f>
        <v>EL</v>
      </c>
      <c r="I1062" t="str">
        <f>_xlfn.TEXTJOIN("/",TRUE,"MSV-163MS-"&amp;LD_01[[#This Row],[OBRA]],_xlfn.XLOOKUP(LD_01[[#This Row],[SIGLA]],'CLASSES DE PROJETOS'!$C$3:$C$37,'CLASSES DE PROJETOS'!$E$3:$E$37))</f>
        <v>MSV-163MS-638-NORTE/14.EL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062" s="6" t="str" cm="1">
        <f t="array" ref="K1062">_xlfn.TEXTJOIN(", ",TRUE,_xlfn.UNIQUE(_xlfn._xlws.FILTER(ARQUIVOS_RECEBIDOS!$F$2:$F$5010,ARQUIVOS_RECEBIDOS!$E$2:$E$5010=LD_01[[#This Row],[DOCUMENTO]])))</f>
        <v>R00, 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45931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062" s="6" t="str">
        <f>LD_01[[#This Row],[PASTA]]&amp;"/"&amp;LD_01[[#This Row],[ARQUIVO]]</f>
        <v>MSV-163MS-638-NORTE/14.EL/MSV-163MS-638+600-EDI-EXE-DE-P2-106-R01.pdf</v>
      </c>
    </row>
    <row r="1063" spans="1:16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4" t="s">
        <v>5987</v>
      </c>
      <c r="D1063" s="14" t="s">
        <v>7542</v>
      </c>
      <c r="E1063" s="6" t="s">
        <v>4320</v>
      </c>
      <c r="F1063" s="8" t="s">
        <v>4796</v>
      </c>
      <c r="G1063" s="8" t="s">
        <v>4337</v>
      </c>
      <c r="H1063" s="6" t="str">
        <f>_xlfn.XLOOKUP(LD_01[[#This Row],[DISCIPLINA]],'CLASSES DE PROJETOS'!$F$3:$F$37,'CLASSES DE PROJETOS'!$C$3:$C$37)</f>
        <v>EL</v>
      </c>
      <c r="I1063" t="str">
        <f>_xlfn.TEXTJOIN("/",TRUE,"MSV-163MS-"&amp;LD_01[[#This Row],[OBRA]],_xlfn.XLOOKUP(LD_01[[#This Row],[SIGLA]],'CLASSES DE PROJETOS'!$C$3:$C$37,'CLASSES DE PROJETOS'!$E$3:$E$37))</f>
        <v>MSV-163MS-638-NORTE/14.EL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063" s="6" t="str" cm="1">
        <f t="array" ref="K1063">_xlfn.TEXTJOIN(", ",TRUE,_xlfn.UNIQUE(_xlfn._xlws.FILTER(ARQUIVOS_RECEBIDOS!$F$2:$F$5010,ARQUIVOS_RECEBIDOS!$E$2:$E$5010=LD_01[[#This Row],[DOCUMENTO]])))</f>
        <v>R00, R02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46169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063" s="6" t="str">
        <f>LD_01[[#This Row],[PASTA]]&amp;"/"&amp;LD_01[[#This Row],[ARQUIVO]]</f>
        <v>MSV-163MS-638-NORTE/14.EL/MSV-163MS-638+600-EDI-EXE-DE-P2-107-R02.pdf</v>
      </c>
    </row>
    <row r="1064" spans="1:16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4" t="s">
        <v>5987</v>
      </c>
      <c r="D1064" s="14" t="s">
        <v>7542</v>
      </c>
      <c r="E1064" s="6" t="s">
        <v>4320</v>
      </c>
      <c r="F1064" s="8" t="s">
        <v>4797</v>
      </c>
      <c r="G1064" s="8" t="s">
        <v>4337</v>
      </c>
      <c r="H1064" s="6" t="str">
        <f>_xlfn.XLOOKUP(LD_01[[#This Row],[DISCIPLINA]],'CLASSES DE PROJETOS'!$F$3:$F$37,'CLASSES DE PROJETOS'!$C$3:$C$37)</f>
        <v>EL</v>
      </c>
      <c r="I1064" t="str">
        <f>_xlfn.TEXTJOIN("/",TRUE,"MSV-163MS-"&amp;LD_01[[#This Row],[OBRA]],_xlfn.XLOOKUP(LD_01[[#This Row],[SIGLA]],'CLASSES DE PROJETOS'!$C$3:$C$37,'CLASSES DE PROJETOS'!$E$3:$E$37))</f>
        <v>MSV-163MS-638-NORTE/14.EL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064" s="6" t="str" cm="1">
        <f t="array" ref="K1064">_xlfn.TEXTJOIN(", ",TRUE,_xlfn.UNIQUE(_xlfn._xlws.FILTER(ARQUIVOS_RECEBIDOS!$F$2:$F$5010,ARQUIVOS_RECEBIDOS!$E$2:$E$5010=LD_01[[#This Row],[DOCUMENTO]])))</f>
        <v>R00, R02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46169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064" s="6" t="str">
        <f>LD_01[[#This Row],[PASTA]]&amp;"/"&amp;LD_01[[#This Row],[ARQUIVO]]</f>
        <v>MSV-163MS-638-NORTE/14.EL/MSV-163MS-638+600-EDI-EXE-DE-P2-108-R02.pdf</v>
      </c>
    </row>
    <row r="1065" spans="1:16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4" t="s">
        <v>5987</v>
      </c>
      <c r="D1065" s="14" t="s">
        <v>7542</v>
      </c>
      <c r="E1065" s="6" t="s">
        <v>4320</v>
      </c>
      <c r="F1065" s="8" t="s">
        <v>4798</v>
      </c>
      <c r="G1065" s="8" t="s">
        <v>4337</v>
      </c>
      <c r="H1065" s="6" t="str">
        <f>_xlfn.XLOOKUP(LD_01[[#This Row],[DISCIPLINA]],'CLASSES DE PROJETOS'!$F$3:$F$37,'CLASSES DE PROJETOS'!$C$3:$C$37)</f>
        <v>EL</v>
      </c>
      <c r="I1065" t="str">
        <f>_xlfn.TEXTJOIN("/",TRUE,"MSV-163MS-"&amp;LD_01[[#This Row],[OBRA]],_xlfn.XLOOKUP(LD_01[[#This Row],[SIGLA]],'CLASSES DE PROJETOS'!$C$3:$C$37,'CLASSES DE PROJETOS'!$E$3:$E$37))</f>
        <v>MSV-163MS-638-NORTE/14.EL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065" s="6" t="str" cm="1">
        <f t="array" ref="K1065">_xlfn.TEXTJOIN(", ",TRUE,_xlfn.UNIQUE(_xlfn._xlws.FILTER(ARQUIVOS_RECEBIDOS!$F$2:$F$5010,ARQUIVOS_RECEBIDOS!$E$2:$E$5010=LD_01[[#This Row],[DOCUMENTO]])))</f>
        <v>R00, 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45931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065" s="6" t="str">
        <f>LD_01[[#This Row],[PASTA]]&amp;"/"&amp;LD_01[[#This Row],[ARQUIVO]]</f>
        <v>MSV-163MS-638-NORTE/14.EL/MSV-163MS-638+600-EDI-EXE-DE-P2-201-R01.pdf</v>
      </c>
    </row>
    <row r="1066" spans="1:16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4" t="s">
        <v>5987</v>
      </c>
      <c r="D1066" s="14" t="s">
        <v>7542</v>
      </c>
      <c r="E1066" s="6" t="s">
        <v>4320</v>
      </c>
      <c r="F1066" s="8" t="s">
        <v>4799</v>
      </c>
      <c r="G1066" s="8" t="s">
        <v>4337</v>
      </c>
      <c r="H1066" s="6" t="str">
        <f>_xlfn.XLOOKUP(LD_01[[#This Row],[DISCIPLINA]],'CLASSES DE PROJETOS'!$F$3:$F$37,'CLASSES DE PROJETOS'!$C$3:$C$37)</f>
        <v>EL</v>
      </c>
      <c r="I1066" t="str">
        <f>_xlfn.TEXTJOIN("/",TRUE,"MSV-163MS-"&amp;LD_01[[#This Row],[OBRA]],_xlfn.XLOOKUP(LD_01[[#This Row],[SIGLA]],'CLASSES DE PROJETOS'!$C$3:$C$37,'CLASSES DE PROJETOS'!$E$3:$E$37))</f>
        <v>MSV-163MS-638-NORTE/14.EL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066" s="6" t="str" cm="1">
        <f t="array" ref="K1066">_xlfn.TEXTJOIN(", ",TRUE,_xlfn.UNIQUE(_xlfn._xlws.FILTER(ARQUIVOS_RECEBIDOS!$F$2:$F$5010,ARQUIVOS_RECEBIDOS!$E$2:$E$5010=LD_01[[#This Row],[DOCUMENTO]])))</f>
        <v>R00, 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45931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066" s="6" t="str">
        <f>LD_01[[#This Row],[PASTA]]&amp;"/"&amp;LD_01[[#This Row],[ARQUIVO]]</f>
        <v>MSV-163MS-638-NORTE/14.EL/MSV-163MS-638+600-EDI-EXE-DE-P2-202-R01.pdf</v>
      </c>
    </row>
    <row r="1067" spans="1:16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4" t="s">
        <v>5987</v>
      </c>
      <c r="D1067" s="14" t="s">
        <v>7542</v>
      </c>
      <c r="E1067" s="6" t="s">
        <v>4320</v>
      </c>
      <c r="F1067" s="8" t="s">
        <v>4803</v>
      </c>
      <c r="G1067" s="8" t="s">
        <v>4337</v>
      </c>
      <c r="H1067" s="6" t="str">
        <f>_xlfn.XLOOKUP(LD_01[[#This Row],[DISCIPLINA]],'CLASSES DE PROJETOS'!$F$3:$F$37,'CLASSES DE PROJETOS'!$C$3:$C$37)</f>
        <v>EL</v>
      </c>
      <c r="I1067" t="str">
        <f>_xlfn.TEXTJOIN("/",TRUE,"MSV-163MS-"&amp;LD_01[[#This Row],[OBRA]],_xlfn.XLOOKUP(LD_01[[#This Row],[SIGLA]],'CLASSES DE PROJETOS'!$C$3:$C$37,'CLASSES DE PROJETOS'!$E$3:$E$37))</f>
        <v>MSV-163MS-638-NORTE/14.EL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067" s="6" t="str" cm="1">
        <f t="array" ref="K1067">_xlfn.TEXTJOIN(", ",TRUE,_xlfn.UNIQUE(_xlfn._xlws.FILTER(ARQUIVOS_RECEBIDOS!$F$2:$F$5010,ARQUIVOS_RECEBIDOS!$E$2:$E$5010=LD_01[[#This Row],[DOCUMENTO]])))</f>
        <v>R00, R01, R03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46169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067" s="6" t="str">
        <f>LD_01[[#This Row],[PASTA]]&amp;"/"&amp;LD_01[[#This Row],[ARQUIVO]]</f>
        <v>MSV-163MS-638-NORTE/14.EL/MSV-163MS-638+600-EDI-EXE-DE-P2-203-R03.pdf</v>
      </c>
    </row>
    <row r="1068" spans="1:16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4" t="s">
        <v>5987</v>
      </c>
      <c r="D1068" s="14" t="s">
        <v>7542</v>
      </c>
      <c r="E1068" s="6" t="s">
        <v>4320</v>
      </c>
      <c r="F1068" s="8" t="s">
        <v>4802</v>
      </c>
      <c r="G1068" s="8" t="s">
        <v>4337</v>
      </c>
      <c r="H1068" s="6" t="str">
        <f>_xlfn.XLOOKUP(LD_01[[#This Row],[DISCIPLINA]],'CLASSES DE PROJETOS'!$F$3:$F$37,'CLASSES DE PROJETOS'!$C$3:$C$37)</f>
        <v>EL</v>
      </c>
      <c r="I1068" t="str">
        <f>_xlfn.TEXTJOIN("/",TRUE,"MSV-163MS-"&amp;LD_01[[#This Row],[OBRA]],_xlfn.XLOOKUP(LD_01[[#This Row],[SIGLA]],'CLASSES DE PROJETOS'!$C$3:$C$37,'CLASSES DE PROJETOS'!$E$3:$E$37))</f>
        <v>MSV-163MS-638-NORTE/14.EL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068" s="6" t="str" cm="1">
        <f t="array" ref="K1068">_xlfn.TEXTJOIN(", ",TRUE,_xlfn.UNIQUE(_xlfn._xlws.FILTER(ARQUIVOS_RECEBIDOS!$F$2:$F$5010,ARQUIVOS_RECEBIDOS!$E$2:$E$5010=LD_01[[#This Row],[DOCUMENTO]])))</f>
        <v>R00, 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45931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068" s="6" t="str">
        <f>LD_01[[#This Row],[PASTA]]&amp;"/"&amp;LD_01[[#This Row],[ARQUIVO]]</f>
        <v>MSV-163MS-638-NORTE/14.EL/MSV-163MS-638+600-EDI-EXE-DE-P2-301-R01.pdf</v>
      </c>
    </row>
    <row r="1069" spans="1:16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4" t="s">
        <v>5987</v>
      </c>
      <c r="D1069" s="14" t="s">
        <v>7542</v>
      </c>
      <c r="E1069" s="6" t="s">
        <v>4320</v>
      </c>
      <c r="F1069" s="8" t="s">
        <v>4801</v>
      </c>
      <c r="G1069" s="8" t="s">
        <v>4337</v>
      </c>
      <c r="H1069" s="6" t="str">
        <f>_xlfn.XLOOKUP(LD_01[[#This Row],[DISCIPLINA]],'CLASSES DE PROJETOS'!$F$3:$F$37,'CLASSES DE PROJETOS'!$C$3:$C$37)</f>
        <v>EL</v>
      </c>
      <c r="I1069" t="str">
        <f>_xlfn.TEXTJOIN("/",TRUE,"MSV-163MS-"&amp;LD_01[[#This Row],[OBRA]],_xlfn.XLOOKUP(LD_01[[#This Row],[SIGLA]],'CLASSES DE PROJETOS'!$C$3:$C$37,'CLASSES DE PROJETOS'!$E$3:$E$37))</f>
        <v>MSV-163MS-638-NORTE/14.EL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069" s="6" t="str" cm="1">
        <f t="array" ref="K1069">_xlfn.TEXTJOIN(", ",TRUE,_xlfn.UNIQUE(_xlfn._xlws.FILTER(ARQUIVOS_RECEBIDOS!$F$2:$F$5010,ARQUIVOS_RECEBIDOS!$E$2:$E$5010=LD_01[[#This Row],[DOCUMENTO]])))</f>
        <v>R00, 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45931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069" s="6" t="str">
        <f>LD_01[[#This Row],[PASTA]]&amp;"/"&amp;LD_01[[#This Row],[ARQUIVO]]</f>
        <v>MSV-163MS-638-NORTE/14.EL/MSV-163MS-638+600-EDI-EXE-DE-P2-302-R01.pdf</v>
      </c>
    </row>
    <row r="1070" spans="1:16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4" t="s">
        <v>5987</v>
      </c>
      <c r="D1070" s="14" t="s">
        <v>7542</v>
      </c>
      <c r="E1070" s="6" t="s">
        <v>4320</v>
      </c>
      <c r="F1070" s="8" t="s">
        <v>4800</v>
      </c>
      <c r="G1070" s="8" t="s">
        <v>4337</v>
      </c>
      <c r="H1070" s="6" t="str">
        <f>_xlfn.XLOOKUP(LD_01[[#This Row],[DISCIPLINA]],'CLASSES DE PROJETOS'!$F$3:$F$37,'CLASSES DE PROJETOS'!$C$3:$C$37)</f>
        <v>EL</v>
      </c>
      <c r="I1070" t="str">
        <f>_xlfn.TEXTJOIN("/",TRUE,"MSV-163MS-"&amp;LD_01[[#This Row],[OBRA]],_xlfn.XLOOKUP(LD_01[[#This Row],[SIGLA]],'CLASSES DE PROJETOS'!$C$3:$C$37,'CLASSES DE PROJETOS'!$E$3:$E$37))</f>
        <v>MSV-163MS-638-NORTE/14.EL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070" s="6" t="str" cm="1">
        <f t="array" ref="K1070">_xlfn.TEXTJOIN(", ",TRUE,_xlfn.UNIQUE(_xlfn._xlws.FILTER(ARQUIVOS_RECEBIDOS!$F$2:$F$5010,ARQUIVOS_RECEBIDOS!$E$2:$E$5010=LD_01[[#This Row],[DOCUMENTO]])))</f>
        <v>R00, 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45931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070" s="6" t="str">
        <f>LD_01[[#This Row],[PASTA]]&amp;"/"&amp;LD_01[[#This Row],[ARQUIVO]]</f>
        <v>MSV-163MS-638-NORTE/14.EL/MSV-163MS-638+600-EDI-EXE-DE-P2-303-R01.pdf</v>
      </c>
    </row>
    <row r="1071" spans="1:16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4" t="s">
        <v>5987</v>
      </c>
      <c r="D1071" s="14" t="s">
        <v>7542</v>
      </c>
      <c r="E1071" s="6" t="s">
        <v>4320</v>
      </c>
      <c r="F1071" s="8" t="s">
        <v>4806</v>
      </c>
      <c r="G1071" s="8" t="s">
        <v>4337</v>
      </c>
      <c r="H1071" s="6" t="str">
        <f>_xlfn.XLOOKUP(LD_01[[#This Row],[DISCIPLINA]],'CLASSES DE PROJETOS'!$F$3:$F$37,'CLASSES DE PROJETOS'!$C$3:$C$37)</f>
        <v>EL</v>
      </c>
      <c r="I1071" t="str">
        <f>_xlfn.TEXTJOIN("/",TRUE,"MSV-163MS-"&amp;LD_01[[#This Row],[OBRA]],_xlfn.XLOOKUP(LD_01[[#This Row],[SIGLA]],'CLASSES DE PROJETOS'!$C$3:$C$37,'CLASSES DE PROJETOS'!$E$3:$E$37))</f>
        <v>MSV-163MS-638-NORTE/14.EL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071" s="6" t="str" cm="1">
        <f t="array" ref="K1071">_xlfn.TEXTJOIN(", ",TRUE,_xlfn.UNIQUE(_xlfn._xlws.FILTER(ARQUIVOS_RECEBIDOS!$F$2:$F$5010,ARQUIVOS_RECEBIDOS!$E$2:$E$5010=LD_01[[#This Row],[DOCUMENTO]])))</f>
        <v>R00, R01, R02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46129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071" s="6" t="str">
        <f>LD_01[[#This Row],[PASTA]]&amp;"/"&amp;LD_01[[#This Row],[ARQUIVO]]</f>
        <v>MSV-163MS-638-NORTE/14.EL/MSV-163MS-638+600-EDI-EXE-DE-P2-401-R02.pdf</v>
      </c>
    </row>
    <row r="1072" spans="1:16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4" t="s">
        <v>5987</v>
      </c>
      <c r="D1072" s="14" t="s">
        <v>7542</v>
      </c>
      <c r="E1072" s="6" t="s">
        <v>4320</v>
      </c>
      <c r="F1072" s="8" t="s">
        <v>4807</v>
      </c>
      <c r="G1072" s="8" t="s">
        <v>4337</v>
      </c>
      <c r="H1072" s="6" t="str">
        <f>_xlfn.XLOOKUP(LD_01[[#This Row],[DISCIPLINA]],'CLASSES DE PROJETOS'!$F$3:$F$37,'CLASSES DE PROJETOS'!$C$3:$C$37)</f>
        <v>EL</v>
      </c>
      <c r="I1072" t="str">
        <f>_xlfn.TEXTJOIN("/",TRUE,"MSV-163MS-"&amp;LD_01[[#This Row],[OBRA]],_xlfn.XLOOKUP(LD_01[[#This Row],[SIGLA]],'CLASSES DE PROJETOS'!$C$3:$C$37,'CLASSES DE PROJETOS'!$E$3:$E$37))</f>
        <v>MSV-163MS-638-NORTE/14.EL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072" s="6" t="str" cm="1">
        <f t="array" ref="K1072">_xlfn.TEXTJOIN(", ",TRUE,_xlfn.UNIQUE(_xlfn._xlws.FILTER(ARQUIVOS_RECEBIDOS!$F$2:$F$5010,ARQUIVOS_RECEBIDOS!$E$2:$E$5010=LD_01[[#This Row],[DOCUMENTO]])))</f>
        <v>R00, 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45931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072" s="6" t="str">
        <f>LD_01[[#This Row],[PASTA]]&amp;"/"&amp;LD_01[[#This Row],[ARQUIVO]]</f>
        <v>MSV-163MS-638-NORTE/14.EL/MSV-163MS-638+600-EDI-EXE-DE-P2-402-R01.pdf</v>
      </c>
    </row>
    <row r="1073" spans="1:16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4" t="s">
        <v>5987</v>
      </c>
      <c r="D1073" s="14" t="s">
        <v>7542</v>
      </c>
      <c r="E1073" s="6" t="s">
        <v>4320</v>
      </c>
      <c r="F1073" s="8" t="s">
        <v>4808</v>
      </c>
      <c r="G1073" s="8" t="s">
        <v>4337</v>
      </c>
      <c r="H1073" s="6" t="str">
        <f>_xlfn.XLOOKUP(LD_01[[#This Row],[DISCIPLINA]],'CLASSES DE PROJETOS'!$F$3:$F$37,'CLASSES DE PROJETOS'!$C$3:$C$37)</f>
        <v>EL</v>
      </c>
      <c r="I1073" t="str">
        <f>_xlfn.TEXTJOIN("/",TRUE,"MSV-163MS-"&amp;LD_01[[#This Row],[OBRA]],_xlfn.XLOOKUP(LD_01[[#This Row],[SIGLA]],'CLASSES DE PROJETOS'!$C$3:$C$37,'CLASSES DE PROJETOS'!$E$3:$E$37))</f>
        <v>MSV-163MS-638-NORTE/14.EL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073" s="6" t="str" cm="1">
        <f t="array" ref="K1073">_xlfn.TEXTJOIN(", ",TRUE,_xlfn.UNIQUE(_xlfn._xlws.FILTER(ARQUIVOS_RECEBIDOS!$F$2:$F$5010,ARQUIVOS_RECEBIDOS!$E$2:$E$5010=LD_01[[#This Row],[DOCUMENTO]])))</f>
        <v>R00, 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45931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073" s="6" t="str">
        <f>LD_01[[#This Row],[PASTA]]&amp;"/"&amp;LD_01[[#This Row],[ARQUIVO]]</f>
        <v>MSV-163MS-638-NORTE/14.EL/MSV-163MS-638+600-EDI-EXE-DE-P2-403-R01.pdf</v>
      </c>
    </row>
    <row r="1074" spans="1:16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4" t="s">
        <v>5987</v>
      </c>
      <c r="D1074" s="14" t="s">
        <v>7542</v>
      </c>
      <c r="E1074" s="6" t="s">
        <v>4320</v>
      </c>
      <c r="F1074" s="8" t="s">
        <v>4809</v>
      </c>
      <c r="G1074" s="8" t="s">
        <v>4337</v>
      </c>
      <c r="H1074" s="6" t="str">
        <f>_xlfn.XLOOKUP(LD_01[[#This Row],[DISCIPLINA]],'CLASSES DE PROJETOS'!$F$3:$F$37,'CLASSES DE PROJETOS'!$C$3:$C$37)</f>
        <v>EL</v>
      </c>
      <c r="I1074" t="str">
        <f>_xlfn.TEXTJOIN("/",TRUE,"MSV-163MS-"&amp;LD_01[[#This Row],[OBRA]],_xlfn.XLOOKUP(LD_01[[#This Row],[SIGLA]],'CLASSES DE PROJETOS'!$C$3:$C$37,'CLASSES DE PROJETOS'!$E$3:$E$37))</f>
        <v>MSV-163MS-638-NORTE/14.EL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074" s="6" t="str" cm="1">
        <f t="array" ref="K1074">_xlfn.TEXTJOIN(", ",TRUE,_xlfn.UNIQUE(_xlfn._xlws.FILTER(ARQUIVOS_RECEBIDOS!$F$2:$F$5010,ARQUIVOS_RECEBIDOS!$E$2:$E$5010=LD_01[[#This Row],[DOCUMENTO]])))</f>
        <v>R00, R01, R03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46169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074" s="6" t="str">
        <f>LD_01[[#This Row],[PASTA]]&amp;"/"&amp;LD_01[[#This Row],[ARQUIVO]]</f>
        <v>MSV-163MS-638-NORTE/14.EL/MSV-163MS-638+600-EDI-EXE-DE-P2-404-R03.pdf</v>
      </c>
    </row>
    <row r="1075" spans="1:16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4" t="s">
        <v>5987</v>
      </c>
      <c r="D1075" s="14" t="s">
        <v>7542</v>
      </c>
      <c r="E1075" s="6" t="s">
        <v>4320</v>
      </c>
      <c r="F1075" s="8" t="s">
        <v>5435</v>
      </c>
      <c r="G1075" s="8" t="s">
        <v>4337</v>
      </c>
      <c r="H1075" s="6" t="str">
        <f>_xlfn.XLOOKUP(LD_01[[#This Row],[DISCIPLINA]],'CLASSES DE PROJETOS'!$F$3:$F$37,'CLASSES DE PROJETOS'!$C$3:$C$37)</f>
        <v>EL</v>
      </c>
      <c r="I1075" t="str">
        <f>_xlfn.TEXTJOIN("/",TRUE,"MSV-163MS-"&amp;LD_01[[#This Row],[OBRA]],_xlfn.XLOOKUP(LD_01[[#This Row],[SIGLA]],'CLASSES DE PROJETOS'!$C$3:$C$37,'CLASSES DE PROJETOS'!$E$3:$E$37))</f>
        <v>MSV-163MS-638-NORTE/14.EL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075" s="6" t="str" cm="1">
        <f t="array" ref="K1075">_xlfn.TEXTJOIN(", ",TRUE,_xlfn.UNIQUE(_xlfn._xlws.FILTER(ARQUIVOS_RECEBIDOS!$F$2:$F$5010,ARQUIVOS_RECEBIDOS!$E$2:$E$5010=LD_01[[#This Row],[DOCUMENTO]])))</f>
        <v>R00</v>
      </c>
      <c r="L1075" s="6" t="str" cm="1">
        <f t="array" ref="L1075">_xlfn.TEXTJOIN(",",TRUE,_xlfn._xlws.FILTER(ARQUIVOS[EXTENSÃO],(ARQUIVOS[DOCUMENTO]=LD_01[[#This Row],[DOCUMENTO]])*(ARQUIVOS[REVISÃO]=LD_01[[#This Row],[REVISÃO]])))</f>
        <v>dwg,dwg,pdf</v>
      </c>
      <c r="M1075" s="12" cm="1">
        <f t="array" ref="M1075">_xlfn.UNIQUE(_xlfn._xlws.FILTER(ARQUIVOS[DATA RECEBIMENTO],(ARQUIVOS[DOCUMENTO]=LD_01[[#This Row],[DOCUMENTO]])*(ARQUIVOS[REVISÃO]=LD_01[[#This Row],[REVISÃO]])))</f>
        <v>46129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075" s="6" t="str">
        <f>LD_01[[#This Row],[PASTA]]&amp;"/"&amp;LD_01[[#This Row],[ARQUIVO]]</f>
        <v>MSV-163MS-638-NORTE/14.EL/MSV-163MS-638+600-EDI-EXE-DE-P2-601-R00.pdf</v>
      </c>
    </row>
    <row r="1076" spans="1:16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4" t="s">
        <v>5987</v>
      </c>
      <c r="D1076" s="14" t="s">
        <v>7542</v>
      </c>
      <c r="E1076" s="6" t="s">
        <v>4320</v>
      </c>
      <c r="F1076" s="8" t="s">
        <v>4825</v>
      </c>
      <c r="G1076" s="8" t="s">
        <v>4340</v>
      </c>
      <c r="H1076" s="6" t="str">
        <f>_xlfn.XLOOKUP(LD_01[[#This Row],[DISCIPLINA]],'CLASSES DE PROJETOS'!$F$3:$F$37,'CLASSES DE PROJETOS'!$C$3:$C$37)</f>
        <v>HI</v>
      </c>
      <c r="I1076" t="str">
        <f>_xlfn.TEXTJOIN("/",TRUE,"MSV-163MS-"&amp;LD_01[[#This Row],[OBRA]],_xlfn.XLOOKUP(LD_01[[#This Row],[SIGLA]],'CLASSES DE PROJETOS'!$C$3:$C$37,'CLASSES DE PROJETOS'!$E$3:$E$37))</f>
        <v>MSV-163MS-638-NORTE/21.HI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076" s="6" t="str" cm="1">
        <f t="array" ref="K1076">_xlfn.TEXTJOIN(", ",TRUE,_xlfn.UNIQUE(_xlfn._xlws.FILTER(ARQUIVOS_RECEBIDOS!$F$2:$F$5010,ARQUIVOS_RECEBIDOS!$E$2:$E$5010=LD_01[[#This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45931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076" s="6" t="str">
        <f>LD_01[[#This Row],[PASTA]]&amp;"/"&amp;LD_01[[#This Row],[ARQUIVO]]</f>
        <v>MSV-163MS-638-NORTE/21.HI/MSV-163MS-638+600-EDI-EXE-DE-P3-001-R01.pdf</v>
      </c>
    </row>
    <row r="1077" spans="1:16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4" t="s">
        <v>5987</v>
      </c>
      <c r="D1077" s="14" t="s">
        <v>7542</v>
      </c>
      <c r="E1077" s="6" t="s">
        <v>4320</v>
      </c>
      <c r="F1077" s="8" t="s">
        <v>4826</v>
      </c>
      <c r="G1077" s="8" t="s">
        <v>4340</v>
      </c>
      <c r="H1077" s="6" t="str">
        <f>_xlfn.XLOOKUP(LD_01[[#This Row],[DISCIPLINA]],'CLASSES DE PROJETOS'!$F$3:$F$37,'CLASSES DE PROJETOS'!$C$3:$C$37)</f>
        <v>HI</v>
      </c>
      <c r="I1077" t="str">
        <f>_xlfn.TEXTJOIN("/",TRUE,"MSV-163MS-"&amp;LD_01[[#This Row],[OBRA]],_xlfn.XLOOKUP(LD_01[[#This Row],[SIGLA]],'CLASSES DE PROJETOS'!$C$3:$C$37,'CLASSES DE PROJETOS'!$E$3:$E$37))</f>
        <v>MSV-163MS-638-NORTE/21.HI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077" s="6" t="str" cm="1">
        <f t="array" ref="K1077">_xlfn.TEXTJOIN(", ",TRUE,_xlfn.UNIQUE(_xlfn._xlws.FILTER(ARQUIVOS_RECEBIDOS!$F$2:$F$5010,ARQUIVOS_RECEBIDOS!$E$2:$E$5010=LD_01[[#This Row],[DOCUMENTO]])))</f>
        <v>R00, R01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45931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077" s="6" t="str">
        <f>LD_01[[#This Row],[PASTA]]&amp;"/"&amp;LD_01[[#This Row],[ARQUIVO]]</f>
        <v>MSV-163MS-638-NORTE/21.HI/MSV-163MS-638+600-EDI-EXE-DE-P3-002-R01.pdf</v>
      </c>
    </row>
    <row r="1078" spans="1:16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4" t="s">
        <v>5987</v>
      </c>
      <c r="D1078" s="14" t="s">
        <v>7542</v>
      </c>
      <c r="E1078" s="6" t="s">
        <v>4320</v>
      </c>
      <c r="F1078" s="8" t="s">
        <v>4827</v>
      </c>
      <c r="G1078" s="8" t="s">
        <v>4340</v>
      </c>
      <c r="H1078" s="6" t="str">
        <f>_xlfn.XLOOKUP(LD_01[[#This Row],[DISCIPLINA]],'CLASSES DE PROJETOS'!$F$3:$F$37,'CLASSES DE PROJETOS'!$C$3:$C$37)</f>
        <v>HI</v>
      </c>
      <c r="I1078" t="str">
        <f>_xlfn.TEXTJOIN("/",TRUE,"MSV-163MS-"&amp;LD_01[[#This Row],[OBRA]],_xlfn.XLOOKUP(LD_01[[#This Row],[SIGLA]],'CLASSES DE PROJETOS'!$C$3:$C$37,'CLASSES DE PROJETOS'!$E$3:$E$37))</f>
        <v>MSV-163MS-638-NORTE/21.HI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078" s="6" t="str" cm="1">
        <f t="array" ref="K1078">_xlfn.TEXTJOIN(", ",TRUE,_xlfn.UNIQUE(_xlfn._xlws.FILTER(ARQUIVOS_RECEBIDOS!$F$2:$F$5010,ARQUIVOS_RECEBIDOS!$E$2:$E$5010=LD_01[[#This Row],[DOCUMENTO]])))</f>
        <v>R00, R01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45931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078" s="6" t="str">
        <f>LD_01[[#This Row],[PASTA]]&amp;"/"&amp;LD_01[[#This Row],[ARQUIVO]]</f>
        <v>MSV-163MS-638-NORTE/21.HI/MSV-163MS-638+600-EDI-EXE-DE-P3-003-R01.pdf</v>
      </c>
    </row>
    <row r="1079" spans="1:16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4" t="s">
        <v>5987</v>
      </c>
      <c r="D1079" s="14" t="s">
        <v>7542</v>
      </c>
      <c r="E1079" s="6" t="s">
        <v>4320</v>
      </c>
      <c r="F1079" s="8" t="s">
        <v>4828</v>
      </c>
      <c r="G1079" s="8" t="s">
        <v>4340</v>
      </c>
      <c r="H1079" s="6" t="str">
        <f>_xlfn.XLOOKUP(LD_01[[#This Row],[DISCIPLINA]],'CLASSES DE PROJETOS'!$F$3:$F$37,'CLASSES DE PROJETOS'!$C$3:$C$37)</f>
        <v>HI</v>
      </c>
      <c r="I1079" t="str">
        <f>_xlfn.TEXTJOIN("/",TRUE,"MSV-163MS-"&amp;LD_01[[#This Row],[OBRA]],_xlfn.XLOOKUP(LD_01[[#This Row],[SIGLA]],'CLASSES DE PROJETOS'!$C$3:$C$37,'CLASSES DE PROJETOS'!$E$3:$E$37))</f>
        <v>MSV-163MS-638-NORTE/21.HI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079" s="6" t="str" cm="1">
        <f t="array" ref="K1079">_xlfn.TEXTJOIN(", ",TRUE,_xlfn.UNIQUE(_xlfn._xlws.FILTER(ARQUIVOS_RECEBIDOS!$F$2:$F$5010,ARQUIVOS_RECEBIDOS!$E$2:$E$5010=LD_01[[#This Row],[DOCUMENTO]])))</f>
        <v>R00, R01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45931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079" s="6" t="str">
        <f>LD_01[[#This Row],[PASTA]]&amp;"/"&amp;LD_01[[#This Row],[ARQUIVO]]</f>
        <v>MSV-163MS-638-NORTE/21.HI/MSV-163MS-638+600-EDI-EXE-DE-P3-004-R01.pdf</v>
      </c>
    </row>
    <row r="1080" spans="1:16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4" t="s">
        <v>5987</v>
      </c>
      <c r="D1080" s="14" t="s">
        <v>7542</v>
      </c>
      <c r="E1080" s="6" t="s">
        <v>4320</v>
      </c>
      <c r="F1080" s="8" t="s">
        <v>4829</v>
      </c>
      <c r="G1080" s="8" t="s">
        <v>4340</v>
      </c>
      <c r="H1080" s="6" t="str">
        <f>_xlfn.XLOOKUP(LD_01[[#This Row],[DISCIPLINA]],'CLASSES DE PROJETOS'!$F$3:$F$37,'CLASSES DE PROJETOS'!$C$3:$C$37)</f>
        <v>HI</v>
      </c>
      <c r="I1080" t="str">
        <f>_xlfn.TEXTJOIN("/",TRUE,"MSV-163MS-"&amp;LD_01[[#This Row],[OBRA]],_xlfn.XLOOKUP(LD_01[[#This Row],[SIGLA]],'CLASSES DE PROJETOS'!$C$3:$C$37,'CLASSES DE PROJETOS'!$E$3:$E$37))</f>
        <v>MSV-163MS-638-NORTE/21.HI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080" s="6" t="str" cm="1">
        <f t="array" ref="K1080">_xlfn.TEXTJOIN(", ",TRUE,_xlfn.UNIQUE(_xlfn._xlws.FILTER(ARQUIVOS_RECEBIDOS!$F$2:$F$5010,ARQUIVOS_RECEBIDOS!$E$2:$E$5010=LD_01[[#This Row],[DOCUMENTO]])))</f>
        <v>R00, R01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45931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080" s="6" t="str">
        <f>LD_01[[#This Row],[PASTA]]&amp;"/"&amp;LD_01[[#This Row],[ARQUIVO]]</f>
        <v>MSV-163MS-638-NORTE/21.HI/MSV-163MS-638+600-EDI-EXE-DE-P3-005-R01.pdf</v>
      </c>
    </row>
    <row r="1081" spans="1:16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4" t="s">
        <v>5987</v>
      </c>
      <c r="D1081" s="14" t="s">
        <v>7542</v>
      </c>
      <c r="E1081" s="6" t="s">
        <v>4320</v>
      </c>
      <c r="F1081" s="8" t="s">
        <v>4830</v>
      </c>
      <c r="G1081" s="8" t="s">
        <v>4340</v>
      </c>
      <c r="H1081" s="6" t="str">
        <f>_xlfn.XLOOKUP(LD_01[[#This Row],[DISCIPLINA]],'CLASSES DE PROJETOS'!$F$3:$F$37,'CLASSES DE PROJETOS'!$C$3:$C$37)</f>
        <v>HI</v>
      </c>
      <c r="I1081" t="str">
        <f>_xlfn.TEXTJOIN("/",TRUE,"MSV-163MS-"&amp;LD_01[[#This Row],[OBRA]],_xlfn.XLOOKUP(LD_01[[#This Row],[SIGLA]],'CLASSES DE PROJETOS'!$C$3:$C$37,'CLASSES DE PROJETOS'!$E$3:$E$37))</f>
        <v>MSV-163MS-638-NORTE/21.HI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081" s="6" t="str" cm="1">
        <f t="array" ref="K1081">_xlfn.TEXTJOIN(", ",TRUE,_xlfn.UNIQUE(_xlfn._xlws.FILTER(ARQUIVOS_RECEBIDOS!$F$2:$F$5010,ARQUIVOS_RECEBIDOS!$E$2:$E$5010=LD_01[[#This Row],[DOCUMENTO]])))</f>
        <v>R00, R01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45931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081" s="6" t="str">
        <f>LD_01[[#This Row],[PASTA]]&amp;"/"&amp;LD_01[[#This Row],[ARQUIVO]]</f>
        <v>MSV-163MS-638-NORTE/21.HI/MSV-163MS-638+600-EDI-EXE-DE-P3-006-R01.pdf</v>
      </c>
    </row>
    <row r="1082" spans="1:16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4" t="s">
        <v>5987</v>
      </c>
      <c r="D1082" s="14" t="s">
        <v>7542</v>
      </c>
      <c r="E1082" s="6" t="s">
        <v>4320</v>
      </c>
      <c r="F1082" s="8" t="s">
        <v>4831</v>
      </c>
      <c r="G1082" s="8" t="s">
        <v>4340</v>
      </c>
      <c r="H1082" s="6" t="str">
        <f>_xlfn.XLOOKUP(LD_01[[#This Row],[DISCIPLINA]],'CLASSES DE PROJETOS'!$F$3:$F$37,'CLASSES DE PROJETOS'!$C$3:$C$37)</f>
        <v>HI</v>
      </c>
      <c r="I1082" t="str">
        <f>_xlfn.TEXTJOIN("/",TRUE,"MSV-163MS-"&amp;LD_01[[#This Row],[OBRA]],_xlfn.XLOOKUP(LD_01[[#This Row],[SIGLA]],'CLASSES DE PROJETOS'!$C$3:$C$37,'CLASSES DE PROJETOS'!$E$3:$E$37))</f>
        <v>MSV-163MS-638-NORTE/21.HI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082" s="6" t="str" cm="1">
        <f t="array" ref="K1082">_xlfn.TEXTJOIN(", ",TRUE,_xlfn.UNIQUE(_xlfn._xlws.FILTER(ARQUIVOS_RECEBIDOS!$F$2:$F$5010,ARQUIVOS_RECEBIDOS!$E$2:$E$5010=LD_01[[#This Row],[DOCUMENTO]])))</f>
        <v>R00, R01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45931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082" s="6" t="str">
        <f>LD_01[[#This Row],[PASTA]]&amp;"/"&amp;LD_01[[#This Row],[ARQUIVO]]</f>
        <v>MSV-163MS-638-NORTE/21.HI/MSV-163MS-638+600-EDI-EXE-DE-P3-007-R01.pdf</v>
      </c>
    </row>
    <row r="1083" spans="1:16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4" t="s">
        <v>5987</v>
      </c>
      <c r="D1083" s="14" t="s">
        <v>7542</v>
      </c>
      <c r="E1083" s="6" t="s">
        <v>4320</v>
      </c>
      <c r="F1083" s="8" t="s">
        <v>4832</v>
      </c>
      <c r="G1083" s="8" t="s">
        <v>4340</v>
      </c>
      <c r="H1083" s="6" t="str">
        <f>_xlfn.XLOOKUP(LD_01[[#This Row],[DISCIPLINA]],'CLASSES DE PROJETOS'!$F$3:$F$37,'CLASSES DE PROJETOS'!$C$3:$C$37)</f>
        <v>HI</v>
      </c>
      <c r="I1083" t="str">
        <f>_xlfn.TEXTJOIN("/",TRUE,"MSV-163MS-"&amp;LD_01[[#This Row],[OBRA]],_xlfn.XLOOKUP(LD_01[[#This Row],[SIGLA]],'CLASSES DE PROJETOS'!$C$3:$C$37,'CLASSES DE PROJETOS'!$E$3:$E$37))</f>
        <v>MSV-163MS-638-NORTE/21.HI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083" s="6" t="str" cm="1">
        <f t="array" ref="K1083">_xlfn.TEXTJOIN(", ",TRUE,_xlfn.UNIQUE(_xlfn._xlws.FILTER(ARQUIVOS_RECEBIDOS!$F$2:$F$5010,ARQUIVOS_RECEBIDOS!$E$2:$E$5010=LD_01[[#This Row],[DOCUMENTO]])))</f>
        <v>R00, R01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45931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083" s="6" t="str">
        <f>LD_01[[#This Row],[PASTA]]&amp;"/"&amp;LD_01[[#This Row],[ARQUIVO]]</f>
        <v>MSV-163MS-638-NORTE/21.HI/MSV-163MS-638+600-EDI-EXE-DE-P3-008-R01.pdf</v>
      </c>
    </row>
    <row r="1084" spans="1:16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4" t="s">
        <v>5987</v>
      </c>
      <c r="D1084" s="14" t="s">
        <v>7542</v>
      </c>
      <c r="E1084" s="6" t="s">
        <v>4320</v>
      </c>
      <c r="F1084" s="8" t="s">
        <v>4833</v>
      </c>
      <c r="G1084" s="8" t="s">
        <v>4340</v>
      </c>
      <c r="H1084" s="6" t="str">
        <f>_xlfn.XLOOKUP(LD_01[[#This Row],[DISCIPLINA]],'CLASSES DE PROJETOS'!$F$3:$F$37,'CLASSES DE PROJETOS'!$C$3:$C$37)</f>
        <v>HI</v>
      </c>
      <c r="I1084" t="str">
        <f>_xlfn.TEXTJOIN("/",TRUE,"MSV-163MS-"&amp;LD_01[[#This Row],[OBRA]],_xlfn.XLOOKUP(LD_01[[#This Row],[SIGLA]],'CLASSES DE PROJETOS'!$C$3:$C$37,'CLASSES DE PROJETOS'!$E$3:$E$37))</f>
        <v>MSV-163MS-638-NORTE/21.HI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084" s="6" t="str" cm="1">
        <f t="array" ref="K1084">_xlfn.TEXTJOIN(", ",TRUE,_xlfn.UNIQUE(_xlfn._xlws.FILTER(ARQUIVOS_RECEBIDOS!$F$2:$F$5010,ARQUIVOS_RECEBIDOS!$E$2:$E$5010=LD_01[[#This Row],[DOCUMENTO]])))</f>
        <v>R00, R01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45931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084" s="6" t="str">
        <f>LD_01[[#This Row],[PASTA]]&amp;"/"&amp;LD_01[[#This Row],[ARQUIVO]]</f>
        <v>MSV-163MS-638-NORTE/21.HI/MSV-163MS-638+600-EDI-EXE-DE-P3-009-R01.pdf</v>
      </c>
    </row>
    <row r="1085" spans="1:16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4" t="s">
        <v>5987</v>
      </c>
      <c r="D1085" s="14" t="s">
        <v>7542</v>
      </c>
      <c r="E1085" s="6" t="s">
        <v>4320</v>
      </c>
      <c r="F1085" s="8" t="s">
        <v>4834</v>
      </c>
      <c r="G1085" s="8" t="s">
        <v>4340</v>
      </c>
      <c r="H1085" s="6" t="str">
        <f>_xlfn.XLOOKUP(LD_01[[#This Row],[DISCIPLINA]],'CLASSES DE PROJETOS'!$F$3:$F$37,'CLASSES DE PROJETOS'!$C$3:$C$37)</f>
        <v>HI</v>
      </c>
      <c r="I1085" t="str">
        <f>_xlfn.TEXTJOIN("/",TRUE,"MSV-163MS-"&amp;LD_01[[#This Row],[OBRA]],_xlfn.XLOOKUP(LD_01[[#This Row],[SIGLA]],'CLASSES DE PROJETOS'!$C$3:$C$37,'CLASSES DE PROJETOS'!$E$3:$E$37))</f>
        <v>MSV-163MS-638-NORTE/21.HI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085" s="6" t="str" cm="1">
        <f t="array" ref="K1085">_xlfn.TEXTJOIN(", ",TRUE,_xlfn.UNIQUE(_xlfn._xlws.FILTER(ARQUIVOS_RECEBIDOS!$F$2:$F$5010,ARQUIVOS_RECEBIDOS!$E$2:$E$5010=LD_01[[#This Row],[DOCUMENTO]])))</f>
        <v>R00, R01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45931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085" s="6" t="str">
        <f>LD_01[[#This Row],[PASTA]]&amp;"/"&amp;LD_01[[#This Row],[ARQUIVO]]</f>
        <v>MSV-163MS-638-NORTE/21.HI/MSV-163MS-638+600-EDI-EXE-DE-P3-010-R01.pdf</v>
      </c>
    </row>
    <row r="1086" spans="1:16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4" t="s">
        <v>5987</v>
      </c>
      <c r="D1086" s="14" t="s">
        <v>7542</v>
      </c>
      <c r="E1086" s="6" t="s">
        <v>4320</v>
      </c>
      <c r="F1086" s="8" t="s">
        <v>4835</v>
      </c>
      <c r="G1086" s="8" t="s">
        <v>4340</v>
      </c>
      <c r="H1086" s="6" t="str">
        <f>_xlfn.XLOOKUP(LD_01[[#This Row],[DISCIPLINA]],'CLASSES DE PROJETOS'!$F$3:$F$37,'CLASSES DE PROJETOS'!$C$3:$C$37)</f>
        <v>HI</v>
      </c>
      <c r="I1086" t="str">
        <f>_xlfn.TEXTJOIN("/",TRUE,"MSV-163MS-"&amp;LD_01[[#This Row],[OBRA]],_xlfn.XLOOKUP(LD_01[[#This Row],[SIGLA]],'CLASSES DE PROJETOS'!$C$3:$C$37,'CLASSES DE PROJETOS'!$E$3:$E$37))</f>
        <v>MSV-163MS-638-NORTE/21.HI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086" s="6" t="str" cm="1">
        <f t="array" ref="K1086">_xlfn.TEXTJOIN(", ",TRUE,_xlfn.UNIQUE(_xlfn._xlws.FILTER(ARQUIVOS_RECEBIDOS!$F$2:$F$5010,ARQUIVOS_RECEBIDOS!$E$2:$E$5010=LD_01[[#This Row],[DOCUMENTO]])))</f>
        <v>R00, R01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45931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086" s="6" t="str">
        <f>LD_01[[#This Row],[PASTA]]&amp;"/"&amp;LD_01[[#This Row],[ARQUIVO]]</f>
        <v>MSV-163MS-638-NORTE/21.HI/MSV-163MS-638+600-EDI-EXE-DE-P3-011-R01.pdf</v>
      </c>
    </row>
    <row r="1087" spans="1:16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4" t="s">
        <v>5987</v>
      </c>
      <c r="D1087" s="14" t="s">
        <v>7542</v>
      </c>
      <c r="E1087" s="6" t="s">
        <v>4320</v>
      </c>
      <c r="F1087" s="8" t="s">
        <v>4836</v>
      </c>
      <c r="G1087" s="8" t="s">
        <v>4340</v>
      </c>
      <c r="H1087" s="6" t="str">
        <f>_xlfn.XLOOKUP(LD_01[[#This Row],[DISCIPLINA]],'CLASSES DE PROJETOS'!$F$3:$F$37,'CLASSES DE PROJETOS'!$C$3:$C$37)</f>
        <v>HI</v>
      </c>
      <c r="I1087" t="str">
        <f>_xlfn.TEXTJOIN("/",TRUE,"MSV-163MS-"&amp;LD_01[[#This Row],[OBRA]],_xlfn.XLOOKUP(LD_01[[#This Row],[SIGLA]],'CLASSES DE PROJETOS'!$C$3:$C$37,'CLASSES DE PROJETOS'!$E$3:$E$37))</f>
        <v>MSV-163MS-638-NORTE/21.HI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087" s="6" t="str" cm="1">
        <f t="array" ref="K1087">_xlfn.TEXTJOIN(", ",TRUE,_xlfn.UNIQUE(_xlfn._xlws.FILTER(ARQUIVOS_RECEBIDOS!$F$2:$F$5010,ARQUIVOS_RECEBIDOS!$E$2:$E$5010=LD_01[[#This Row],[DOCUMENTO]])))</f>
        <v>R00, R01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45931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087" s="6" t="str">
        <f>LD_01[[#This Row],[PASTA]]&amp;"/"&amp;LD_01[[#This Row],[ARQUIVO]]</f>
        <v>MSV-163MS-638-NORTE/21.HI/MSV-163MS-638+600-EDI-EXE-DE-P3-012-R01.pdf</v>
      </c>
    </row>
    <row r="1088" spans="1:16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4" t="s">
        <v>5987</v>
      </c>
      <c r="D1088" s="14" t="s">
        <v>7542</v>
      </c>
      <c r="E1088" s="6" t="s">
        <v>4320</v>
      </c>
      <c r="F1088" s="8" t="s">
        <v>4837</v>
      </c>
      <c r="G1088" s="8" t="s">
        <v>4340</v>
      </c>
      <c r="H1088" s="6" t="str">
        <f>_xlfn.XLOOKUP(LD_01[[#This Row],[DISCIPLINA]],'CLASSES DE PROJETOS'!$F$3:$F$37,'CLASSES DE PROJETOS'!$C$3:$C$37)</f>
        <v>HI</v>
      </c>
      <c r="I1088" t="str">
        <f>_xlfn.TEXTJOIN("/",TRUE,"MSV-163MS-"&amp;LD_01[[#This Row],[OBRA]],_xlfn.XLOOKUP(LD_01[[#This Row],[SIGLA]],'CLASSES DE PROJETOS'!$C$3:$C$37,'CLASSES DE PROJETOS'!$E$3:$E$37))</f>
        <v>MSV-163MS-638-NORTE/21.HI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088" s="6" t="str" cm="1">
        <f t="array" ref="K1088">_xlfn.TEXTJOIN(", ",TRUE,_xlfn.UNIQUE(_xlfn._xlws.FILTER(ARQUIVOS_RECEBIDOS!$F$2:$F$5010,ARQUIVOS_RECEBIDOS!$E$2:$E$5010=LD_01[[#This Row],[DOCUMENTO]])))</f>
        <v>R00, R01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45931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088" s="6" t="str">
        <f>LD_01[[#This Row],[PASTA]]&amp;"/"&amp;LD_01[[#This Row],[ARQUIVO]]</f>
        <v>MSV-163MS-638-NORTE/21.HI/MSV-163MS-638+600-EDI-EXE-DE-P3-013-R01.pdf</v>
      </c>
    </row>
    <row r="1089" spans="1:16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4" t="s">
        <v>5987</v>
      </c>
      <c r="D1089" s="14" t="s">
        <v>7542</v>
      </c>
      <c r="E1089" s="6" t="s">
        <v>4320</v>
      </c>
      <c r="F1089" s="8" t="s">
        <v>4838</v>
      </c>
      <c r="G1089" s="8" t="s">
        <v>4340</v>
      </c>
      <c r="H1089" s="6" t="str">
        <f>_xlfn.XLOOKUP(LD_01[[#This Row],[DISCIPLINA]],'CLASSES DE PROJETOS'!$F$3:$F$37,'CLASSES DE PROJETOS'!$C$3:$C$37)</f>
        <v>HI</v>
      </c>
      <c r="I1089" t="str">
        <f>_xlfn.TEXTJOIN("/",TRUE,"MSV-163MS-"&amp;LD_01[[#This Row],[OBRA]],_xlfn.XLOOKUP(LD_01[[#This Row],[SIGLA]],'CLASSES DE PROJETOS'!$C$3:$C$37,'CLASSES DE PROJETOS'!$E$3:$E$37))</f>
        <v>MSV-163MS-638-NORTE/21.HI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089" s="6" t="str" cm="1">
        <f t="array" ref="K1089">_xlfn.TEXTJOIN(", ",TRUE,_xlfn.UNIQUE(_xlfn._xlws.FILTER(ARQUIVOS_RECEBIDOS!$F$2:$F$5010,ARQUIVOS_RECEBIDOS!$E$2:$E$5010=LD_01[[#This Row],[DOCUMENTO]])))</f>
        <v>R00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45931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089" s="6" t="str">
        <f>LD_01[[#This Row],[PASTA]]&amp;"/"&amp;LD_01[[#This Row],[ARQUIVO]]</f>
        <v>MSV-163MS-638-NORTE/21.HI/MSV-163MS-638+600-EDI-EXE-DE-P3-014-R00.pdf</v>
      </c>
    </row>
    <row r="1090" spans="1:16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4" t="s">
        <v>5987</v>
      </c>
      <c r="D1090" s="14" t="s">
        <v>7542</v>
      </c>
      <c r="E1090" s="6" t="s">
        <v>4320</v>
      </c>
      <c r="F1090" s="8" t="s">
        <v>4839</v>
      </c>
      <c r="G1090" s="8" t="s">
        <v>4340</v>
      </c>
      <c r="H1090" s="6" t="str">
        <f>_xlfn.XLOOKUP(LD_01[[#This Row],[DISCIPLINA]],'CLASSES DE PROJETOS'!$F$3:$F$37,'CLASSES DE PROJETOS'!$C$3:$C$37)</f>
        <v>HI</v>
      </c>
      <c r="I1090" t="str">
        <f>_xlfn.TEXTJOIN("/",TRUE,"MSV-163MS-"&amp;LD_01[[#This Row],[OBRA]],_xlfn.XLOOKUP(LD_01[[#This Row],[SIGLA]],'CLASSES DE PROJETOS'!$C$3:$C$37,'CLASSES DE PROJETOS'!$E$3:$E$37))</f>
        <v>MSV-163MS-638-NORTE/21.HI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090" s="6" t="str" cm="1">
        <f t="array" ref="K1090">_xlfn.TEXTJOIN(", ",TRUE,_xlfn.UNIQUE(_xlfn._xlws.FILTER(ARQUIVOS_RECEBIDOS!$F$2:$F$5010,ARQUIVOS_RECEBIDOS!$E$2:$E$5010=LD_01[[#This Row],[DOCUMENTO]])))</f>
        <v>R00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45931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090" s="6" t="str">
        <f>LD_01[[#This Row],[PASTA]]&amp;"/"&amp;LD_01[[#This Row],[ARQUIVO]]</f>
        <v>MSV-163MS-638-NORTE/21.HI/MSV-163MS-638+600-EDI-EXE-DE-P3-015-R00.pdf</v>
      </c>
    </row>
    <row r="1091" spans="1:16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4" t="s">
        <v>5987</v>
      </c>
      <c r="D1091" s="14" t="s">
        <v>7542</v>
      </c>
      <c r="E1091" s="6" t="s">
        <v>4320</v>
      </c>
      <c r="F1091" s="8" t="s">
        <v>4840</v>
      </c>
      <c r="G1091" s="8" t="s">
        <v>4340</v>
      </c>
      <c r="H1091" s="6" t="str">
        <f>_xlfn.XLOOKUP(LD_01[[#This Row],[DISCIPLINA]],'CLASSES DE PROJETOS'!$F$3:$F$37,'CLASSES DE PROJETOS'!$C$3:$C$37)</f>
        <v>HI</v>
      </c>
      <c r="I1091" t="str">
        <f>_xlfn.TEXTJOIN("/",TRUE,"MSV-163MS-"&amp;LD_01[[#This Row],[OBRA]],_xlfn.XLOOKUP(LD_01[[#This Row],[SIGLA]],'CLASSES DE PROJETOS'!$C$3:$C$37,'CLASSES DE PROJETOS'!$E$3:$E$37))</f>
        <v>MSV-163MS-638-NORTE/21.HI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091" s="6" t="str" cm="1">
        <f t="array" ref="K1091">_xlfn.TEXTJOIN(", ",TRUE,_xlfn.UNIQUE(_xlfn._xlws.FILTER(ARQUIVOS_RECEBIDOS!$F$2:$F$5010,ARQUIVOS_RECEBIDOS!$E$2:$E$5010=LD_01[[#This Row],[DOCUMENTO]])))</f>
        <v>R00, R01, 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46142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091" s="6" t="str">
        <f>LD_01[[#This Row],[PASTA]]&amp;"/"&amp;LD_01[[#This Row],[ARQUIVO]]</f>
        <v>MSV-163MS-638-NORTE/21.HI/MSV-163MS-638+600-EDI-EXE-DE-P3-101-R02.pdf</v>
      </c>
    </row>
    <row r="1092" spans="1:16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4" t="s">
        <v>5987</v>
      </c>
      <c r="D1092" s="14" t="s">
        <v>7542</v>
      </c>
      <c r="E1092" s="6" t="s">
        <v>4320</v>
      </c>
      <c r="F1092" s="8" t="s">
        <v>4841</v>
      </c>
      <c r="G1092" s="8" t="s">
        <v>4340</v>
      </c>
      <c r="H1092" s="6" t="str">
        <f>_xlfn.XLOOKUP(LD_01[[#This Row],[DISCIPLINA]],'CLASSES DE PROJETOS'!$F$3:$F$37,'CLASSES DE PROJETOS'!$C$3:$C$37)</f>
        <v>HI</v>
      </c>
      <c r="I1092" t="str">
        <f>_xlfn.TEXTJOIN("/",TRUE,"MSV-163MS-"&amp;LD_01[[#This Row],[OBRA]],_xlfn.XLOOKUP(LD_01[[#This Row],[SIGLA]],'CLASSES DE PROJETOS'!$C$3:$C$37,'CLASSES DE PROJETOS'!$E$3:$E$37))</f>
        <v>MSV-163MS-638-NORTE/21.HI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092" s="6" t="str" cm="1">
        <f t="array" ref="K1092">_xlfn.TEXTJOIN(", ",TRUE,_xlfn.UNIQUE(_xlfn._xlws.FILTER(ARQUIVOS_RECEBIDOS!$F$2:$F$5010,ARQUIVOS_RECEBIDOS!$E$2:$E$5010=LD_01[[#This Row],[DOCUMENTO]])))</f>
        <v>R00, R01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46142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092" s="6" t="str">
        <f>LD_01[[#This Row],[PASTA]]&amp;"/"&amp;LD_01[[#This Row],[ARQUIVO]]</f>
        <v>MSV-163MS-638-NORTE/21.HI/MSV-163MS-638+600-EDI-EXE-DE-P3-102-R01.pdf</v>
      </c>
    </row>
    <row r="1093" spans="1:16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4" t="s">
        <v>5987</v>
      </c>
      <c r="D1093" s="14" t="s">
        <v>7542</v>
      </c>
      <c r="E1093" s="6" t="s">
        <v>4320</v>
      </c>
      <c r="F1093" s="8" t="s">
        <v>4842</v>
      </c>
      <c r="G1093" s="8" t="s">
        <v>4340</v>
      </c>
      <c r="H1093" s="6" t="str">
        <f>_xlfn.XLOOKUP(LD_01[[#This Row],[DISCIPLINA]],'CLASSES DE PROJETOS'!$F$3:$F$37,'CLASSES DE PROJETOS'!$C$3:$C$37)</f>
        <v>HI</v>
      </c>
      <c r="I1093" t="str">
        <f>_xlfn.TEXTJOIN("/",TRUE,"MSV-163MS-"&amp;LD_01[[#This Row],[OBRA]],_xlfn.XLOOKUP(LD_01[[#This Row],[SIGLA]],'CLASSES DE PROJETOS'!$C$3:$C$37,'CLASSES DE PROJETOS'!$E$3:$E$37))</f>
        <v>MSV-163MS-638-NORTE/21.HI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093" s="6" t="str" cm="1">
        <f t="array" ref="K1093">_xlfn.TEXTJOIN(", ",TRUE,_xlfn.UNIQUE(_xlfn._xlws.FILTER(ARQUIVOS_RECEBIDOS!$F$2:$F$5010,ARQUIVOS_RECEBIDOS!$E$2:$E$5010=LD_01[[#This Row],[DOCUMENTO]])))</f>
        <v>R00, R01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46142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093" s="6" t="str">
        <f>LD_01[[#This Row],[PASTA]]&amp;"/"&amp;LD_01[[#This Row],[ARQUIVO]]</f>
        <v>MSV-163MS-638-NORTE/21.HI/MSV-163MS-638+600-EDI-EXE-DE-P3-103-R01.pdf</v>
      </c>
    </row>
    <row r="1094" spans="1:16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4" t="s">
        <v>5987</v>
      </c>
      <c r="D1094" s="14" t="s">
        <v>7542</v>
      </c>
      <c r="E1094" s="6" t="s">
        <v>4320</v>
      </c>
      <c r="F1094" s="8" t="s">
        <v>4843</v>
      </c>
      <c r="G1094" s="8" t="s">
        <v>4340</v>
      </c>
      <c r="H1094" s="6" t="str">
        <f>_xlfn.XLOOKUP(LD_01[[#This Row],[DISCIPLINA]],'CLASSES DE PROJETOS'!$F$3:$F$37,'CLASSES DE PROJETOS'!$C$3:$C$37)</f>
        <v>HI</v>
      </c>
      <c r="I1094" t="str">
        <f>_xlfn.TEXTJOIN("/",TRUE,"MSV-163MS-"&amp;LD_01[[#This Row],[OBRA]],_xlfn.XLOOKUP(LD_01[[#This Row],[SIGLA]],'CLASSES DE PROJETOS'!$C$3:$C$37,'CLASSES DE PROJETOS'!$E$3:$E$37))</f>
        <v>MSV-163MS-638-NORTE/21.HI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094" s="6" t="str" cm="1">
        <f t="array" ref="K1094">_xlfn.TEXTJOIN(", ",TRUE,_xlfn.UNIQUE(_xlfn._xlws.FILTER(ARQUIVOS_RECEBIDOS!$F$2:$F$5010,ARQUIVOS_RECEBIDOS!$E$2:$E$5010=LD_01[[#This Row],[DOCUMENTO]])))</f>
        <v>R00, R01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45931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094" s="6" t="str">
        <f>LD_01[[#This Row],[PASTA]]&amp;"/"&amp;LD_01[[#This Row],[ARQUIVO]]</f>
        <v>MSV-163MS-638-NORTE/21.HI/MSV-163MS-638+600-EDI-EXE-DE-P3-201-R01.pdf</v>
      </c>
    </row>
    <row r="1095" spans="1:16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4" t="s">
        <v>5987</v>
      </c>
      <c r="D1095" s="14" t="s">
        <v>7542</v>
      </c>
      <c r="E1095" s="6" t="s">
        <v>4320</v>
      </c>
      <c r="F1095" s="8" t="s">
        <v>4844</v>
      </c>
      <c r="G1095" s="8" t="s">
        <v>4340</v>
      </c>
      <c r="H1095" s="6" t="str">
        <f>_xlfn.XLOOKUP(LD_01[[#This Row],[DISCIPLINA]],'CLASSES DE PROJETOS'!$F$3:$F$37,'CLASSES DE PROJETOS'!$C$3:$C$37)</f>
        <v>HI</v>
      </c>
      <c r="I1095" t="str">
        <f>_xlfn.TEXTJOIN("/",TRUE,"MSV-163MS-"&amp;LD_01[[#This Row],[OBRA]],_xlfn.XLOOKUP(LD_01[[#This Row],[SIGLA]],'CLASSES DE PROJETOS'!$C$3:$C$37,'CLASSES DE PROJETOS'!$E$3:$E$37))</f>
        <v>MSV-163MS-638-NORTE/21.HI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095" s="6" t="str" cm="1">
        <f t="array" ref="K1095">_xlfn.TEXTJOIN(", ",TRUE,_xlfn.UNIQUE(_xlfn._xlws.FILTER(ARQUIVOS_RECEBIDOS!$F$2:$F$5010,ARQUIVOS_RECEBIDOS!$E$2:$E$5010=LD_01[[#This Row],[DOCUMENTO]])))</f>
        <v>R00, R01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45931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095" s="6" t="str">
        <f>LD_01[[#This Row],[PASTA]]&amp;"/"&amp;LD_01[[#This Row],[ARQUIVO]]</f>
        <v>MSV-163MS-638-NORTE/21.HI/MSV-163MS-638+600-EDI-EXE-DE-P3-301-R01.pdf</v>
      </c>
    </row>
    <row r="1096" spans="1:16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4" t="s">
        <v>5987</v>
      </c>
      <c r="D1096" s="14" t="s">
        <v>7542</v>
      </c>
      <c r="E1096" s="6" t="s">
        <v>4320</v>
      </c>
      <c r="F1096" s="8" t="s">
        <v>4845</v>
      </c>
      <c r="G1096" s="8" t="s">
        <v>4340</v>
      </c>
      <c r="H1096" s="6" t="str">
        <f>_xlfn.XLOOKUP(LD_01[[#This Row],[DISCIPLINA]],'CLASSES DE PROJETOS'!$F$3:$F$37,'CLASSES DE PROJETOS'!$C$3:$C$37)</f>
        <v>HI</v>
      </c>
      <c r="I1096" t="str">
        <f>_xlfn.TEXTJOIN("/",TRUE,"MSV-163MS-"&amp;LD_01[[#This Row],[OBRA]],_xlfn.XLOOKUP(LD_01[[#This Row],[SIGLA]],'CLASSES DE PROJETOS'!$C$3:$C$37,'CLASSES DE PROJETOS'!$E$3:$E$37))</f>
        <v>MSV-163MS-638-NORTE/21.HI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096" s="6" t="str" cm="1">
        <f t="array" ref="K1096">_xlfn.TEXTJOIN(", ",TRUE,_xlfn.UNIQUE(_xlfn._xlws.FILTER(ARQUIVOS_RECEBIDOS!$F$2:$F$5010,ARQUIVOS_RECEBIDOS!$E$2:$E$5010=LD_01[[#This Row],[DOCUMENTO]])))</f>
        <v>R00, R01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45931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096" s="6" t="str">
        <f>LD_01[[#This Row],[PASTA]]&amp;"/"&amp;LD_01[[#This Row],[ARQUIVO]]</f>
        <v>MSV-163MS-638-NORTE/21.HI/MSV-163MS-638+600-EDI-EXE-DE-P3-501-R01.pdf</v>
      </c>
    </row>
    <row r="1097" spans="1:16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4" t="s">
        <v>5987</v>
      </c>
      <c r="D1097" s="14" t="s">
        <v>7542</v>
      </c>
      <c r="E1097" s="6" t="s">
        <v>4320</v>
      </c>
      <c r="F1097" s="8" t="s">
        <v>4846</v>
      </c>
      <c r="G1097" s="8" t="s">
        <v>4340</v>
      </c>
      <c r="H1097" s="6" t="str">
        <f>_xlfn.XLOOKUP(LD_01[[#This Row],[DISCIPLINA]],'CLASSES DE PROJETOS'!$F$3:$F$37,'CLASSES DE PROJETOS'!$C$3:$C$37)</f>
        <v>HI</v>
      </c>
      <c r="I1097" t="str">
        <f>_xlfn.TEXTJOIN("/",TRUE,"MSV-163MS-"&amp;LD_01[[#This Row],[OBRA]],_xlfn.XLOOKUP(LD_01[[#This Row],[SIGLA]],'CLASSES DE PROJETOS'!$C$3:$C$37,'CLASSES DE PROJETOS'!$E$3:$E$37))</f>
        <v>MSV-163MS-638-NORTE/21.HI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097" s="6" t="str" cm="1">
        <f t="array" ref="K1097">_xlfn.TEXTJOIN(", ",TRUE,_xlfn.UNIQUE(_xlfn._xlws.FILTER(ARQUIVOS_RECEBIDOS!$F$2:$F$5010,ARQUIVOS_RECEBIDOS!$E$2:$E$5010=LD_01[[#This Row],[DOCUMENTO]])))</f>
        <v>R00, R01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45931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097" s="6" t="str">
        <f>LD_01[[#This Row],[PASTA]]&amp;"/"&amp;LD_01[[#This Row],[ARQUIVO]]</f>
        <v>MSV-163MS-638-NORTE/21.HI/MSV-163MS-638+600-EDI-EXE-DE-P3-502-R01.pdf</v>
      </c>
    </row>
    <row r="1098" spans="1:16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R04</v>
      </c>
      <c r="C1098" s="14" t="s">
        <v>5987</v>
      </c>
      <c r="D1098" s="14" t="s">
        <v>7542</v>
      </c>
      <c r="E1098" s="6" t="s">
        <v>4320</v>
      </c>
      <c r="F1098" s="8" t="s">
        <v>4810</v>
      </c>
      <c r="G1098" s="8" t="s">
        <v>4337</v>
      </c>
      <c r="H1098" s="6" t="str">
        <f>_xlfn.XLOOKUP(LD_01[[#This Row],[DISCIPLINA]],'CLASSES DE PROJETOS'!$F$3:$F$37,'CLASSES DE PROJETOS'!$C$3:$C$37)</f>
        <v>EL</v>
      </c>
      <c r="I1098" t="str">
        <f>_xlfn.TEXTJOIN("/",TRUE,"MSV-163MS-"&amp;LD_01[[#This Row],[OBRA]],_xlfn.XLOOKUP(LD_01[[#This Row],[SIGLA]],'CLASSES DE PROJETOS'!$C$3:$C$37,'CLASSES DE PROJETOS'!$E$3:$E$37))</f>
        <v>MSV-163MS-638-NORTE/14.EL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098" s="6" t="str" cm="1">
        <f t="array" ref="K1098">_xlfn.TEXTJOIN(", ",TRUE,_xlfn.UNIQUE(_xlfn._xlws.FILTER(ARQUIVOS_RECEBIDOS!$F$2:$F$5010,ARQUIVOS_RECEBIDOS!$E$2:$E$5010=LD_01[[#This Row],[DOCUMENTO]])))</f>
        <v>R02, R03, R04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46189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098" s="6" t="str">
        <f>LD_01[[#This Row],[PASTA]]&amp;"/"&amp;LD_01[[#This Row],[ARQUIVO]]</f>
        <v>MSV-163MS-638-NORTE/14.EL/MSV-163MS-638+600-EDI-EXE-DE-P4-001-R04.pdf</v>
      </c>
    </row>
    <row r="1099" spans="1:16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R04</v>
      </c>
      <c r="C1099" s="14" t="s">
        <v>5987</v>
      </c>
      <c r="D1099" s="14" t="s">
        <v>7542</v>
      </c>
      <c r="E1099" s="6" t="s">
        <v>4320</v>
      </c>
      <c r="F1099" s="8" t="s">
        <v>4811</v>
      </c>
      <c r="G1099" s="8" t="s">
        <v>4337</v>
      </c>
      <c r="H1099" s="6" t="str">
        <f>_xlfn.XLOOKUP(LD_01[[#This Row],[DISCIPLINA]],'CLASSES DE PROJETOS'!$F$3:$F$37,'CLASSES DE PROJETOS'!$C$3:$C$37)</f>
        <v>EL</v>
      </c>
      <c r="I1099" t="str">
        <f>_xlfn.TEXTJOIN("/",TRUE,"MSV-163MS-"&amp;LD_01[[#This Row],[OBRA]],_xlfn.XLOOKUP(LD_01[[#This Row],[SIGLA]],'CLASSES DE PROJETOS'!$C$3:$C$37,'CLASSES DE PROJETOS'!$E$3:$E$37))</f>
        <v>MSV-163MS-638-NORTE/14.EL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099" s="6" t="str" cm="1">
        <f t="array" ref="K1099">_xlfn.TEXTJOIN(", ",TRUE,_xlfn.UNIQUE(_xlfn._xlws.FILTER(ARQUIVOS_RECEBIDOS!$F$2:$F$5010,ARQUIVOS_RECEBIDOS!$E$2:$E$5010=LD_01[[#This Row],[DOCUMENTO]])))</f>
        <v>R02, R03, R04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46189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099" s="6" t="str">
        <f>LD_01[[#This Row],[PASTA]]&amp;"/"&amp;LD_01[[#This Row],[ARQUIVO]]</f>
        <v>MSV-163MS-638-NORTE/14.EL/MSV-163MS-638+600-EDI-EXE-DE-P4-002-R04.pdf</v>
      </c>
    </row>
    <row r="1100" spans="1:16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4" t="s">
        <v>5987</v>
      </c>
      <c r="D1100" s="14" t="s">
        <v>7542</v>
      </c>
      <c r="E1100" s="6" t="s">
        <v>4320</v>
      </c>
      <c r="F1100" s="8" t="s">
        <v>4235</v>
      </c>
      <c r="G1100" s="8" t="s">
        <v>4341</v>
      </c>
      <c r="H1100" s="6" t="str">
        <f>_xlfn.XLOOKUP(LD_01[[#This Row],[DISCIPLINA]],'CLASSES DE PROJETOS'!$F$3:$F$37,'CLASSES DE PROJETOS'!$C$3:$C$37)</f>
        <v>AR</v>
      </c>
      <c r="I1100" t="str">
        <f>_xlfn.TEXTJOIN("/",TRUE,"MSV-163MS-"&amp;LD_01[[#This Row],[OBRA]],_xlfn.XLOOKUP(LD_01[[#This Row],[SIGLA]],'CLASSES DE PROJETOS'!$C$3:$C$37,'CLASSES DE PROJETOS'!$E$3:$E$37))</f>
        <v>MSV-163MS-638-NORTE/04.AR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100" s="6" t="str" cm="1">
        <f t="array" ref="K1100">_xlfn.TEXTJOIN(", ",TRUE,_xlfn.UNIQUE(_xlfn._xlws.FILTER(ARQUIVOS_RECEBIDOS!$F$2:$F$5010,ARQUIVOS_RECEBIDOS!$E$2:$E$5010=LD_01[[#This Row],[DOCUMENTO]])))</f>
        <v>R00, R01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45931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100" s="6" t="str">
        <f>LD_01[[#This Row],[PASTA]]&amp;"/"&amp;LD_01[[#This Row],[ARQUIVO]]</f>
        <v>MSV-163MS-638-NORTE/04.AR/MSV-163MS-638+600-EDI-EXE-DE-P5-001-R01.pdf</v>
      </c>
    </row>
    <row r="1101" spans="1:16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4" t="s">
        <v>5987</v>
      </c>
      <c r="D1101" s="14" t="s">
        <v>7542</v>
      </c>
      <c r="E1101" s="6" t="s">
        <v>4320</v>
      </c>
      <c r="F1101" s="8" t="s">
        <v>4236</v>
      </c>
      <c r="G1101" s="8" t="s">
        <v>4341</v>
      </c>
      <c r="H1101" s="6" t="str">
        <f>_xlfn.XLOOKUP(LD_01[[#This Row],[DISCIPLINA]],'CLASSES DE PROJETOS'!$F$3:$F$37,'CLASSES DE PROJETOS'!$C$3:$C$37)</f>
        <v>AR</v>
      </c>
      <c r="I1101" t="str">
        <f>_xlfn.TEXTJOIN("/",TRUE,"MSV-163MS-"&amp;LD_01[[#This Row],[OBRA]],_xlfn.XLOOKUP(LD_01[[#This Row],[SIGLA]],'CLASSES DE PROJETOS'!$C$3:$C$37,'CLASSES DE PROJETOS'!$E$3:$E$37))</f>
        <v>MSV-163MS-638-NORTE/04.AR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101" s="6" t="str" cm="1">
        <f t="array" ref="K1101">_xlfn.TEXTJOIN(", ",TRUE,_xlfn.UNIQUE(_xlfn._xlws.FILTER(ARQUIVOS_RECEBIDOS!$F$2:$F$5010,ARQUIVOS_RECEBIDOS!$E$2:$E$5010=LD_01[[#This Row],[DOCUMENTO]])))</f>
        <v>R00, R01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45931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101" s="6" t="str">
        <f>LD_01[[#This Row],[PASTA]]&amp;"/"&amp;LD_01[[#This Row],[ARQUIVO]]</f>
        <v>MSV-163MS-638-NORTE/04.AR/MSV-163MS-638+600-EDI-EXE-DE-P5-002-R01.pdf</v>
      </c>
    </row>
    <row r="1102" spans="1:16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4" t="s">
        <v>5987</v>
      </c>
      <c r="D1102" s="14" t="s">
        <v>7542</v>
      </c>
      <c r="E1102" s="6" t="s">
        <v>4320</v>
      </c>
      <c r="F1102" s="8" t="s">
        <v>4237</v>
      </c>
      <c r="G1102" s="8" t="s">
        <v>4341</v>
      </c>
      <c r="H1102" s="6" t="str">
        <f>_xlfn.XLOOKUP(LD_01[[#This Row],[DISCIPLINA]],'CLASSES DE PROJETOS'!$F$3:$F$37,'CLASSES DE PROJETOS'!$C$3:$C$37)</f>
        <v>AR</v>
      </c>
      <c r="I1102" t="str">
        <f>_xlfn.TEXTJOIN("/",TRUE,"MSV-163MS-"&amp;LD_01[[#This Row],[OBRA]],_xlfn.XLOOKUP(LD_01[[#This Row],[SIGLA]],'CLASSES DE PROJETOS'!$C$3:$C$37,'CLASSES DE PROJETOS'!$E$3:$E$37))</f>
        <v>MSV-163MS-638-NORTE/04.AR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102" s="6" t="str" cm="1">
        <f t="array" ref="K1102">_xlfn.TEXTJOIN(", ",TRUE,_xlfn.UNIQUE(_xlfn._xlws.FILTER(ARQUIVOS_RECEBIDOS!$F$2:$F$5010,ARQUIVOS_RECEBIDOS!$E$2:$E$5010=LD_01[[#This Row],[DOCUMENTO]])))</f>
        <v>R00, R01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45931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102" s="6" t="str">
        <f>LD_01[[#This Row],[PASTA]]&amp;"/"&amp;LD_01[[#This Row],[ARQUIVO]]</f>
        <v>MSV-163MS-638-NORTE/04.AR/MSV-163MS-638+600-EDI-EXE-DE-P5-201-R01.pdf</v>
      </c>
    </row>
    <row r="1103" spans="1:16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4" t="s">
        <v>5987</v>
      </c>
      <c r="D1103" s="14" t="s">
        <v>7542</v>
      </c>
      <c r="E1103" s="6" t="s">
        <v>4320</v>
      </c>
      <c r="F1103" s="8" t="s">
        <v>4238</v>
      </c>
      <c r="G1103" s="8" t="s">
        <v>4341</v>
      </c>
      <c r="H1103" s="6" t="str">
        <f>_xlfn.XLOOKUP(LD_01[[#This Row],[DISCIPLINA]],'CLASSES DE PROJETOS'!$F$3:$F$37,'CLASSES DE PROJETOS'!$C$3:$C$37)</f>
        <v>AR</v>
      </c>
      <c r="I1103" t="str">
        <f>_xlfn.TEXTJOIN("/",TRUE,"MSV-163MS-"&amp;LD_01[[#This Row],[OBRA]],_xlfn.XLOOKUP(LD_01[[#This Row],[SIGLA]],'CLASSES DE PROJETOS'!$C$3:$C$37,'CLASSES DE PROJETOS'!$E$3:$E$37))</f>
        <v>MSV-163MS-638-NORTE/04.AR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103" s="6" t="str" cm="1">
        <f t="array" ref="K1103">_xlfn.TEXTJOIN(", ",TRUE,_xlfn.UNIQUE(_xlfn._xlws.FILTER(ARQUIVOS_RECEBIDOS!$F$2:$F$5010,ARQUIVOS_RECEBIDOS!$E$2:$E$5010=LD_01[[#This Row],[DOCUMENTO]])))</f>
        <v>R00, R01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45931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103" s="6" t="str">
        <f>LD_01[[#This Row],[PASTA]]&amp;"/"&amp;LD_01[[#This Row],[ARQUIVO]]</f>
        <v>MSV-163MS-638-NORTE/04.AR/MSV-163MS-638+600-EDI-EXE-DE-P5-301-R01.pdf</v>
      </c>
    </row>
    <row r="1104" spans="1:16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4" t="s">
        <v>5987</v>
      </c>
      <c r="D1104" s="14" t="s">
        <v>7542</v>
      </c>
      <c r="E1104" s="6" t="s">
        <v>4320</v>
      </c>
      <c r="F1104" s="8" t="s">
        <v>4847</v>
      </c>
      <c r="G1104" s="8" t="s">
        <v>4340</v>
      </c>
      <c r="H1104" s="6" t="str">
        <f>_xlfn.XLOOKUP(LD_01[[#This Row],[DISCIPLINA]],'CLASSES DE PROJETOS'!$F$3:$F$37,'CLASSES DE PROJETOS'!$C$3:$C$37)</f>
        <v>HI</v>
      </c>
      <c r="I1104" t="str">
        <f>_xlfn.TEXTJOIN("/",TRUE,"MSV-163MS-"&amp;LD_01[[#This Row],[OBRA]],_xlfn.XLOOKUP(LD_01[[#This Row],[SIGLA]],'CLASSES DE PROJETOS'!$C$3:$C$37,'CLASSES DE PROJETOS'!$E$3:$E$37))</f>
        <v>MSV-163MS-638-NORTE/21.HI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104" s="6" t="str" cm="1">
        <f t="array" ref="K1104">_xlfn.TEXTJOIN(", ",TRUE,_xlfn.UNIQUE(_xlfn._xlws.FILTER(ARQUIVOS_RECEBIDOS!$F$2:$F$5010,ARQUIVOS_RECEBIDOS!$E$2:$E$5010=LD_01[[#This Row],[DOCUMENTO]])))</f>
        <v>R00, R01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45931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104" s="6" t="str">
        <f>LD_01[[#This Row],[PASTA]]&amp;"/"&amp;LD_01[[#This Row],[ARQUIVO]]</f>
        <v>MSV-163MS-638-NORTE/21.HI/MSV-163MS-638+600-EDI-EXE-DE-P8-001-R01.pdf</v>
      </c>
    </row>
    <row r="1105" spans="1:16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4" t="s">
        <v>5987</v>
      </c>
      <c r="D1105" s="14" t="s">
        <v>7542</v>
      </c>
      <c r="E1105" s="6" t="s">
        <v>4320</v>
      </c>
      <c r="F1105" s="8" t="s">
        <v>4848</v>
      </c>
      <c r="G1105" s="8" t="s">
        <v>4340</v>
      </c>
      <c r="H1105" s="6" t="str">
        <f>_xlfn.XLOOKUP(LD_01[[#This Row],[DISCIPLINA]],'CLASSES DE PROJETOS'!$F$3:$F$37,'CLASSES DE PROJETOS'!$C$3:$C$37)</f>
        <v>HI</v>
      </c>
      <c r="I1105" t="str">
        <f>_xlfn.TEXTJOIN("/",TRUE,"MSV-163MS-"&amp;LD_01[[#This Row],[OBRA]],_xlfn.XLOOKUP(LD_01[[#This Row],[SIGLA]],'CLASSES DE PROJETOS'!$C$3:$C$37,'CLASSES DE PROJETOS'!$E$3:$E$37))</f>
        <v>MSV-163MS-638-NORTE/21.HI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105" s="6" t="str" cm="1">
        <f t="array" ref="K1105">_xlfn.TEXTJOIN(", ",TRUE,_xlfn.UNIQUE(_xlfn._xlws.FILTER(ARQUIVOS_RECEBIDOS!$F$2:$F$5010,ARQUIVOS_RECEBIDOS!$E$2:$E$5010=LD_01[[#This Row],[DOCUMENTO]])))</f>
        <v>R00, R01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45931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105" s="6" t="str">
        <f>LD_01[[#This Row],[PASTA]]&amp;"/"&amp;LD_01[[#This Row],[ARQUIVO]]</f>
        <v>MSV-163MS-638-NORTE/21.HI/MSV-163MS-638+600-EDI-EXE-DE-P8-201-R01.pdf</v>
      </c>
    </row>
    <row r="1106" spans="1:16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4" t="s">
        <v>5987</v>
      </c>
      <c r="D1106" s="14" t="s">
        <v>7542</v>
      </c>
      <c r="E1106" s="6" t="s">
        <v>4320</v>
      </c>
      <c r="F1106" s="8" t="s">
        <v>4849</v>
      </c>
      <c r="G1106" s="8" t="s">
        <v>4340</v>
      </c>
      <c r="H1106" s="6" t="str">
        <f>_xlfn.XLOOKUP(LD_01[[#This Row],[DISCIPLINA]],'CLASSES DE PROJETOS'!$F$3:$F$37,'CLASSES DE PROJETOS'!$C$3:$C$37)</f>
        <v>HI</v>
      </c>
      <c r="I1106" t="str">
        <f>_xlfn.TEXTJOIN("/",TRUE,"MSV-163MS-"&amp;LD_01[[#This Row],[OBRA]],_xlfn.XLOOKUP(LD_01[[#This Row],[SIGLA]],'CLASSES DE PROJETOS'!$C$3:$C$37,'CLASSES DE PROJETOS'!$E$3:$E$37))</f>
        <v>MSV-163MS-638-NORTE/21.HI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106" s="6" t="str" cm="1">
        <f t="array" ref="K1106">_xlfn.TEXTJOIN(", ",TRUE,_xlfn.UNIQUE(_xlfn._xlws.FILTER(ARQUIVOS_RECEBIDOS!$F$2:$F$5010,ARQUIVOS_RECEBIDOS!$E$2:$E$5010=LD_01[[#This Row],[DOCUMENTO]])))</f>
        <v>R00, R01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45931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106" s="6" t="str">
        <f>LD_01[[#This Row],[PASTA]]&amp;"/"&amp;LD_01[[#This Row],[ARQUIVO]]</f>
        <v>MSV-163MS-638-NORTE/21.HI/MSV-163MS-638+600-EDI-EXE-DE-P8-301-R01.pdf</v>
      </c>
    </row>
    <row r="1107" spans="1:16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4" t="s">
        <v>5987</v>
      </c>
      <c r="D1107" s="14" t="s">
        <v>7542</v>
      </c>
      <c r="E1107" s="6" t="s">
        <v>4320</v>
      </c>
      <c r="F1107" s="8" t="s">
        <v>4850</v>
      </c>
      <c r="G1107" s="8" t="s">
        <v>4340</v>
      </c>
      <c r="H1107" s="6" t="str">
        <f>_xlfn.XLOOKUP(LD_01[[#This Row],[DISCIPLINA]],'CLASSES DE PROJETOS'!$F$3:$F$37,'CLASSES DE PROJETOS'!$C$3:$C$37)</f>
        <v>HI</v>
      </c>
      <c r="I1107" t="str">
        <f>_xlfn.TEXTJOIN("/",TRUE,"MSV-163MS-"&amp;LD_01[[#This Row],[OBRA]],_xlfn.XLOOKUP(LD_01[[#This Row],[SIGLA]],'CLASSES DE PROJETOS'!$C$3:$C$37,'CLASSES DE PROJETOS'!$E$3:$E$37))</f>
        <v>MSV-163MS-638-NORTE/21.HI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107" s="6" t="str" cm="1">
        <f t="array" ref="K1107">_xlfn.TEXTJOIN(", ",TRUE,_xlfn.UNIQUE(_xlfn._xlws.FILTER(ARQUIVOS_RECEBIDOS!$F$2:$F$5010,ARQUIVOS_RECEBIDOS!$E$2:$E$5010=LD_01[[#This Row],[DOCUMENTO]])))</f>
        <v>R00, R01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45931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107" s="6" t="str">
        <f>LD_01[[#This Row],[PASTA]]&amp;"/"&amp;LD_01[[#This Row],[ARQUIVO]]</f>
        <v>MSV-163MS-638-NORTE/21.HI/MSV-163MS-638+600-EDI-EXE-DE-P8-401-R01.pdf</v>
      </c>
    </row>
    <row r="1108" spans="1:16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4" t="s">
        <v>5987</v>
      </c>
      <c r="D1108" s="14" t="s">
        <v>7542</v>
      </c>
      <c r="E1108" s="6" t="s">
        <v>4320</v>
      </c>
      <c r="F1108" s="8" t="s">
        <v>4913</v>
      </c>
      <c r="G1108" s="8" t="s">
        <v>4338</v>
      </c>
      <c r="H1108" s="6" t="str">
        <f>_xlfn.XLOOKUP(LD_01[[#This Row],[DISCIPLINA]],'CLASSES DE PROJETOS'!$F$3:$F$37,'CLASSES DE PROJETOS'!$C$3:$C$37)</f>
        <v>DS</v>
      </c>
      <c r="I1108" t="str">
        <f>_xlfn.TEXTJOIN("/",TRUE,"MSV-163MS-"&amp;LD_01[[#This Row],[OBRA]],_xlfn.XLOOKUP(LD_01[[#This Row],[SIGLA]],'CLASSES DE PROJETOS'!$C$3:$C$37,'CLASSES DE PROJETOS'!$E$3:$E$37))</f>
        <v>MSV-163MS-638-NORTE/11.DS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108" s="6" t="str" cm="1">
        <f t="array" ref="K1108">_xlfn.TEXTJOIN(", ",TRUE,_xlfn.UNIQUE(_xlfn._xlws.FILTER(ARQUIVOS_RECEBIDOS!$F$2:$F$5010,ARQUIVOS_RECEBIDOS!$E$2:$E$5010=LD_01[[#This Row],[DOCUMENTO]])))</f>
        <v>R01, R02, R03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45931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108" s="6" t="str">
        <f>LD_01[[#This Row],[PASTA]]&amp;"/"&amp;LD_01[[#This Row],[ARQUIVO]]</f>
        <v>MSV-163MS-638-NORTE/11.DS/MSV-163MS-638+600-EDI-EXE-DE-Q1-001-R03.pdf</v>
      </c>
    </row>
    <row r="1109" spans="1:16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4" t="s">
        <v>5987</v>
      </c>
      <c r="D1109" s="14" t="s">
        <v>7542</v>
      </c>
      <c r="E1109" s="6" t="s">
        <v>4320</v>
      </c>
      <c r="F1109" s="8" t="s">
        <v>4913</v>
      </c>
      <c r="G1109" s="8" t="s">
        <v>4338</v>
      </c>
      <c r="H1109" s="6" t="str">
        <f>_xlfn.XLOOKUP(LD_01[[#This Row],[DISCIPLINA]],'CLASSES DE PROJETOS'!$F$3:$F$37,'CLASSES DE PROJETOS'!$C$3:$C$37)</f>
        <v>DS</v>
      </c>
      <c r="I1109" t="str">
        <f>_xlfn.TEXTJOIN("/",TRUE,"MSV-163MS-"&amp;LD_01[[#This Row],[OBRA]],_xlfn.XLOOKUP(LD_01[[#This Row],[SIGLA]],'CLASSES DE PROJETOS'!$C$3:$C$37,'CLASSES DE PROJETOS'!$E$3:$E$37))</f>
        <v>MSV-163MS-638-NORTE/11.DS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109" s="6" t="str" cm="1">
        <f t="array" ref="K1109">_xlfn.TEXTJOIN(", ",TRUE,_xlfn.UNIQUE(_xlfn._xlws.FILTER(ARQUIVOS_RECEBIDOS!$F$2:$F$5010,ARQUIVOS_RECEBIDOS!$E$2:$E$5010=LD_01[[#This Row],[DOCUMENTO]])))</f>
        <v>R01, R02, R03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45931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109" s="6" t="str">
        <f>LD_01[[#This Row],[PASTA]]&amp;"/"&amp;LD_01[[#This Row],[ARQUIVO]]</f>
        <v>MSV-163MS-638-NORTE/11.DS/MSV-163MS-638+600-EDI-EXE-DE-Q1-002-R03.pdf</v>
      </c>
    </row>
    <row r="1110" spans="1:16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4" t="s">
        <v>5987</v>
      </c>
      <c r="D1110" s="14" t="s">
        <v>7542</v>
      </c>
      <c r="E1110" s="6" t="s">
        <v>4320</v>
      </c>
      <c r="F1110" s="8" t="s">
        <v>4959</v>
      </c>
      <c r="G1110" s="8" t="s">
        <v>4330</v>
      </c>
      <c r="H1110" s="6" t="str">
        <f>_xlfn.XLOOKUP(LD_01[[#This Row],[DISCIPLINA]],'CLASSES DE PROJETOS'!$F$3:$F$37,'CLASSES DE PROJETOS'!$C$3:$C$37)</f>
        <v>TE</v>
      </c>
      <c r="I1110" t="str">
        <f>_xlfn.TEXTJOIN("/",TRUE,"MSV-163MS-"&amp;LD_01[[#This Row],[OBRA]],_xlfn.XLOOKUP(LD_01[[#This Row],[SIGLA]],'CLASSES DE PROJETOS'!$C$3:$C$37,'CLASSES DE PROJETOS'!$E$3:$E$37))</f>
        <v>MSV-163MS-638-NORTE/32.TE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110" s="6" t="str" cm="1">
        <f t="array" ref="K1110">_xlfn.TEXTJOIN(", ",TRUE,_xlfn.UNIQUE(_xlfn._xlws.FILTER(ARQUIVOS_RECEBIDOS!$F$2:$F$5010,ARQUIVOS_RECEBIDOS!$E$2:$E$5010=LD_01[[#This Row],[DOCUMENTO]])))</f>
        <v>R01, R02</v>
      </c>
      <c r="L1110" s="6" t="str" cm="1">
        <f t="array" ref="L1110">_xlfn.TEXTJOIN(",",TRUE,_xlfn._xlws.FILTER(ARQUIVOS[EXTENSÃO],(ARQUIVOS[DOCUMENTO]=LD_01[[#This Row],[DOCUMENTO]])*(ARQUIVOS[REVISÃO]=LD_01[[#This Row],[REVISÃO]])))</f>
        <v>pdf,xlsx</v>
      </c>
      <c r="M1110" s="12" cm="1">
        <f t="array" ref="M1110">_xlfn.UNIQUE(_xlfn._xlws.FILTER(ARQUIVOS[DATA RECEBIMENTO],(ARQUIVOS[DOCUMENTO]=LD_01[[#This Row],[DOCUMENTO]])*(ARQUIVOS[REVISÃO]=LD_01[[#This Row],[REVISÃO]])))</f>
        <v>45931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110" s="6" t="str">
        <f>LD_01[[#This Row],[PASTA]]&amp;"/"&amp;LD_01[[#This Row],[ARQUIVO]]</f>
        <v>MSV-163MS-638-NORTE/32.TE/MSV-163MS-638+600-EDI-EXE-MC-G1-001-R02.pdf</v>
      </c>
    </row>
    <row r="1111" spans="1:16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4" t="s">
        <v>5987</v>
      </c>
      <c r="D1111" s="14" t="s">
        <v>7542</v>
      </c>
      <c r="E1111" s="6" t="s">
        <v>4320</v>
      </c>
      <c r="F1111" s="8" t="s">
        <v>4911</v>
      </c>
      <c r="G1111" s="8" t="s">
        <v>4142</v>
      </c>
      <c r="H1111" s="6" t="str">
        <f>_xlfn.XLOOKUP(LD_01[[#This Row],[DISCIPLINA]],'CLASSES DE PROJETOS'!$F$3:$F$37,'CLASSES DE PROJETOS'!$C$3:$C$37)</f>
        <v>DR</v>
      </c>
      <c r="I1111" t="str">
        <f>_xlfn.TEXTJOIN("/",TRUE,"MSV-163MS-"&amp;LD_01[[#This Row],[OBRA]],_xlfn.XLOOKUP(LD_01[[#This Row],[SIGLA]],'CLASSES DE PROJETOS'!$C$3:$C$37,'CLASSES DE PROJETOS'!$E$3:$E$37))</f>
        <v>MSV-163MS-638-NORTE/10.DR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111" s="6" t="str" cm="1">
        <f t="array" ref="K1111">_xlfn.TEXTJOIN(", ",TRUE,_xlfn.UNIQUE(_xlfn._xlws.FILTER(ARQUIVOS_RECEBIDOS!$F$2:$F$5010,ARQUIVOS_RECEBIDOS!$E$2:$E$5010=LD_01[[#This Row],[DOCUMENTO]])))</f>
        <v>R01, R02, R03</v>
      </c>
      <c r="L1111" s="6" t="str" cm="1">
        <f t="array" ref="L1111">_xlfn.TEXTJOIN(",",TRUE,_xlfn._xlws.FILTER(ARQUIVOS[EXTENSÃO],(ARQUIVOS[DOCUMENTO]=LD_01[[#This Row],[DOCUMENTO]])*(ARQUIVOS[REVISÃO]=LD_01[[#This Row],[REVISÃO]])))</f>
        <v>pdf</v>
      </c>
      <c r="M1111" s="12" cm="1">
        <f t="array" ref="M1111">_xlfn.UNIQUE(_xlfn._xlws.FILTER(ARQUIVOS[DATA RECEBIMENTO],(ARQUIVOS[DOCUMENTO]=LD_01[[#This Row],[DOCUMENTO]])*(ARQUIVOS[REVISÃO]=LD_01[[#This Row],[REVISÃO]])))</f>
        <v>45895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111" s="6" t="str">
        <f>LD_01[[#This Row],[PASTA]]&amp;"/"&amp;LD_01[[#This Row],[ARQUIVO]]</f>
        <v>MSV-163MS-638-NORTE/10.DR/MSV-163MS-638+600-EDI-EXE-MC-H2-001-R03.pdf</v>
      </c>
    </row>
    <row r="1112" spans="1:16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4" t="s">
        <v>5987</v>
      </c>
      <c r="D1112" s="14" t="s">
        <v>7542</v>
      </c>
      <c r="E1112" s="6" t="s">
        <v>4320</v>
      </c>
      <c r="F1112" s="8" t="s">
        <v>4087</v>
      </c>
      <c r="G1112" s="8" t="s">
        <v>4143</v>
      </c>
      <c r="H1112" s="6" t="str">
        <f>_xlfn.XLOOKUP(LD_01[[#This Row],[DISCIPLINA]],'CLASSES DE PROJETOS'!$F$3:$F$37,'CLASSES DE PROJETOS'!$C$3:$C$37)</f>
        <v>PV</v>
      </c>
      <c r="I1112" t="str">
        <f>_xlfn.TEXTJOIN("/",TRUE,"MSV-163MS-"&amp;LD_01[[#This Row],[OBRA]],_xlfn.XLOOKUP(LD_01[[#This Row],[SIGLA]],'CLASSES DE PROJETOS'!$C$3:$C$37,'CLASSES DE PROJETOS'!$E$3:$E$37))</f>
        <v>MSV-163MS-638-NORTE/28.PV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112" s="6" t="str" cm="1">
        <f t="array" ref="K1112">_xlfn.TEXTJOIN(", ",TRUE,_xlfn.UNIQUE(_xlfn._xlws.FILTER(ARQUIVOS_RECEBIDOS!$F$2:$F$5010,ARQUIVOS_RECEBIDOS!$E$2:$E$5010=LD_01[[#This Row],[DOCUMENTO]])))</f>
        <v>R01, R02</v>
      </c>
      <c r="L1112" s="6" t="str" cm="1">
        <f t="array" ref="L1112">_xlfn.TEXTJOIN(",",TRUE,_xlfn._xlws.FILTER(ARQUIVOS[EXTENSÃO],(ARQUIVOS[DOCUMENTO]=LD_01[[#This Row],[DOCUMENTO]])*(ARQUIVOS[REVISÃO]=LD_01[[#This Row],[REVISÃO]])))</f>
        <v>pdf</v>
      </c>
      <c r="M1112" s="12" cm="1">
        <f t="array" ref="M1112">_xlfn.UNIQUE(_xlfn._xlws.FILTER(ARQUIVOS[DATA RECEBIMENTO],(ARQUIVOS[DOCUMENTO]=LD_01[[#This Row],[DOCUMENTO]])*(ARQUIVOS[REVISÃO]=LD_01[[#This Row],[REVISÃO]])))</f>
        <v>45859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112" s="6" t="str">
        <f>LD_01[[#This Row],[PASTA]]&amp;"/"&amp;LD_01[[#This Row],[ARQUIVO]]</f>
        <v>MSV-163MS-638-NORTE/28.PV/MSV-163MS-638+600-EDI-EXE-MC-I2-001-R02.pdf</v>
      </c>
    </row>
    <row r="1113" spans="1:16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4" t="s">
        <v>5987</v>
      </c>
      <c r="D1113" s="14" t="s">
        <v>7542</v>
      </c>
      <c r="E1113" s="6" t="s">
        <v>4320</v>
      </c>
      <c r="F1113" s="8" t="s">
        <v>4939</v>
      </c>
      <c r="G1113" s="8" t="s">
        <v>5989</v>
      </c>
      <c r="H1113" s="6" t="str">
        <f>_xlfn.XLOOKUP(LD_01[[#This Row],[DISCIPLINA]],'CLASSES DE PROJETOS'!$F$3:$F$37,'CLASSES DE PROJETOS'!$C$3:$C$37)</f>
        <v>ES</v>
      </c>
      <c r="I1113" t="str">
        <f>_xlfn.TEXTJOIN("/",TRUE,"MSV-163MS-"&amp;LD_01[[#This Row],[OBRA]],_xlfn.XLOOKUP(LD_01[[#This Row],[SIGLA]],'CLASSES DE PROJETOS'!$C$3:$C$37,'CLASSES DE PROJETOS'!$E$3:$E$37))</f>
        <v>MSV-163MS-638-NORTE/16.ES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113" s="6" t="str" cm="1">
        <f t="array" ref="K1113">_xlfn.TEXTJOIN(", ",TRUE,_xlfn.UNIQUE(_xlfn._xlws.FILTER(ARQUIVOS_RECEBIDOS!$F$2:$F$5010,ARQUIVOS_RECEBIDOS!$E$2:$E$5010=LD_01[[#This Row],[DOCUMENTO]])))</f>
        <v>R00, R01</v>
      </c>
      <c r="L1113" s="6" t="str" cm="1">
        <f t="array" ref="L1113">_xlfn.TEXTJOIN(",",TRUE,_xlfn._xlws.FILTER(ARQUIVOS[EXTENSÃO],(ARQUIVOS[DOCUMENTO]=LD_01[[#This Row],[DOCUMENTO]])*(ARQUIVOS[REVISÃO]=LD_01[[#This Row],[REVISÃO]])))</f>
        <v>pdf</v>
      </c>
      <c r="M1113" s="12" cm="1">
        <f t="array" ref="M1113">_xlfn.UNIQUE(_xlfn._xlws.FILTER(ARQUIVOS[DATA RECEBIMENTO],(ARQUIVOS[DOCUMENTO]=LD_01[[#This Row],[DOCUMENTO]])*(ARQUIVOS[REVISÃO]=LD_01[[#This Row],[REVISÃO]])))</f>
        <v>45931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113" s="6" t="str">
        <f>LD_01[[#This Row],[PASTA]]&amp;"/"&amp;LD_01[[#This Row],[ARQUIVO]]</f>
        <v>MSV-163MS-638-NORTE/16.ES/MSV-163MS-638+600-EDI-EXE-MC-L2-001-R01.pdf</v>
      </c>
    </row>
    <row r="1114" spans="1:16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4" t="s">
        <v>5987</v>
      </c>
      <c r="D1114" s="14" t="s">
        <v>7542</v>
      </c>
      <c r="E1114" s="6" t="s">
        <v>4320</v>
      </c>
      <c r="F1114" s="8" t="s">
        <v>4940</v>
      </c>
      <c r="G1114" s="8" t="s">
        <v>5989</v>
      </c>
      <c r="H1114" s="6" t="str">
        <f>_xlfn.XLOOKUP(LD_01[[#This Row],[DISCIPLINA]],'CLASSES DE PROJETOS'!$F$3:$F$37,'CLASSES DE PROJETOS'!$C$3:$C$37)</f>
        <v>ES</v>
      </c>
      <c r="I1114" t="str">
        <f>_xlfn.TEXTJOIN("/",TRUE,"MSV-163MS-"&amp;LD_01[[#This Row],[OBRA]],_xlfn.XLOOKUP(LD_01[[#This Row],[SIGLA]],'CLASSES DE PROJETOS'!$C$3:$C$37,'CLASSES DE PROJETOS'!$E$3:$E$37))</f>
        <v>MSV-163MS-638-NORTE/16.ES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114" s="6" t="str" cm="1">
        <f t="array" ref="K1114">_xlfn.TEXTJOIN(", ",TRUE,_xlfn.UNIQUE(_xlfn._xlws.FILTER(ARQUIVOS_RECEBIDOS!$F$2:$F$5010,ARQUIVOS_RECEBIDOS!$E$2:$E$5010=LD_01[[#This Row],[DOCUMENTO]])))</f>
        <v>R00, R01</v>
      </c>
      <c r="L1114" s="6" t="str" cm="1">
        <f t="array" ref="L1114">_xlfn.TEXTJOIN(",",TRUE,_xlfn._xlws.FILTER(ARQUIVOS[EXTENSÃO],(ARQUIVOS[DOCUMENTO]=LD_01[[#This Row],[DOCUMENTO]])*(ARQUIVOS[REVISÃO]=LD_01[[#This Row],[REVISÃO]])))</f>
        <v>pdf</v>
      </c>
      <c r="M1114" s="12" cm="1">
        <f t="array" ref="M1114">_xlfn.UNIQUE(_xlfn._xlws.FILTER(ARQUIVOS[DATA RECEBIMENTO],(ARQUIVOS[DOCUMENTO]=LD_01[[#This Row],[DOCUMENTO]])*(ARQUIVOS[REVISÃO]=LD_01[[#This Row],[REVISÃO]])))</f>
        <v>45931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114" s="6" t="str">
        <f>LD_01[[#This Row],[PASTA]]&amp;"/"&amp;LD_01[[#This Row],[ARQUIVO]]</f>
        <v>MSV-163MS-638-NORTE/16.ES/MSV-163MS-638+600-EDI-EXE-MC-L2-201-R01.pdf</v>
      </c>
    </row>
    <row r="1115" spans="1:16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4" t="s">
        <v>5987</v>
      </c>
      <c r="D1115" s="14" t="s">
        <v>7542</v>
      </c>
      <c r="E1115" s="6" t="s">
        <v>4320</v>
      </c>
      <c r="F1115" s="8" t="s">
        <v>4941</v>
      </c>
      <c r="G1115" s="8" t="s">
        <v>5989</v>
      </c>
      <c r="H1115" s="6" t="str">
        <f>_xlfn.XLOOKUP(LD_01[[#This Row],[DISCIPLINA]],'CLASSES DE PROJETOS'!$F$3:$F$37,'CLASSES DE PROJETOS'!$C$3:$C$37)</f>
        <v>ES</v>
      </c>
      <c r="I1115" t="str">
        <f>_xlfn.TEXTJOIN("/",TRUE,"MSV-163MS-"&amp;LD_01[[#This Row],[OBRA]],_xlfn.XLOOKUP(LD_01[[#This Row],[SIGLA]],'CLASSES DE PROJETOS'!$C$3:$C$37,'CLASSES DE PROJETOS'!$E$3:$E$37))</f>
        <v>MSV-163MS-638-NORTE/16.ES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115" s="6" t="str" cm="1">
        <f t="array" ref="K1115">_xlfn.TEXTJOIN(", ",TRUE,_xlfn.UNIQUE(_xlfn._xlws.FILTER(ARQUIVOS_RECEBIDOS!$F$2:$F$5010,ARQUIVOS_RECEBIDOS!$E$2:$E$5010=LD_01[[#This Row],[DOCUMENTO]])))</f>
        <v>R00, R01</v>
      </c>
      <c r="L1115" s="6" t="str" cm="1">
        <f t="array" ref="L1115">_xlfn.TEXTJOIN(",",TRUE,_xlfn._xlws.FILTER(ARQUIVOS[EXTENSÃO],(ARQUIVOS[DOCUMENTO]=LD_01[[#This Row],[DOCUMENTO]])*(ARQUIVOS[REVISÃO]=LD_01[[#This Row],[REVISÃO]])))</f>
        <v>pdf</v>
      </c>
      <c r="M1115" s="12" cm="1">
        <f t="array" ref="M1115">_xlfn.UNIQUE(_xlfn._xlws.FILTER(ARQUIVOS[DATA RECEBIMENTO],(ARQUIVOS[DOCUMENTO]=LD_01[[#This Row],[DOCUMENTO]])*(ARQUIVOS[REVISÃO]=LD_01[[#This Row],[REVISÃO]])))</f>
        <v>45931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115" s="6" t="str">
        <f>LD_01[[#This Row],[PASTA]]&amp;"/"&amp;LD_01[[#This Row],[ARQUIVO]]</f>
        <v>MSV-163MS-638-NORTE/16.ES/MSV-163MS-638+600-EDI-EXE-MC-L2-301-R01.pdf</v>
      </c>
    </row>
    <row r="1116" spans="1:16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4" t="s">
        <v>5987</v>
      </c>
      <c r="D1116" s="14" t="s">
        <v>7542</v>
      </c>
      <c r="E1116" s="6" t="s">
        <v>4320</v>
      </c>
      <c r="F1116" s="8" t="s">
        <v>4942</v>
      </c>
      <c r="G1116" s="8" t="s">
        <v>5989</v>
      </c>
      <c r="H1116" s="6" t="str">
        <f>_xlfn.XLOOKUP(LD_01[[#This Row],[DISCIPLINA]],'CLASSES DE PROJETOS'!$F$3:$F$37,'CLASSES DE PROJETOS'!$C$3:$C$37)</f>
        <v>ES</v>
      </c>
      <c r="I1116" t="str">
        <f>_xlfn.TEXTJOIN("/",TRUE,"MSV-163MS-"&amp;LD_01[[#This Row],[OBRA]],_xlfn.XLOOKUP(LD_01[[#This Row],[SIGLA]],'CLASSES DE PROJETOS'!$C$3:$C$37,'CLASSES DE PROJETOS'!$E$3:$E$37))</f>
        <v>MSV-163MS-638-NORTE/16.ES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116" s="6" t="str" cm="1">
        <f t="array" ref="K1116">_xlfn.TEXTJOIN(", ",TRUE,_xlfn.UNIQUE(_xlfn._xlws.FILTER(ARQUIVOS_RECEBIDOS!$F$2:$F$5010,ARQUIVOS_RECEBIDOS!$E$2:$E$5010=LD_01[[#This Row],[DOCUMENTO]])))</f>
        <v>R00, R01</v>
      </c>
      <c r="L1116" s="6" t="str" cm="1">
        <f t="array" ref="L1116">_xlfn.TEXTJOIN(",",TRUE,_xlfn._xlws.FILTER(ARQUIVOS[EXTENSÃO],(ARQUIVOS[DOCUMENTO]=LD_01[[#This Row],[DOCUMENTO]])*(ARQUIVOS[REVISÃO]=LD_01[[#This Row],[REVISÃO]])))</f>
        <v>pdf</v>
      </c>
      <c r="M1116" s="12" cm="1">
        <f t="array" ref="M1116">_xlfn.UNIQUE(_xlfn._xlws.FILTER(ARQUIVOS[DATA RECEBIMENTO],(ARQUIVOS[DOCUMENTO]=LD_01[[#This Row],[DOCUMENTO]])*(ARQUIVOS[REVISÃO]=LD_01[[#This Row],[REVISÃO]])))</f>
        <v>45931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116" s="6" t="str">
        <f>LD_01[[#This Row],[PASTA]]&amp;"/"&amp;LD_01[[#This Row],[ARQUIVO]]</f>
        <v>MSV-163MS-638-NORTE/16.ES/MSV-163MS-638+600-EDI-EXE-MC-L2-401-R01.pdf</v>
      </c>
    </row>
    <row r="1117" spans="1:16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4" t="s">
        <v>5987</v>
      </c>
      <c r="D1117" s="14" t="s">
        <v>7542</v>
      </c>
      <c r="E1117" s="6" t="s">
        <v>4320</v>
      </c>
      <c r="F1117" s="8" t="s">
        <v>4943</v>
      </c>
      <c r="G1117" s="8" t="s">
        <v>5989</v>
      </c>
      <c r="H1117" s="6" t="str">
        <f>_xlfn.XLOOKUP(LD_01[[#This Row],[DISCIPLINA]],'CLASSES DE PROJETOS'!$F$3:$F$37,'CLASSES DE PROJETOS'!$C$3:$C$37)</f>
        <v>ES</v>
      </c>
      <c r="I1117" t="str">
        <f>_xlfn.TEXTJOIN("/",TRUE,"MSV-163MS-"&amp;LD_01[[#This Row],[OBRA]],_xlfn.XLOOKUP(LD_01[[#This Row],[SIGLA]],'CLASSES DE PROJETOS'!$C$3:$C$37,'CLASSES DE PROJETOS'!$E$3:$E$37))</f>
        <v>MSV-163MS-638-NORTE/16.ES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117" s="6" t="str" cm="1">
        <f t="array" ref="K1117">_xlfn.TEXTJOIN(", ",TRUE,_xlfn.UNIQUE(_xlfn._xlws.FILTER(ARQUIVOS_RECEBIDOS!$F$2:$F$5010,ARQUIVOS_RECEBIDOS!$E$2:$E$5010=LD_01[[#This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pdf</v>
      </c>
      <c r="M1117" s="12" cm="1">
        <f t="array" ref="M1117">_xlfn.UNIQUE(_xlfn._xlws.FILTER(ARQUIVOS[DATA RECEBIMENTO],(ARQUIVOS[DOCUMENTO]=LD_01[[#This Row],[DOCUMENTO]])*(ARQUIVOS[REVISÃO]=LD_01[[#This Row],[REVISÃO]])))</f>
        <v>45931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117" s="6" t="str">
        <f>LD_01[[#This Row],[PASTA]]&amp;"/"&amp;LD_01[[#This Row],[ARQUIVO]]</f>
        <v>MSV-163MS-638-NORTE/16.ES/MSV-163MS-638+600-EDI-EXE-MC-L2-501-R01.pdf</v>
      </c>
    </row>
    <row r="1118" spans="1:16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4" t="s">
        <v>5987</v>
      </c>
      <c r="D1118" s="14" t="s">
        <v>7542</v>
      </c>
      <c r="E1118" s="6" t="s">
        <v>4320</v>
      </c>
      <c r="F1118" s="8" t="s">
        <v>4944</v>
      </c>
      <c r="G1118" s="8" t="s">
        <v>5989</v>
      </c>
      <c r="H1118" s="6" t="str">
        <f>_xlfn.XLOOKUP(LD_01[[#This Row],[DISCIPLINA]],'CLASSES DE PROJETOS'!$F$3:$F$37,'CLASSES DE PROJETOS'!$C$3:$C$37)</f>
        <v>ES</v>
      </c>
      <c r="I1118" t="str">
        <f>_xlfn.TEXTJOIN("/",TRUE,"MSV-163MS-"&amp;LD_01[[#This Row],[OBRA]],_xlfn.XLOOKUP(LD_01[[#This Row],[SIGLA]],'CLASSES DE PROJETOS'!$C$3:$C$37,'CLASSES DE PROJETOS'!$E$3:$E$37))</f>
        <v>MSV-163MS-638-NORTE/16.ES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118" s="6" t="str" cm="1">
        <f t="array" ref="K1118">_xlfn.TEXTJOIN(", ",TRUE,_xlfn.UNIQUE(_xlfn._xlws.FILTER(ARQUIVOS_RECEBIDOS!$F$2:$F$5010,ARQUIVOS_RECEBIDOS!$E$2:$E$5010=LD_01[[#This Row],[DOCUMENTO]])))</f>
        <v>R00, R01</v>
      </c>
      <c r="L1118" s="6" t="str" cm="1">
        <f t="array" ref="L1118">_xlfn.TEXTJOIN(",",TRUE,_xlfn._xlws.FILTER(ARQUIVOS[EXTENSÃO],(ARQUIVOS[DOCUMENTO]=LD_01[[#This Row],[DOCUMENTO]])*(ARQUIVOS[REVISÃO]=LD_01[[#This Row],[REVISÃO]])))</f>
        <v>pdf</v>
      </c>
      <c r="M1118" s="12" cm="1">
        <f t="array" ref="M1118">_xlfn.UNIQUE(_xlfn._xlws.FILTER(ARQUIVOS[DATA RECEBIMENTO],(ARQUIVOS[DOCUMENTO]=LD_01[[#This Row],[DOCUMENTO]])*(ARQUIVOS[REVISÃO]=LD_01[[#This Row],[REVISÃO]])))</f>
        <v>45931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118" s="6" t="str">
        <f>LD_01[[#This Row],[PASTA]]&amp;"/"&amp;LD_01[[#This Row],[ARQUIVO]]</f>
        <v>MSV-163MS-638-NORTE/16.ES/MSV-163MS-638+600-EDI-EXE-MC-L3-001-R01.pdf</v>
      </c>
    </row>
    <row r="1119" spans="1:16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4" t="s">
        <v>5987</v>
      </c>
      <c r="D1119" s="14" t="s">
        <v>7542</v>
      </c>
      <c r="E1119" s="6" t="s">
        <v>4320</v>
      </c>
      <c r="F1119" s="8" t="s">
        <v>4812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MSV-163MS-638-NORTE/14.EL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119" s="6" t="str" cm="1">
        <f t="array" ref="K1119">_xlfn.TEXTJOIN(", ",TRUE,_xlfn.UNIQUE(_xlfn._xlws.FILTER(ARQUIVOS_RECEBIDOS!$F$2:$F$5010,ARQUIVOS_RECEBIDOS!$E$2:$E$5010=LD_01[[#This Row],[DOCUMENTO]])))</f>
        <v>R00, R01</v>
      </c>
      <c r="L1119" s="6" t="str" cm="1">
        <f t="array" ref="L1119">_xlfn.TEXTJOIN(",",TRUE,_xlfn._xlws.FILTER(ARQUIVOS[EXTENSÃO],(ARQUIVOS[DOCUMENTO]=LD_01[[#This Row],[DOCUMENTO]])*(ARQUIVOS[REVISÃO]=LD_01[[#This Row],[REVISÃO]])))</f>
        <v>pdf</v>
      </c>
      <c r="M1119" s="12" cm="1">
        <f t="array" ref="M1119">_xlfn.UNIQUE(_xlfn._xlws.FILTER(ARQUIVOS[DATA RECEBIMENTO],(ARQUIVOS[DOCUMENTO]=LD_01[[#This Row],[DOCUMENTO]])*(ARQUIVOS[REVISÃO]=LD_01[[#This Row],[REVISÃO]])))</f>
        <v>45931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119" s="6" t="str">
        <f>LD_01[[#This Row],[PASTA]]&amp;"/"&amp;LD_01[[#This Row],[ARQUIVO]]</f>
        <v>MSV-163MS-638-NORTE/14.EL/MSV-163MS-638+600-EDI-EXE-MC-P2-101-R01.pdf</v>
      </c>
    </row>
    <row r="1120" spans="1:16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4" t="s">
        <v>5987</v>
      </c>
      <c r="D1120" s="14" t="s">
        <v>7542</v>
      </c>
      <c r="E1120" s="6" t="s">
        <v>4320</v>
      </c>
      <c r="F1120" s="8" t="s">
        <v>4851</v>
      </c>
      <c r="G1120" s="8" t="s">
        <v>4340</v>
      </c>
      <c r="H1120" s="6" t="str">
        <f>_xlfn.XLOOKUP(LD_01[[#This Row],[DISCIPLINA]],'CLASSES DE PROJETOS'!$F$3:$F$37,'CLASSES DE PROJETOS'!$C$3:$C$37)</f>
        <v>HI</v>
      </c>
      <c r="I1120" t="str">
        <f>_xlfn.TEXTJOIN("/",TRUE,"MSV-163MS-"&amp;LD_01[[#This Row],[OBRA]],_xlfn.XLOOKUP(LD_01[[#This Row],[SIGLA]],'CLASSES DE PROJETOS'!$C$3:$C$37,'CLASSES DE PROJETOS'!$E$3:$E$37))</f>
        <v>MSV-163MS-638-NORTE/21.HI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120" s="6" t="str" cm="1">
        <f t="array" ref="K1120">_xlfn.TEXTJOIN(", ",TRUE,_xlfn.UNIQUE(_xlfn._xlws.FILTER(ARQUIVOS_RECEBIDOS!$F$2:$F$5010,ARQUIVOS_RECEBIDOS!$E$2:$E$5010=LD_01[[#This Row],[DOCUMENTO]])))</f>
        <v>R00, R01</v>
      </c>
      <c r="L1120" s="6" t="str" cm="1">
        <f t="array" ref="L1120">_xlfn.TEXTJOIN(",",TRUE,_xlfn._xlws.FILTER(ARQUIVOS[EXTENSÃO],(ARQUIVOS[DOCUMENTO]=LD_01[[#This Row],[DOCUMENTO]])*(ARQUIVOS[REVISÃO]=LD_01[[#This Row],[REVISÃO]])))</f>
        <v>pdf</v>
      </c>
      <c r="M1120" s="12" cm="1">
        <f t="array" ref="M1120">_xlfn.UNIQUE(_xlfn._xlws.FILTER(ARQUIVOS[DATA RECEBIMENTO],(ARQUIVOS[DOCUMENTO]=LD_01[[#This Row],[DOCUMENTO]])*(ARQUIVOS[REVISÃO]=LD_01[[#This Row],[REVISÃO]])))</f>
        <v>45931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120" s="6" t="str">
        <f>LD_01[[#This Row],[PASTA]]&amp;"/"&amp;LD_01[[#This Row],[ARQUIVO]]</f>
        <v>MSV-163MS-638-NORTE/21.HI/MSV-163MS-638+600-EDI-EXE-MC-P3-001-R01.pdf</v>
      </c>
    </row>
    <row r="1121" spans="1:16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4" t="s">
        <v>5987</v>
      </c>
      <c r="D1121" s="14" t="s">
        <v>7542</v>
      </c>
      <c r="E1121" s="6" t="s">
        <v>4320</v>
      </c>
      <c r="F1121" s="8" t="s">
        <v>4822</v>
      </c>
      <c r="G1121" s="8" t="s">
        <v>4332</v>
      </c>
      <c r="H1121" s="6" t="str">
        <f>_xlfn.XLOOKUP(LD_01[[#This Row],[DISCIPLINA]],'CLASSES DE PROJETOS'!$F$3:$F$37,'CLASSES DE PROJETOS'!$C$3:$C$37)</f>
        <v>GG</v>
      </c>
      <c r="I1121" t="str">
        <f>_xlfn.TEXTJOIN("/",TRUE,"MSV-163MS-"&amp;LD_01[[#This Row],[OBRA]],_xlfn.XLOOKUP(LD_01[[#This Row],[SIGLA]],'CLASSES DE PROJETOS'!$C$3:$C$37,'CLASSES DE PROJETOS'!$E$3:$E$37))</f>
        <v>MSV-163MS-638-NORTE/19.GG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121" s="6" t="str" cm="1">
        <f t="array" ref="K1121">_xlfn.TEXTJOIN(", ",TRUE,_xlfn.UNIQUE(_xlfn._xlws.FILTER(ARQUIVOS_RECEBIDOS!$F$2:$F$5010,ARQUIVOS_RECEBIDOS!$E$2:$E$5010=LD_01[[#This Row],[DOCUMENTO]])))</f>
        <v>R01, R02</v>
      </c>
      <c r="L1121" s="6" t="str" cm="1">
        <f t="array" ref="L1121">_xlfn.TEXTJOIN(",",TRUE,_xlfn._xlws.FILTER(ARQUIVOS[EXTENSÃO],(ARQUIVOS[DOCUMENTO]=LD_01[[#This Row],[DOCUMENTO]])*(ARQUIVOS[REVISÃO]=LD_01[[#This Row],[REVISÃO]])))</f>
        <v>pdf</v>
      </c>
      <c r="M1121" s="12" cm="1">
        <f t="array" ref="M1121">_xlfn.UNIQUE(_xlfn._xlws.FILTER(ARQUIVOS[DATA RECEBIMENTO],(ARQUIVOS[DOCUMENTO]=LD_01[[#This Row],[DOCUMENTO]])*(ARQUIVOS[REVISÃO]=LD_01[[#This Row],[REVISÃO]])))</f>
        <v>45931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121" s="6" t="str">
        <f>LD_01[[#This Row],[PASTA]]&amp;"/"&amp;LD_01[[#This Row],[ARQUIVO]]</f>
        <v>MSV-163MS-638-NORTE/19.GG/MSV-163MS-638+600-EDI-EXE-MD-D3-001-R02.pdf</v>
      </c>
    </row>
    <row r="1122" spans="1:16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4" t="s">
        <v>5987</v>
      </c>
      <c r="D1122" s="14" t="s">
        <v>7542</v>
      </c>
      <c r="E1122" s="6" t="s">
        <v>4320</v>
      </c>
      <c r="F1122" s="8" t="s">
        <v>4823</v>
      </c>
      <c r="G1122" s="8" t="s">
        <v>4332</v>
      </c>
      <c r="H1122" s="6" t="str">
        <f>_xlfn.XLOOKUP(LD_01[[#This Row],[DISCIPLINA]],'CLASSES DE PROJETOS'!$F$3:$F$37,'CLASSES DE PROJETOS'!$C$3:$C$37)</f>
        <v>GG</v>
      </c>
      <c r="I1122" t="str">
        <f>_xlfn.TEXTJOIN("/",TRUE,"MSV-163MS-"&amp;LD_01[[#This Row],[OBRA]],_xlfn.XLOOKUP(LD_01[[#This Row],[SIGLA]],'CLASSES DE PROJETOS'!$C$3:$C$37,'CLASSES DE PROJETOS'!$E$3:$E$37))</f>
        <v>MSV-163MS-638-NORTE/19.GG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122" s="6" t="str" cm="1">
        <f t="array" ref="K1122">_xlfn.TEXTJOIN(", ",TRUE,_xlfn.UNIQUE(_xlfn._xlws.FILTER(ARQUIVOS_RECEBIDOS!$F$2:$F$5010,ARQUIVOS_RECEBIDOS!$E$2:$E$5010=LD_01[[#This Row],[DOCUMENTO]])))</f>
        <v>R00, R01</v>
      </c>
      <c r="L1122" s="6" t="str" cm="1">
        <f t="array" ref="L1122">_xlfn.TEXTJOIN(",",TRUE,_xlfn._xlws.FILTER(ARQUIVOS[EXTENSÃO],(ARQUIVOS[DOCUMENTO]=LD_01[[#This Row],[DOCUMENTO]])*(ARQUIVOS[REVISÃO]=LD_01[[#This Row],[REVISÃO]])))</f>
        <v>pdf</v>
      </c>
      <c r="M1122" s="12" cm="1">
        <f t="array" ref="M1122">_xlfn.UNIQUE(_xlfn._xlws.FILTER(ARQUIVOS[DATA RECEBIMENTO],(ARQUIVOS[DOCUMENTO]=LD_01[[#This Row],[DOCUMENTO]])*(ARQUIVOS[REVISÃO]=LD_01[[#This Row],[REVISÃO]])))</f>
        <v>45931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122" s="6" t="str">
        <f>LD_01[[#This Row],[PASTA]]&amp;"/"&amp;LD_01[[#This Row],[ARQUIVO]]</f>
        <v>MSV-163MS-638-NORTE/19.GG/MSV-163MS-638+600-EDI-EXE-MD-D3-101-R01.pdf</v>
      </c>
    </row>
    <row r="1123" spans="1:16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4" t="s">
        <v>5987</v>
      </c>
      <c r="D1123" s="14" t="s">
        <v>7542</v>
      </c>
      <c r="E1123" s="6" t="s">
        <v>4320</v>
      </c>
      <c r="F1123" s="8" t="s">
        <v>4912</v>
      </c>
      <c r="G1123" s="8" t="s">
        <v>4142</v>
      </c>
      <c r="H1123" s="6" t="str">
        <f>_xlfn.XLOOKUP(LD_01[[#This Row],[DISCIPLINA]],'CLASSES DE PROJETOS'!$F$3:$F$37,'CLASSES DE PROJETOS'!$C$3:$C$37)</f>
        <v>DR</v>
      </c>
      <c r="I1123" t="str">
        <f>_xlfn.TEXTJOIN("/",TRUE,"MSV-163MS-"&amp;LD_01[[#This Row],[OBRA]],_xlfn.XLOOKUP(LD_01[[#This Row],[SIGLA]],'CLASSES DE PROJETOS'!$C$3:$C$37,'CLASSES DE PROJETOS'!$E$3:$E$37))</f>
        <v>MSV-163MS-638-NORTE/10.DR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123" s="6" t="str" cm="1">
        <f t="array" ref="K1123">_xlfn.TEXTJOIN(", ",TRUE,_xlfn.UNIQUE(_xlfn._xlws.FILTER(ARQUIVOS_RECEBIDOS!$F$2:$F$5010,ARQUIVOS_RECEBIDOS!$E$2:$E$5010=LD_01[[#This Row],[DOCUMENTO]])))</f>
        <v>R00, R01</v>
      </c>
      <c r="L1123" s="6" t="str" cm="1">
        <f t="array" ref="L1123">_xlfn.TEXTJOIN(",",TRUE,_xlfn._xlws.FILTER(ARQUIVOS[EXTENSÃO],(ARQUIVOS[DOCUMENTO]=LD_01[[#This Row],[DOCUMENTO]])*(ARQUIVOS[REVISÃO]=LD_01[[#This Row],[REVISÃO]])))</f>
        <v>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123" s="6" t="str">
        <f>LD_01[[#This Row],[PASTA]]&amp;"/"&amp;LD_01[[#This Row],[ARQUIVO]]</f>
        <v>MSV-163MS-638-NORTE/10.DR/MSV-163MS-638+600-EDI-EXE-MD-H1-001-R01.pdf</v>
      </c>
    </row>
    <row r="1124" spans="1:16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R05</v>
      </c>
      <c r="C1124" s="14" t="s">
        <v>5987</v>
      </c>
      <c r="D1124" s="14" t="s">
        <v>7542</v>
      </c>
      <c r="E1124" s="6" t="s">
        <v>4320</v>
      </c>
      <c r="F1124" s="8" t="s">
        <v>4813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MSV-163MS-638-NORTE/14.EL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124" s="6" t="str" cm="1">
        <f t="array" ref="K1124">_xlfn.TEXTJOIN(", ",TRUE,_xlfn.UNIQUE(_xlfn._xlws.FILTER(ARQUIVOS_RECEBIDOS!$F$2:$F$5010,ARQUIVOS_RECEBIDOS!$E$2:$E$5010=LD_01[[#This Row],[DOCUMENTO]])))</f>
        <v>R01, R03, R05</v>
      </c>
      <c r="L1124" s="6" t="str" cm="1">
        <f t="array" ref="L1124">_xlfn.TEXTJOIN(",",TRUE,_xlfn._xlws.FILTER(ARQUIVOS[EXTENSÃO],(ARQUIVOS[DOCUMENTO]=LD_01[[#This Row],[DOCUMENTO]])*(ARQUIVOS[REVISÃO]=LD_01[[#This Row],[REVISÃO]])))</f>
        <v>pdf</v>
      </c>
      <c r="M1124" s="12" cm="1">
        <f t="array" ref="M1124">_xlfn.UNIQUE(_xlfn._xlws.FILTER(ARQUIVOS[DATA RECEBIMENTO],(ARQUIVOS[DOCUMENTO]=LD_01[[#This Row],[DOCUMENTO]])*(ARQUIVOS[REVISÃO]=LD_01[[#This Row],[REVISÃO]])))</f>
        <v>46189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124" s="6" t="str">
        <f>LD_01[[#This Row],[PASTA]]&amp;"/"&amp;LD_01[[#This Row],[ARQUIVO]]</f>
        <v>MSV-163MS-638-NORTE/14.EL/MSV-163MS-638+600-EDI-EXE-MD-K2-001-R05.pdf</v>
      </c>
    </row>
    <row r="1125" spans="1:16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4" t="s">
        <v>5987</v>
      </c>
      <c r="D1125" s="14" t="s">
        <v>7542</v>
      </c>
      <c r="E1125" s="6" t="s">
        <v>4320</v>
      </c>
      <c r="F1125" s="8" t="s">
        <v>4230</v>
      </c>
      <c r="G1125" s="8" t="s">
        <v>4339</v>
      </c>
      <c r="H1125" s="6" t="str">
        <f>_xlfn.XLOOKUP(LD_01[[#This Row],[DISCIPLINA]],'CLASSES DE PROJETOS'!$F$3:$F$37,'CLASSES DE PROJETOS'!$C$3:$C$37)</f>
        <v>AQ</v>
      </c>
      <c r="I1125" t="str">
        <f>_xlfn.TEXTJOIN("/",TRUE,"MSV-163MS-"&amp;LD_01[[#This Row],[OBRA]],_xlfn.XLOOKUP(LD_01[[#This Row],[SIGLA]],'CLASSES DE PROJETOS'!$C$3:$C$37,'CLASSES DE PROJETOS'!$E$3:$E$37))</f>
        <v>MSV-163MS-638-NORTE/03.AQ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125" s="6" t="str" cm="1">
        <f t="array" ref="K1125">_xlfn.TEXTJOIN(", ",TRUE,_xlfn.UNIQUE(_xlfn._xlws.FILTER(ARQUIVOS_RECEBIDOS!$F$2:$F$5010,ARQUIVOS_RECEBIDOS!$E$2:$E$5010=LD_01[[#This Row],[DOCUMENTO]])))</f>
        <v>R00, R01</v>
      </c>
      <c r="L1125" s="6" t="str" cm="1">
        <f t="array" ref="L1125">_xlfn.TEXTJOIN(",",TRUE,_xlfn._xlws.FILTER(ARQUIVOS[EXTENSÃO],(ARQUIVOS[DOCUMENTO]=LD_01[[#This Row],[DOCUMENTO]])*(ARQUIVOS[REVISÃO]=LD_01[[#This Row],[REVISÃO]])))</f>
        <v>pdf</v>
      </c>
      <c r="M1125" s="12" cm="1">
        <f t="array" ref="M1125">_xlfn.UNIQUE(_xlfn._xlws.FILTER(ARQUIVOS[DATA RECEBIMENTO],(ARQUIVOS[DOCUMENTO]=LD_01[[#This Row],[DOCUMENTO]])*(ARQUIVOS[REVISÃO]=LD_01[[#This Row],[REVISÃO]])))</f>
        <v>45931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125" s="6" t="str">
        <f>LD_01[[#This Row],[PASTA]]&amp;"/"&amp;LD_01[[#This Row],[ARQUIVO]]</f>
        <v>MSV-163MS-638-NORTE/03.AQ/MSV-163MS-638+600-EDI-EXE-MD-P1-001-R01.pdf</v>
      </c>
    </row>
    <row r="1126" spans="1:16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4" t="s">
        <v>5987</v>
      </c>
      <c r="D1126" s="14" t="s">
        <v>7542</v>
      </c>
      <c r="E1126" s="6" t="s">
        <v>4320</v>
      </c>
      <c r="F1126" s="8" t="s">
        <v>4231</v>
      </c>
      <c r="G1126" s="8" t="s">
        <v>4339</v>
      </c>
      <c r="H1126" s="6" t="str">
        <f>_xlfn.XLOOKUP(LD_01[[#This Row],[DISCIPLINA]],'CLASSES DE PROJETOS'!$F$3:$F$37,'CLASSES DE PROJETOS'!$C$3:$C$37)</f>
        <v>AQ</v>
      </c>
      <c r="I1126" t="str">
        <f>_xlfn.TEXTJOIN("/",TRUE,"MSV-163MS-"&amp;LD_01[[#This Row],[OBRA]],_xlfn.XLOOKUP(LD_01[[#This Row],[SIGLA]],'CLASSES DE PROJETOS'!$C$3:$C$37,'CLASSES DE PROJETOS'!$E$3:$E$37))</f>
        <v>MSV-163MS-638-NORTE/03.AQ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126" s="6" t="str" cm="1">
        <f t="array" ref="K1126">_xlfn.TEXTJOIN(", ",TRUE,_xlfn.UNIQUE(_xlfn._xlws.FILTER(ARQUIVOS_RECEBIDOS!$F$2:$F$5010,ARQUIVOS_RECEBIDOS!$E$2:$E$5010=LD_01[[#This Row],[DOCUMENTO]])))</f>
        <v>R00, R01</v>
      </c>
      <c r="L1126" s="6" t="str" cm="1">
        <f t="array" ref="L1126">_xlfn.TEXTJOIN(",",TRUE,_xlfn._xlws.FILTER(ARQUIVOS[EXTENSÃO],(ARQUIVOS[DOCUMENTO]=LD_01[[#This Row],[DOCUMENTO]])*(ARQUIVOS[REVISÃO]=LD_01[[#This Row],[REVISÃO]])))</f>
        <v>pdf</v>
      </c>
      <c r="M1126" s="12" cm="1">
        <f t="array" ref="M1126">_xlfn.UNIQUE(_xlfn._xlws.FILTER(ARQUIVOS[DATA RECEBIMENTO],(ARQUIVOS[DOCUMENTO]=LD_01[[#This Row],[DOCUMENTO]])*(ARQUIVOS[REVISÃO]=LD_01[[#This Row],[REVISÃO]])))</f>
        <v>45931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126" s="6" t="str">
        <f>LD_01[[#This Row],[PASTA]]&amp;"/"&amp;LD_01[[#This Row],[ARQUIVO]]</f>
        <v>MSV-163MS-638-NORTE/03.AQ/MSV-163MS-638+600-EDI-EXE-MD-P1-101-R01.pdf</v>
      </c>
    </row>
    <row r="1127" spans="1:16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4" t="s">
        <v>5987</v>
      </c>
      <c r="D1127" s="14" t="s">
        <v>7542</v>
      </c>
      <c r="E1127" s="6" t="s">
        <v>4320</v>
      </c>
      <c r="F1127" s="8" t="s">
        <v>4232</v>
      </c>
      <c r="G1127" s="8" t="s">
        <v>4339</v>
      </c>
      <c r="H1127" s="6" t="str">
        <f>_xlfn.XLOOKUP(LD_01[[#This Row],[DISCIPLINA]],'CLASSES DE PROJETOS'!$F$3:$F$37,'CLASSES DE PROJETOS'!$C$3:$C$37)</f>
        <v>AQ</v>
      </c>
      <c r="I1127" t="str">
        <f>_xlfn.TEXTJOIN("/",TRUE,"MSV-163MS-"&amp;LD_01[[#This Row],[OBRA]],_xlfn.XLOOKUP(LD_01[[#This Row],[SIGLA]],'CLASSES DE PROJETOS'!$C$3:$C$37,'CLASSES DE PROJETOS'!$E$3:$E$37))</f>
        <v>MSV-163MS-638-NORTE/03.AQ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127" s="6" t="str" cm="1">
        <f t="array" ref="K1127">_xlfn.TEXTJOIN(", ",TRUE,_xlfn.UNIQUE(_xlfn._xlws.FILTER(ARQUIVOS_RECEBIDOS!$F$2:$F$5010,ARQUIVOS_RECEBIDOS!$E$2:$E$5010=LD_01[[#This Row],[DOCUMENTO]])))</f>
        <v>R00, R01</v>
      </c>
      <c r="L1127" s="6" t="str" cm="1">
        <f t="array" ref="L1127">_xlfn.TEXTJOIN(",",TRUE,_xlfn._xlws.FILTER(ARQUIVOS[EXTENSÃO],(ARQUIVOS[DOCUMENTO]=LD_01[[#This Row],[DOCUMENTO]])*(ARQUIVOS[REVISÃO]=LD_01[[#This Row],[REVISÃO]])))</f>
        <v>pdf</v>
      </c>
      <c r="M1127" s="12" cm="1">
        <f t="array" ref="M1127">_xlfn.UNIQUE(_xlfn._xlws.FILTER(ARQUIVOS[DATA RECEBIMENTO],(ARQUIVOS[DOCUMENTO]=LD_01[[#This Row],[DOCUMENTO]])*(ARQUIVOS[REVISÃO]=LD_01[[#This Row],[REVISÃO]])))</f>
        <v>45931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127" s="6" t="str">
        <f>LD_01[[#This Row],[PASTA]]&amp;"/"&amp;LD_01[[#This Row],[ARQUIVO]]</f>
        <v>MSV-163MS-638-NORTE/03.AQ/MSV-163MS-638+600-EDI-EXE-MD-P1-201-R01.pdf</v>
      </c>
    </row>
    <row r="1128" spans="1:16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4" t="s">
        <v>5987</v>
      </c>
      <c r="D1128" s="14" t="s">
        <v>7542</v>
      </c>
      <c r="E1128" s="6" t="s">
        <v>4320</v>
      </c>
      <c r="F1128" s="8" t="s">
        <v>4233</v>
      </c>
      <c r="G1128" s="8" t="s">
        <v>4339</v>
      </c>
      <c r="H1128" s="6" t="str">
        <f>_xlfn.XLOOKUP(LD_01[[#This Row],[DISCIPLINA]],'CLASSES DE PROJETOS'!$F$3:$F$37,'CLASSES DE PROJETOS'!$C$3:$C$37)</f>
        <v>AQ</v>
      </c>
      <c r="I1128" t="str">
        <f>_xlfn.TEXTJOIN("/",TRUE,"MSV-163MS-"&amp;LD_01[[#This Row],[OBRA]],_xlfn.XLOOKUP(LD_01[[#This Row],[SIGLA]],'CLASSES DE PROJETOS'!$C$3:$C$37,'CLASSES DE PROJETOS'!$E$3:$E$37))</f>
        <v>MSV-163MS-638-NORTE/03.AQ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128" s="6" t="str" cm="1">
        <f t="array" ref="K1128">_xlfn.TEXTJOIN(", ",TRUE,_xlfn.UNIQUE(_xlfn._xlws.FILTER(ARQUIVOS_RECEBIDOS!$F$2:$F$5010,ARQUIVOS_RECEBIDOS!$E$2:$E$5010=LD_01[[#This Row],[DOCUMENTO]])))</f>
        <v>R00, R01</v>
      </c>
      <c r="L1128" s="6" t="str" cm="1">
        <f t="array" ref="L1128">_xlfn.TEXTJOIN(",",TRUE,_xlfn._xlws.FILTER(ARQUIVOS[EXTENSÃO],(ARQUIVOS[DOCUMENTO]=LD_01[[#This Row],[DOCUMENTO]])*(ARQUIVOS[REVISÃO]=LD_01[[#This Row],[REVISÃO]])))</f>
        <v>pdf</v>
      </c>
      <c r="M1128" s="12" cm="1">
        <f t="array" ref="M1128">_xlfn.UNIQUE(_xlfn._xlws.FILTER(ARQUIVOS[DATA RECEBIMENTO],(ARQUIVOS[DOCUMENTO]=LD_01[[#This Row],[DOCUMENTO]])*(ARQUIVOS[REVISÃO]=LD_01[[#This Row],[REVISÃO]])))</f>
        <v>45931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128" s="6" t="str">
        <f>LD_01[[#This Row],[PASTA]]&amp;"/"&amp;LD_01[[#This Row],[ARQUIVO]]</f>
        <v>MSV-163MS-638-NORTE/03.AQ/MSV-163MS-638+600-EDI-EXE-MD-P1-301-R01.pdf</v>
      </c>
    </row>
    <row r="1129" spans="1:16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4" t="s">
        <v>5987</v>
      </c>
      <c r="D1129" s="14" t="s">
        <v>7542</v>
      </c>
      <c r="E1129" s="6" t="s">
        <v>4320</v>
      </c>
      <c r="F1129" s="8" t="s">
        <v>4234</v>
      </c>
      <c r="G1129" s="8" t="s">
        <v>4339</v>
      </c>
      <c r="H1129" s="6" t="str">
        <f>_xlfn.XLOOKUP(LD_01[[#This Row],[DISCIPLINA]],'CLASSES DE PROJETOS'!$F$3:$F$37,'CLASSES DE PROJETOS'!$C$3:$C$37)</f>
        <v>AQ</v>
      </c>
      <c r="I1129" t="str">
        <f>_xlfn.TEXTJOIN("/",TRUE,"MSV-163MS-"&amp;LD_01[[#This Row],[OBRA]],_xlfn.XLOOKUP(LD_01[[#This Row],[SIGLA]],'CLASSES DE PROJETOS'!$C$3:$C$37,'CLASSES DE PROJETOS'!$E$3:$E$37))</f>
        <v>MSV-163MS-638-NORTE/03.AQ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129" s="6" t="str" cm="1">
        <f t="array" ref="K1129">_xlfn.TEXTJOIN(", ",TRUE,_xlfn.UNIQUE(_xlfn._xlws.FILTER(ARQUIVOS_RECEBIDOS!$F$2:$F$5010,ARQUIVOS_RECEBIDOS!$E$2:$E$5010=LD_01[[#This Row],[DOCUMENTO]])))</f>
        <v>R00, R01</v>
      </c>
      <c r="L1129" s="6" t="str" cm="1">
        <f t="array" ref="L1129">_xlfn.TEXTJOIN(",",TRUE,_xlfn._xlws.FILTER(ARQUIVOS[EXTENSÃO],(ARQUIVOS[DOCUMENTO]=LD_01[[#This Row],[DOCUMENTO]])*(ARQUIVOS[REVISÃO]=LD_01[[#This Row],[REVISÃO]])))</f>
        <v>pdf</v>
      </c>
      <c r="M1129" s="12" cm="1">
        <f t="array" ref="M1129">_xlfn.UNIQUE(_xlfn._xlws.FILTER(ARQUIVOS[DATA RECEBIMENTO],(ARQUIVOS[DOCUMENTO]=LD_01[[#This Row],[DOCUMENTO]])*(ARQUIVOS[REVISÃO]=LD_01[[#This Row],[REVISÃO]])))</f>
        <v>45931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129" s="6" t="str">
        <f>LD_01[[#This Row],[PASTA]]&amp;"/"&amp;LD_01[[#This Row],[ARQUIVO]]</f>
        <v>MSV-163MS-638-NORTE/03.AQ/MSV-163MS-638+600-EDI-EXE-MD-P1-401-R01.pdf</v>
      </c>
    </row>
    <row r="1130" spans="1:16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4" t="s">
        <v>5987</v>
      </c>
      <c r="D1130" s="14" t="s">
        <v>7542</v>
      </c>
      <c r="E1130" s="6" t="s">
        <v>4320</v>
      </c>
      <c r="F1130" s="8" t="s">
        <v>4817</v>
      </c>
      <c r="G1130" s="8" t="s">
        <v>4337</v>
      </c>
      <c r="H1130" s="6" t="str">
        <f>_xlfn.XLOOKUP(LD_01[[#This Row],[DISCIPLINA]],'CLASSES DE PROJETOS'!$F$3:$F$37,'CLASSES DE PROJETOS'!$C$3:$C$37)</f>
        <v>EL</v>
      </c>
      <c r="I1130" t="str">
        <f>_xlfn.TEXTJOIN("/",TRUE,"MSV-163MS-"&amp;LD_01[[#This Row],[OBRA]],_xlfn.XLOOKUP(LD_01[[#This Row],[SIGLA]],'CLASSES DE PROJETOS'!$C$3:$C$37,'CLASSES DE PROJETOS'!$E$3:$E$37))</f>
        <v>MSV-163MS-638-NORTE/14.EL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130" s="6" t="str" cm="1">
        <f t="array" ref="K1130">_xlfn.TEXTJOIN(", ",TRUE,_xlfn.UNIQUE(_xlfn._xlws.FILTER(ARQUIVOS_RECEBIDOS!$F$2:$F$5010,ARQUIVOS_RECEBIDOS!$E$2:$E$5010=LD_01[[#This Row],[DOCUMENTO]])))</f>
        <v>R00, R01</v>
      </c>
      <c r="L1130" s="6" t="str" cm="1">
        <f t="array" ref="L1130">_xlfn.TEXTJOIN(",",TRUE,_xlfn._xlws.FILTER(ARQUIVOS[EXTENSÃO],(ARQUIVOS[DOCUMENTO]=LD_01[[#This Row],[DOCUMENTO]])*(ARQUIVOS[REVISÃO]=LD_01[[#This Row],[REVISÃO]])))</f>
        <v>pdf</v>
      </c>
      <c r="M1130" s="12" cm="1">
        <f t="array" ref="M1130">_xlfn.UNIQUE(_xlfn._xlws.FILTER(ARQUIVOS[DATA RECEBIMENTO],(ARQUIVOS[DOCUMENTO]=LD_01[[#This Row],[DOCUMENTO]])*(ARQUIVOS[REVISÃO]=LD_01[[#This Row],[REVISÃO]])))</f>
        <v>45931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130" s="6" t="str">
        <f>LD_01[[#This Row],[PASTA]]&amp;"/"&amp;LD_01[[#This Row],[ARQUIVO]]</f>
        <v>MSV-163MS-638-NORTE/14.EL/MSV-163MS-638+600-EDI-EXE-MD-P2-101-R01.pdf</v>
      </c>
    </row>
    <row r="1131" spans="1:16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4" t="s">
        <v>5987</v>
      </c>
      <c r="D1131" s="14" t="s">
        <v>7542</v>
      </c>
      <c r="E1131" s="6" t="s">
        <v>4320</v>
      </c>
      <c r="F1131" s="8" t="s">
        <v>4816</v>
      </c>
      <c r="G1131" s="8" t="s">
        <v>4337</v>
      </c>
      <c r="H1131" s="6" t="str">
        <f>_xlfn.XLOOKUP(LD_01[[#This Row],[DISCIPLINA]],'CLASSES DE PROJETOS'!$F$3:$F$37,'CLASSES DE PROJETOS'!$C$3:$C$37)</f>
        <v>EL</v>
      </c>
      <c r="I1131" t="str">
        <f>_xlfn.TEXTJOIN("/",TRUE,"MSV-163MS-"&amp;LD_01[[#This Row],[OBRA]],_xlfn.XLOOKUP(LD_01[[#This Row],[SIGLA]],'CLASSES DE PROJETOS'!$C$3:$C$37,'CLASSES DE PROJETOS'!$E$3:$E$37))</f>
        <v>MSV-163MS-638-NORTE/14.EL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131" s="6" t="str" cm="1">
        <f t="array" ref="K1131">_xlfn.TEXTJOIN(", ",TRUE,_xlfn.UNIQUE(_xlfn._xlws.FILTER(ARQUIVOS_RECEBIDOS!$F$2:$F$5010,ARQUIVOS_RECEBIDOS!$E$2:$E$5010=LD_01[[#This Row],[DOCUMENTO]])))</f>
        <v>R00</v>
      </c>
      <c r="L1131" s="6" t="str" cm="1">
        <f t="array" ref="L1131">_xlfn.TEXTJOIN(",",TRUE,_xlfn._xlws.FILTER(ARQUIVOS[EXTENSÃO],(ARQUIVOS[DOCUMENTO]=LD_01[[#This Row],[DOCUMENTO]])*(ARQUIVOS[REVISÃO]=LD_01[[#This Row],[REVISÃO]])))</f>
        <v>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131" s="6" t="str">
        <f>LD_01[[#This Row],[PASTA]]&amp;"/"&amp;LD_01[[#This Row],[ARQUIVO]]</f>
        <v>MSV-163MS-638-NORTE/14.EL/MSV-163MS-638+600-EDI-EXE-MD-P2-201-R00.pdf</v>
      </c>
    </row>
    <row r="1132" spans="1:16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4" t="s">
        <v>5987</v>
      </c>
      <c r="D1132" s="14" t="s">
        <v>7542</v>
      </c>
      <c r="E1132" s="6" t="s">
        <v>4320</v>
      </c>
      <c r="F1132" s="8" t="s">
        <v>4818</v>
      </c>
      <c r="G1132" s="8" t="s">
        <v>4337</v>
      </c>
      <c r="H1132" s="6" t="str">
        <f>_xlfn.XLOOKUP(LD_01[[#This Row],[DISCIPLINA]],'CLASSES DE PROJETOS'!$F$3:$F$37,'CLASSES DE PROJETOS'!$C$3:$C$37)</f>
        <v>EL</v>
      </c>
      <c r="I1132" t="str">
        <f>_xlfn.TEXTJOIN("/",TRUE,"MSV-163MS-"&amp;LD_01[[#This Row],[OBRA]],_xlfn.XLOOKUP(LD_01[[#This Row],[SIGLA]],'CLASSES DE PROJETOS'!$C$3:$C$37,'CLASSES DE PROJETOS'!$E$3:$E$37))</f>
        <v>MSV-163MS-638-NORTE/14.EL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132" s="6" t="str" cm="1">
        <f t="array" ref="K1132">_xlfn.TEXTJOIN(", ",TRUE,_xlfn.UNIQUE(_xlfn._xlws.FILTER(ARQUIVOS_RECEBIDOS!$F$2:$F$5010,ARQUIVOS_RECEBIDOS!$E$2:$E$5010=LD_01[[#This Row],[DOCUMENTO]])))</f>
        <v>R00</v>
      </c>
      <c r="L1132" s="6" t="str" cm="1">
        <f t="array" ref="L1132">_xlfn.TEXTJOIN(",",TRUE,_xlfn._xlws.FILTER(ARQUIVOS[EXTENSÃO],(ARQUIVOS[DOCUMENTO]=LD_01[[#This Row],[DOCUMENTO]])*(ARQUIVOS[REVISÃO]=LD_01[[#This Row],[REVISÃO]])))</f>
        <v>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132" s="6" t="str">
        <f>LD_01[[#This Row],[PASTA]]&amp;"/"&amp;LD_01[[#This Row],[ARQUIVO]]</f>
        <v>MSV-163MS-638-NORTE/14.EL/MSV-163MS-638+600-EDI-EXE-MD-P2-301-R00.pdf</v>
      </c>
    </row>
    <row r="1133" spans="1:16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4" t="s">
        <v>5987</v>
      </c>
      <c r="D1133" s="14" t="s">
        <v>7542</v>
      </c>
      <c r="E1133" s="6" t="s">
        <v>4320</v>
      </c>
      <c r="F1133" s="8" t="s">
        <v>4819</v>
      </c>
      <c r="G1133" s="8" t="s">
        <v>4337</v>
      </c>
      <c r="H1133" s="6" t="str">
        <f>_xlfn.XLOOKUP(LD_01[[#This Row],[DISCIPLINA]],'CLASSES DE PROJETOS'!$F$3:$F$37,'CLASSES DE PROJETOS'!$C$3:$C$37)</f>
        <v>EL</v>
      </c>
      <c r="I1133" t="str">
        <f>_xlfn.TEXTJOIN("/",TRUE,"MSV-163MS-"&amp;LD_01[[#This Row],[OBRA]],_xlfn.XLOOKUP(LD_01[[#This Row],[SIGLA]],'CLASSES DE PROJETOS'!$C$3:$C$37,'CLASSES DE PROJETOS'!$E$3:$E$37))</f>
        <v>MSV-163MS-638-NORTE/14.EL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133" s="6" t="str" cm="1">
        <f t="array" ref="K1133">_xlfn.TEXTJOIN(", ",TRUE,_xlfn.UNIQUE(_xlfn._xlws.FILTER(ARQUIVOS_RECEBIDOS!$F$2:$F$5010,ARQUIVOS_RECEBIDOS!$E$2:$E$5010=LD_01[[#This Row],[DOCUMENTO]])))</f>
        <v>R00</v>
      </c>
      <c r="L1133" s="6" t="str" cm="1">
        <f t="array" ref="L1133">_xlfn.TEXTJOIN(",",TRUE,_xlfn._xlws.FILTER(ARQUIVOS[EXTENSÃO],(ARQUIVOS[DOCUMENTO]=LD_01[[#This Row],[DOCUMENTO]])*(ARQUIVOS[REVISÃO]=LD_01[[#This Row],[REVISÃO]])))</f>
        <v>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133" s="6" t="str">
        <f>LD_01[[#This Row],[PASTA]]&amp;"/"&amp;LD_01[[#This Row],[ARQUIVO]]</f>
        <v>MSV-163MS-638-NORTE/14.EL/MSV-163MS-638+600-EDI-EXE-MD-P2-401-R00.pdf</v>
      </c>
    </row>
    <row r="1134" spans="1:16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4" t="s">
        <v>5987</v>
      </c>
      <c r="D1134" s="14" t="s">
        <v>7542</v>
      </c>
      <c r="E1134" s="6" t="s">
        <v>4320</v>
      </c>
      <c r="F1134" s="8" t="s">
        <v>4239</v>
      </c>
      <c r="G1134" s="8" t="s">
        <v>4341</v>
      </c>
      <c r="H1134" s="6" t="str">
        <f>_xlfn.XLOOKUP(LD_01[[#This Row],[DISCIPLINA]],'CLASSES DE PROJETOS'!$F$3:$F$37,'CLASSES DE PROJETOS'!$C$3:$C$37)</f>
        <v>AR</v>
      </c>
      <c r="I1134" t="str">
        <f>_xlfn.TEXTJOIN("/",TRUE,"MSV-163MS-"&amp;LD_01[[#This Row],[OBRA]],_xlfn.XLOOKUP(LD_01[[#This Row],[SIGLA]],'CLASSES DE PROJETOS'!$C$3:$C$37,'CLASSES DE PROJETOS'!$E$3:$E$37))</f>
        <v>MSV-163MS-638-NORTE/04.AR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134" s="6" t="str" cm="1">
        <f t="array" ref="K1134">_xlfn.TEXTJOIN(", ",TRUE,_xlfn.UNIQUE(_xlfn._xlws.FILTER(ARQUIVOS_RECEBIDOS!$F$2:$F$5010,ARQUIVOS_RECEBIDOS!$E$2:$E$5010=LD_01[[#This Row],[DOCUMENTO]])))</f>
        <v>R00, R01</v>
      </c>
      <c r="L1134" s="6" t="str" cm="1">
        <f t="array" ref="L1134">_xlfn.TEXTJOIN(",",TRUE,_xlfn._xlws.FILTER(ARQUIVOS[EXTENSÃO],(ARQUIVOS[DOCUMENTO]=LD_01[[#This Row],[DOCUMENTO]])*(ARQUIVOS[REVISÃO]=LD_01[[#This Row],[REVISÃO]])))</f>
        <v>pdf</v>
      </c>
      <c r="M1134" s="12" cm="1">
        <f t="array" ref="M1134">_xlfn.UNIQUE(_xlfn._xlws.FILTER(ARQUIVOS[DATA RECEBIMENTO],(ARQUIVOS[DOCUMENTO]=LD_01[[#This Row],[DOCUMENTO]])*(ARQUIVOS[REVISÃO]=LD_01[[#This Row],[REVISÃO]])))</f>
        <v>45931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134" s="6" t="str">
        <f>LD_01[[#This Row],[PASTA]]&amp;"/"&amp;LD_01[[#This Row],[ARQUIVO]]</f>
        <v>MSV-163MS-638-NORTE/04.AR/MSV-163MS-638+600-EDI-EXE-MD-P5-001-R01.pdf</v>
      </c>
    </row>
    <row r="1135" spans="1:16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4" t="s">
        <v>5987</v>
      </c>
      <c r="D1135" s="14" t="s">
        <v>7542</v>
      </c>
      <c r="E1135" s="6" t="s">
        <v>4320</v>
      </c>
      <c r="F1135" s="8" t="s">
        <v>4240</v>
      </c>
      <c r="G1135" s="8" t="s">
        <v>4341</v>
      </c>
      <c r="H1135" s="6" t="str">
        <f>_xlfn.XLOOKUP(LD_01[[#This Row],[DISCIPLINA]],'CLASSES DE PROJETOS'!$F$3:$F$37,'CLASSES DE PROJETOS'!$C$3:$C$37)</f>
        <v>AR</v>
      </c>
      <c r="I1135" t="str">
        <f>_xlfn.TEXTJOIN("/",TRUE,"MSV-163MS-"&amp;LD_01[[#This Row],[OBRA]],_xlfn.XLOOKUP(LD_01[[#This Row],[SIGLA]],'CLASSES DE PROJETOS'!$C$3:$C$37,'CLASSES DE PROJETOS'!$E$3:$E$37))</f>
        <v>MSV-163MS-638-NORTE/04.AR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135" s="6" t="str" cm="1">
        <f t="array" ref="K1135">_xlfn.TEXTJOIN(", ",TRUE,_xlfn.UNIQUE(_xlfn._xlws.FILTER(ARQUIVOS_RECEBIDOS!$F$2:$F$5010,ARQUIVOS_RECEBIDOS!$E$2:$E$5010=LD_01[[#This Row],[DOCUMENTO]])))</f>
        <v>R00, R01</v>
      </c>
      <c r="L1135" s="6" t="str" cm="1">
        <f t="array" ref="L1135">_xlfn.TEXTJOIN(",",TRUE,_xlfn._xlws.FILTER(ARQUIVOS[EXTENSÃO],(ARQUIVOS[DOCUMENTO]=LD_01[[#This Row],[DOCUMENTO]])*(ARQUIVOS[REVISÃO]=LD_01[[#This Row],[REVISÃO]])))</f>
        <v>pdf</v>
      </c>
      <c r="M1135" s="12" cm="1">
        <f t="array" ref="M1135">_xlfn.UNIQUE(_xlfn._xlws.FILTER(ARQUIVOS[DATA RECEBIMENTO],(ARQUIVOS[DOCUMENTO]=LD_01[[#This Row],[DOCUMENTO]])*(ARQUIVOS[REVISÃO]=LD_01[[#This Row],[REVISÃO]])))</f>
        <v>45931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135" s="6" t="str">
        <f>LD_01[[#This Row],[PASTA]]&amp;"/"&amp;LD_01[[#This Row],[ARQUIVO]]</f>
        <v>MSV-163MS-638-NORTE/04.AR/MSV-163MS-638+600-EDI-EXE-MD-P5-201-R01.pdf</v>
      </c>
    </row>
    <row r="1136" spans="1:16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4" t="s">
        <v>5987</v>
      </c>
      <c r="D1136" s="14" t="s">
        <v>7542</v>
      </c>
      <c r="E1136" s="6" t="s">
        <v>4320</v>
      </c>
      <c r="F1136" s="8" t="s">
        <v>4241</v>
      </c>
      <c r="G1136" s="8" t="s">
        <v>4341</v>
      </c>
      <c r="H1136" s="6" t="str">
        <f>_xlfn.XLOOKUP(LD_01[[#This Row],[DISCIPLINA]],'CLASSES DE PROJETOS'!$F$3:$F$37,'CLASSES DE PROJETOS'!$C$3:$C$37)</f>
        <v>AR</v>
      </c>
      <c r="I1136" t="str">
        <f>_xlfn.TEXTJOIN("/",TRUE,"MSV-163MS-"&amp;LD_01[[#This Row],[OBRA]],_xlfn.XLOOKUP(LD_01[[#This Row],[SIGLA]],'CLASSES DE PROJETOS'!$C$3:$C$37,'CLASSES DE PROJETOS'!$E$3:$E$37))</f>
        <v>MSV-163MS-638-NORTE/04.AR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136" s="6" t="str" cm="1">
        <f t="array" ref="K1136">_xlfn.TEXTJOIN(", ",TRUE,_xlfn.UNIQUE(_xlfn._xlws.FILTER(ARQUIVOS_RECEBIDOS!$F$2:$F$5010,ARQUIVOS_RECEBIDOS!$E$2:$E$5010=LD_01[[#This Row],[DOCUMENTO]])))</f>
        <v>R00, R01</v>
      </c>
      <c r="L1136" s="6" t="str" cm="1">
        <f t="array" ref="L1136">_xlfn.TEXTJOIN(",",TRUE,_xlfn._xlws.FILTER(ARQUIVOS[EXTENSÃO],(ARQUIVOS[DOCUMENTO]=LD_01[[#This Row],[DOCUMENTO]])*(ARQUIVOS[REVISÃO]=LD_01[[#This Row],[REVISÃO]])))</f>
        <v>pdf</v>
      </c>
      <c r="M1136" s="12" cm="1">
        <f t="array" ref="M1136">_xlfn.UNIQUE(_xlfn._xlws.FILTER(ARQUIVOS[DATA RECEBIMENTO],(ARQUIVOS[DOCUMENTO]=LD_01[[#This Row],[DOCUMENTO]])*(ARQUIVOS[REVISÃO]=LD_01[[#This Row],[REVISÃO]])))</f>
        <v>45931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136" s="6" t="str">
        <f>LD_01[[#This Row],[PASTA]]&amp;"/"&amp;LD_01[[#This Row],[ARQUIVO]]</f>
        <v>MSV-163MS-638-NORTE/04.AR/MSV-163MS-638+600-EDI-EXE-MD-P5-301-R01.pdf</v>
      </c>
    </row>
    <row r="1137" spans="1:16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4" t="s">
        <v>5987</v>
      </c>
      <c r="D1137" s="14" t="s">
        <v>7542</v>
      </c>
      <c r="E1137" s="6" t="s">
        <v>4320</v>
      </c>
      <c r="F1137" s="8" t="s">
        <v>4852</v>
      </c>
      <c r="G1137" s="8" t="s">
        <v>4340</v>
      </c>
      <c r="H1137" s="6" t="str">
        <f>_xlfn.XLOOKUP(LD_01[[#This Row],[DISCIPLINA]],'CLASSES DE PROJETOS'!$F$3:$F$37,'CLASSES DE PROJETOS'!$C$3:$C$37)</f>
        <v>HI</v>
      </c>
      <c r="I1137" t="str">
        <f>_xlfn.TEXTJOIN("/",TRUE,"MSV-163MS-"&amp;LD_01[[#This Row],[OBRA]],_xlfn.XLOOKUP(LD_01[[#This Row],[SIGLA]],'CLASSES DE PROJETOS'!$C$3:$C$37,'CLASSES DE PROJETOS'!$E$3:$E$37))</f>
        <v>MSV-163MS-638-NORTE/21.HI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137" s="6" t="str" cm="1">
        <f t="array" ref="K1137">_xlfn.TEXTJOIN(", ",TRUE,_xlfn.UNIQUE(_xlfn._xlws.FILTER(ARQUIVOS_RECEBIDOS!$F$2:$F$5010,ARQUIVOS_RECEBIDOS!$E$2:$E$5010=LD_01[[#This Row],[DOCUMENTO]])))</f>
        <v>R00, R01</v>
      </c>
      <c r="L1137" s="6" t="str" cm="1">
        <f t="array" ref="L1137">_xlfn.TEXTJOIN(",",TRUE,_xlfn._xlws.FILTER(ARQUIVOS[EXTENSÃO],(ARQUIVOS[DOCUMENTO]=LD_01[[#This Row],[DOCUMENTO]])*(ARQUIVOS[REVISÃO]=LD_01[[#This Row],[REVISÃO]])))</f>
        <v>pdf</v>
      </c>
      <c r="M1137" s="12" cm="1">
        <f t="array" ref="M1137">_xlfn.UNIQUE(_xlfn._xlws.FILTER(ARQUIVOS[DATA RECEBIMENTO],(ARQUIVOS[DOCUMENTO]=LD_01[[#This Row],[DOCUMENTO]])*(ARQUIVOS[REVISÃO]=LD_01[[#This Row],[REVISÃO]])))</f>
        <v>45931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137" s="6" t="str">
        <f>LD_01[[#This Row],[PASTA]]&amp;"/"&amp;LD_01[[#This Row],[ARQUIVO]]</f>
        <v>MSV-163MS-638-NORTE/21.HI/MSV-163MS-638+600-EDI-EXE-MD-P8-001-R01.pdf</v>
      </c>
    </row>
    <row r="1138" spans="1:16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4" t="s">
        <v>5987</v>
      </c>
      <c r="D1138" s="14" t="s">
        <v>7542</v>
      </c>
      <c r="E1138" s="6" t="s">
        <v>4320</v>
      </c>
      <c r="F1138" s="8" t="s">
        <v>4960</v>
      </c>
      <c r="G1138" s="8" t="s">
        <v>4330</v>
      </c>
      <c r="H1138" s="6" t="str">
        <f>_xlfn.XLOOKUP(LD_01[[#This Row],[DISCIPLINA]],'CLASSES DE PROJETOS'!$F$3:$F$37,'CLASSES DE PROJETOS'!$C$3:$C$37)</f>
        <v>TE</v>
      </c>
      <c r="I1138" t="str">
        <f>_xlfn.TEXTJOIN("/",TRUE,"MSV-163MS-"&amp;LD_01[[#This Row],[OBRA]],_xlfn.XLOOKUP(LD_01[[#This Row],[SIGLA]],'CLASSES DE PROJETOS'!$C$3:$C$37,'CLASSES DE PROJETOS'!$E$3:$E$37))</f>
        <v>MSV-163MS-638-NORTE/32.TE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138" s="6" t="str" cm="1">
        <f t="array" ref="K1138">_xlfn.TEXTJOIN(", ",TRUE,_xlfn.UNIQUE(_xlfn._xlws.FILTER(ARQUIVOS_RECEBIDOS!$F$2:$F$5010,ARQUIVOS_RECEBIDOS!$E$2:$E$5010=LD_01[[#This Row],[DOCUMENTO]])))</f>
        <v>R00, R01, R02, R03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45931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138" s="6" t="str">
        <f>LD_01[[#This Row],[PASTA]]&amp;"/"&amp;LD_01[[#This Row],[ARQUIVO]]</f>
        <v>MSV-163MS-638-NORTE/32.TE/MSV-163MS-638+600-EDI-EXE-NS-C3-001-R03.pdf</v>
      </c>
    </row>
    <row r="1139" spans="1:16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4" t="s">
        <v>5987</v>
      </c>
      <c r="D1139" s="14" t="s">
        <v>7542</v>
      </c>
      <c r="E1139" s="6" t="s">
        <v>4320</v>
      </c>
      <c r="F1139" s="8" t="s">
        <v>4244</v>
      </c>
      <c r="G1139" s="8" t="s">
        <v>4163</v>
      </c>
      <c r="H1139" s="6" t="str">
        <f>_xlfn.XLOOKUP(LD_01[[#This Row],[DISCIPLINA]],'CLASSES DE PROJETOS'!$F$3:$F$37,'CLASSES DE PROJETOS'!$C$3:$C$37)</f>
        <v>TO</v>
      </c>
      <c r="I1139" t="str">
        <f>_xlfn.TEXTJOIN("/",TRUE,"MSV-163MS-"&amp;LD_01[[#This Row],[OBRA]],_xlfn.XLOOKUP(LD_01[[#This Row],[SIGLA]],'CLASSES DE PROJETOS'!$C$3:$C$37,'CLASSES DE PROJETOS'!$E$3:$E$37))</f>
        <v>MSV-163MS-638-NORTE/33.TO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139" s="6" t="str" cm="1">
        <f t="array" ref="K1139">_xlfn.TEXTJOIN(", ",TRUE,_xlfn.UNIQUE(_xlfn._xlws.FILTER(ARQUIVOS_RECEBIDOS!$F$2:$F$5010,ARQUIVOS_RECEBIDOS!$E$2:$E$5010=LD_01[[#This Row],[DOCUMENTO]])))</f>
        <v>R00</v>
      </c>
      <c r="L1139" s="6" t="str" cm="1">
        <f t="array" ref="L1139">_xlfn.TEXTJOIN(",",TRUE,_xlfn._xlws.FILTER(ARQUIVOS[EXTENSÃO],(ARQUIVOS[DOCUMENTO]=LD_01[[#This Row],[DOCUMENTO]])*(ARQUIVOS[REVISÃO]=LD_01[[#This Row],[REVISÃO]])))</f>
        <v>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139" s="6" t="str">
        <f>LD_01[[#This Row],[PASTA]]&amp;"/"&amp;LD_01[[#This Row],[ARQUIVO]]</f>
        <v>MSV-163MS-638-NORTE/33.TO/MSV-163MS-638+600-EDI-EXE-RT-C1-001-R00.pdf</v>
      </c>
    </row>
    <row r="1140" spans="1:16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4" t="s">
        <v>5987</v>
      </c>
      <c r="D1140" s="14" t="s">
        <v>7542</v>
      </c>
      <c r="E1140" s="6" t="s">
        <v>4320</v>
      </c>
      <c r="F1140" s="8" t="s">
        <v>4824</v>
      </c>
      <c r="G1140" s="8" t="s">
        <v>4332</v>
      </c>
      <c r="H1140" s="6" t="str">
        <f>_xlfn.XLOOKUP(LD_01[[#This Row],[DISCIPLINA]],'CLASSES DE PROJETOS'!$F$3:$F$37,'CLASSES DE PROJETOS'!$C$3:$C$37)</f>
        <v>GG</v>
      </c>
      <c r="I1140" t="str">
        <f>_xlfn.TEXTJOIN("/",TRUE,"MSV-163MS-"&amp;LD_01[[#This Row],[OBRA]],_xlfn.XLOOKUP(LD_01[[#This Row],[SIGLA]],'CLASSES DE PROJETOS'!$C$3:$C$37,'CLASSES DE PROJETOS'!$E$3:$E$37))</f>
        <v>MSV-163MS-638-NORTE/19.GG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140" s="6" t="str" cm="1">
        <f t="array" ref="K1140">_xlfn.TEXTJOIN(", ",TRUE,_xlfn.UNIQUE(_xlfn._xlws.FILTER(ARQUIVOS_RECEBIDOS!$F$2:$F$5010,ARQUIVOS_RECEBIDOS!$E$2:$E$5010=LD_01[[#This Row],[DOCUMENTO]])))</f>
        <v>R00, R01</v>
      </c>
      <c r="L1140" s="6" t="str" cm="1">
        <f t="array" ref="L1140">_xlfn.TEXTJOIN(",",TRUE,_xlfn._xlws.FILTER(ARQUIVOS[EXTENSÃO],(ARQUIVOS[DOCUMENTO]=LD_01[[#This Row],[DOCUMENTO]])*(ARQUIVOS[REVISÃO]=LD_01[[#This Row],[REVISÃO]])))</f>
        <v>pdf</v>
      </c>
      <c r="M1140" s="12" cm="1">
        <f t="array" ref="M1140">_xlfn.UNIQUE(_xlfn._xlws.FILTER(ARQUIVOS[DATA RECEBIMENTO],(ARQUIVOS[DOCUMENTO]=LD_01[[#This Row],[DOCUMENTO]])*(ARQUIVOS[REVISÃO]=LD_01[[#This Row],[REVISÃO]])))</f>
        <v>45931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140" s="6" t="str">
        <f>LD_01[[#This Row],[PASTA]]&amp;"/"&amp;LD_01[[#This Row],[ARQUIVO]]</f>
        <v>MSV-163MS-638-NORTE/19.GG/MSV-163MS-638+600-EDI-EXE-RT-D3-001-R01.pdf</v>
      </c>
    </row>
    <row r="1141" spans="1:16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4" t="s">
        <v>5987</v>
      </c>
      <c r="D1141" s="14" t="s">
        <v>7542</v>
      </c>
      <c r="E1141" s="6" t="s">
        <v>4320</v>
      </c>
      <c r="F1141" s="8" t="s">
        <v>5027</v>
      </c>
      <c r="G1141" s="8" t="s">
        <v>4335</v>
      </c>
      <c r="H1141" s="6" t="str">
        <f>_xlfn.XLOOKUP(LD_01[[#This Row],[DISCIPLINA]],'CLASSES DE PROJETOS'!$F$3:$F$37,'CLASSES DE PROJETOS'!$C$3:$C$37)</f>
        <v>TR</v>
      </c>
      <c r="I1141" t="str">
        <f>_xlfn.TEXTJOIN("/",TRUE,"MSV-163MS-"&amp;LD_01[[#This Row],[OBRA]],_xlfn.XLOOKUP(LD_01[[#This Row],[SIGLA]],'CLASSES DE PROJETOS'!$C$3:$C$37,'CLASSES DE PROJETOS'!$E$3:$E$37))</f>
        <v>MSV-163MS-638-NORTE/34.TR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141" s="6" t="str" cm="1">
        <f t="array" ref="K1141">_xlfn.TEXTJOIN(", ",TRUE,_xlfn.UNIQUE(_xlfn._xlws.FILTER(ARQUIVOS_RECEBIDOS!$F$2:$F$5010,ARQUIVOS_RECEBIDOS!$E$2:$E$5010=LD_01[[#This Row],[DOCUMENTO]])))</f>
        <v>R01</v>
      </c>
      <c r="L1141" s="6" t="str" cm="1">
        <f t="array" ref="L1141">_xlfn.TEXTJOIN(",",TRUE,_xlfn._xlws.FILTER(ARQUIVOS[EXTENSÃO],(ARQUIVOS[DOCUMENTO]=LD_01[[#This Row],[DOCUMENTO]])*(ARQUIVOS[REVISÃO]=LD_01[[#This Row],[REVISÃO]])))</f>
        <v>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141" s="6" t="str">
        <f>LD_01[[#This Row],[PASTA]]&amp;"/"&amp;LD_01[[#This Row],[ARQUIVO]]</f>
        <v>MSV-163MS-638-NORTE/34.TR/MSV-163MS-638+600-EDI-EXE-RT-E1-001-R01.pdf</v>
      </c>
    </row>
    <row r="1142" spans="1:16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4" t="s">
        <v>5987</v>
      </c>
      <c r="D1142" s="14" t="s">
        <v>7542</v>
      </c>
      <c r="E1142" s="6" t="s">
        <v>4320</v>
      </c>
      <c r="F1142" s="8" t="s">
        <v>4950</v>
      </c>
      <c r="G1142" s="8" t="s">
        <v>4141</v>
      </c>
      <c r="H1142" s="6" t="str">
        <f>_xlfn.XLOOKUP(LD_01[[#This Row],[DISCIPLINA]],'CLASSES DE PROJETOS'!$F$3:$F$37,'CLASSES DE PROJETOS'!$C$3:$C$37)</f>
        <v>GE</v>
      </c>
      <c r="I1142" t="str">
        <f>_xlfn.TEXTJOIN("/",TRUE,"MSV-163MS-"&amp;LD_01[[#This Row],[OBRA]],_xlfn.XLOOKUP(LD_01[[#This Row],[SIGLA]],'CLASSES DE PROJETOS'!$C$3:$C$37,'CLASSES DE PROJETOS'!$E$3:$E$37))</f>
        <v>MSV-163MS-638-NORTE/18.GE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142" s="6" t="str" cm="1">
        <f t="array" ref="K1142">_xlfn.TEXTJOIN(", ",TRUE,_xlfn.UNIQUE(_xlfn._xlws.FILTER(ARQUIVOS_RECEBIDOS!$F$2:$F$5010,ARQUIVOS_RECEBIDOS!$E$2:$E$5010=LD_01[[#This Row],[DOCUMENTO]])))</f>
        <v>R02, R03</v>
      </c>
      <c r="L1142" s="6" t="str" cm="1">
        <f t="array" ref="L1142">_xlfn.TEXTJOIN(",",TRUE,_xlfn._xlws.FILTER(ARQUIVOS[EXTENSÃO],(ARQUIVOS[DOCUMENTO]=LD_01[[#This Row],[DOCUMENTO]])*(ARQUIVOS[REVISÃO]=LD_01[[#This Row],[REVISÃO]])))</f>
        <v>pdf</v>
      </c>
      <c r="M1142" s="12" cm="1">
        <f t="array" ref="M1142">_xlfn.UNIQUE(_xlfn._xlws.FILTER(ARQUIVOS[DATA RECEBIMENTO],(ARQUIVOS[DOCUMENTO]=LD_01[[#This Row],[DOCUMENTO]])*(ARQUIVOS[REVISÃO]=LD_01[[#This Row],[REVISÃO]])))</f>
        <v>45859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142" s="6" t="str">
        <f>LD_01[[#This Row],[PASTA]]&amp;"/"&amp;LD_01[[#This Row],[ARQUIVO]]</f>
        <v>MSV-163MS-638-NORTE/18.GE/MSV-163MS-638+600-EDI-EXE-RT-F1-001-R03.pdf</v>
      </c>
    </row>
    <row r="1143" spans="1:16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4" t="s">
        <v>5987</v>
      </c>
      <c r="D1143" s="14" t="s">
        <v>7542</v>
      </c>
      <c r="E1143" s="6" t="s">
        <v>4320</v>
      </c>
      <c r="F1143" s="8" t="s">
        <v>5026</v>
      </c>
      <c r="G1143" s="8" t="s">
        <v>4330</v>
      </c>
      <c r="H1143" s="6" t="str">
        <f>_xlfn.XLOOKUP(LD_01[[#This Row],[DISCIPLINA]],'CLASSES DE PROJETOS'!$F$3:$F$37,'CLASSES DE PROJETOS'!$C$3:$C$37)</f>
        <v>TE</v>
      </c>
      <c r="I1143" t="str">
        <f>_xlfn.TEXTJOIN("/",TRUE,"MSV-163MS-"&amp;LD_01[[#This Row],[OBRA]],_xlfn.XLOOKUP(LD_01[[#This Row],[SIGLA]],'CLASSES DE PROJETOS'!$C$3:$C$37,'CLASSES DE PROJETOS'!$E$3:$E$37))</f>
        <v>MSV-163MS-638-NORTE/32.TE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143" s="6" t="str" cm="1">
        <f t="array" ref="K1143">_xlfn.TEXTJOIN(", ",TRUE,_xlfn.UNIQUE(_xlfn._xlws.FILTER(ARQUIVOS_RECEBIDOS!$F$2:$F$5010,ARQUIVOS_RECEBIDOS!$E$2:$E$5010=LD_01[[#This Row],[DOCUMENTO]])))</f>
        <v>R00</v>
      </c>
      <c r="L1143" s="6" t="str" cm="1">
        <f t="array" ref="L1143">_xlfn.TEXTJOIN(",",TRUE,_xlfn._xlws.FILTER(ARQUIVOS[EXTENSÃO],(ARQUIVOS[DOCUMENTO]=LD_01[[#This Row],[DOCUMENTO]])*(ARQUIVOS[REVISÃO]=LD_01[[#This Row],[REVISÃO]])))</f>
        <v>pdf,xlsx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143" s="6" t="str">
        <f>LD_01[[#This Row],[PASTA]]&amp;"/"&amp;LD_01[[#This Row],[ARQUIVO]]</f>
        <v>MSV-163MS-638-NORTE/32.TE/MSV-163MS-638+600-EDI-EXE-RT-G1-001-R00.pdf</v>
      </c>
    </row>
    <row r="1144" spans="1:16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4" t="s">
        <v>5987</v>
      </c>
      <c r="D1144" s="14" t="s">
        <v>7542</v>
      </c>
      <c r="E1144" s="6" t="s">
        <v>4320</v>
      </c>
      <c r="F1144" s="8" t="s">
        <v>5014</v>
      </c>
      <c r="G1144" s="8" t="s">
        <v>4331</v>
      </c>
      <c r="H1144" s="6" t="str">
        <f>_xlfn.XLOOKUP(LD_01[[#This Row],[DISCIPLINA]],'CLASSES DE PROJETOS'!$F$3:$F$37,'CLASSES DE PROJETOS'!$C$3:$C$37)</f>
        <v>SI</v>
      </c>
      <c r="I1144" t="str">
        <f>_xlfn.TEXTJOIN("/",TRUE,"MSV-163MS-"&amp;LD_01[[#This Row],[OBRA]],_xlfn.XLOOKUP(LD_01[[#This Row],[SIGLA]],'CLASSES DE PROJETOS'!$C$3:$C$37,'CLASSES DE PROJETOS'!$E$3:$E$37))</f>
        <v>MSV-163MS-638-NORTE/31.SI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144" s="6" t="str" cm="1">
        <f t="array" ref="K1144">_xlfn.TEXTJOIN(", ",TRUE,_xlfn.UNIQUE(_xlfn._xlws.FILTER(ARQUIVOS_RECEBIDOS!$F$2:$F$5010,ARQUIVOS_RECEBIDOS!$E$2:$E$5010=LD_01[[#This Row],[DOCUMENTO]])))</f>
        <v>R01</v>
      </c>
      <c r="L1144" s="6" t="str" cm="1">
        <f t="array" ref="L1144">_xlfn.TEXTJOIN(",",TRUE,_xlfn._xlws.FILTER(ARQUIVOS[EXTENSÃO],(ARQUIVOS[DOCUMENTO]=LD_01[[#This Row],[DOCUMENTO]])*(ARQUIVOS[REVISÃO]=LD_01[[#This Row],[REVISÃO]])))</f>
        <v>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144" s="6" t="str">
        <f>LD_01[[#This Row],[PASTA]]&amp;"/"&amp;LD_01[[#This Row],[ARQUIVO]]</f>
        <v>MSV-163MS-638-NORTE/31.SI/MSV-163MS-638+600-EDI-EXE-RT-J1-001-R01.pdf</v>
      </c>
    </row>
    <row r="1145" spans="1:16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4" t="s">
        <v>5987</v>
      </c>
      <c r="D1145" s="14" t="s">
        <v>7542</v>
      </c>
      <c r="E1145" s="6" t="s">
        <v>4320</v>
      </c>
      <c r="F1145" s="8" t="s">
        <v>4814</v>
      </c>
      <c r="G1145" s="8" t="s">
        <v>4337</v>
      </c>
      <c r="H1145" s="6" t="str">
        <f>_xlfn.XLOOKUP(LD_01[[#This Row],[DISCIPLINA]],'CLASSES DE PROJETOS'!$F$3:$F$37,'CLASSES DE PROJETOS'!$C$3:$C$37)</f>
        <v>EL</v>
      </c>
      <c r="I1145" t="str">
        <f>_xlfn.TEXTJOIN("/",TRUE,"MSV-163MS-"&amp;LD_01[[#This Row],[OBRA]],_xlfn.XLOOKUP(LD_01[[#This Row],[SIGLA]],'CLASSES DE PROJETOS'!$C$3:$C$37,'CLASSES DE PROJETOS'!$E$3:$E$37))</f>
        <v>MSV-163MS-638-NORTE/14.EL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145" s="6" t="str" cm="1">
        <f t="array" ref="K1145">_xlfn.TEXTJOIN(", ",TRUE,_xlfn.UNIQUE(_xlfn._xlws.FILTER(ARQUIVOS_RECEBIDOS!$F$2:$F$5010,ARQUIVOS_RECEBIDOS!$E$2:$E$5010=LD_01[[#This Row],[DOCUMENTO]])))</f>
        <v>R02, R03</v>
      </c>
      <c r="L1145" s="6" t="str" cm="1">
        <f t="array" ref="L1145">_xlfn.TEXTJOIN(",",TRUE,_xlfn._xlws.FILTER(ARQUIVOS[EXTENSÃO],(ARQUIVOS[DOCUMENTO]=LD_01[[#This Row],[DOCUMENTO]])*(ARQUIVOS[REVISÃO]=LD_01[[#This Row],[REVISÃO]])))</f>
        <v>pdf</v>
      </c>
      <c r="M1145" s="12" cm="1">
        <f t="array" ref="M1145">_xlfn.UNIQUE(_xlfn._xlws.FILTER(ARQUIVOS[DATA RECEBIMENTO],(ARQUIVOS[DOCUMENTO]=LD_01[[#This Row],[DOCUMENTO]])*(ARQUIVOS[REVISÃO]=LD_01[[#This Row],[REVISÃO]])))</f>
        <v>45931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145" s="6" t="str">
        <f>LD_01[[#This Row],[PASTA]]&amp;"/"&amp;LD_01[[#This Row],[ARQUIVO]]</f>
        <v>MSV-163MS-638-NORTE/14.EL/MSV-163MS-638+600-EDI-EXE-RT-K2-001-R03.pdf</v>
      </c>
    </row>
    <row r="1146" spans="1:16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4" t="s">
        <v>5987</v>
      </c>
      <c r="D1146" s="14" t="s">
        <v>7542</v>
      </c>
      <c r="E1146" s="6" t="s">
        <v>4320</v>
      </c>
      <c r="F1146" s="8" t="s">
        <v>4087</v>
      </c>
      <c r="G1146" s="8" t="s">
        <v>4333</v>
      </c>
      <c r="H1146" s="6" t="str">
        <f>_xlfn.XLOOKUP(LD_01[[#This Row],[DISCIPLINA]],'CLASSES DE PROJETOS'!$F$3:$F$37,'CLASSES DE PROJETOS'!$C$3:$C$37)</f>
        <v>IN</v>
      </c>
      <c r="I1146" t="str">
        <f>_xlfn.TEXTJOIN("/",TRUE,"MSV-163MS-"&amp;LD_01[[#This Row],[OBRA]],_xlfn.XLOOKUP(LD_01[[#This Row],[SIGLA]],'CLASSES DE PROJETOS'!$C$3:$C$37,'CLASSES DE PROJETOS'!$E$3:$E$37))</f>
        <v>MSV-163MS-638-NORTE/23.IN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146" s="6" t="str" cm="1">
        <f t="array" ref="K1146">_xlfn.TEXTJOIN(", ",TRUE,_xlfn.UNIQUE(_xlfn._xlws.FILTER(ARQUIVOS_RECEBIDOS!$F$2:$F$5010,ARQUIVOS_RECEBIDOS!$E$2:$E$5010=LD_01[[#This Row],[DOCUMENTO]])))</f>
        <v>R00, R02</v>
      </c>
      <c r="L1146" s="6" t="str" cm="1">
        <f t="array" ref="L1146">_xlfn.TEXTJOIN(",",TRUE,_xlfn._xlws.FILTER(ARQUIVOS[EXTENSÃO],(ARQUIVOS[DOCUMENTO]=LD_01[[#This Row],[DOCUMENTO]])*(ARQUIVOS[REVISÃO]=LD_01[[#This Row],[REVISÃO]])))</f>
        <v>pdf</v>
      </c>
      <c r="M1146" s="12" cm="1">
        <f t="array" ref="M1146">_xlfn.UNIQUE(_xlfn._xlws.FILTER(ARQUIVOS[DATA RECEBIMENTO],(ARQUIVOS[DOCUMENTO]=LD_01[[#This Row],[DOCUMENTO]])*(ARQUIVOS[REVISÃO]=LD_01[[#This Row],[REVISÃO]])))</f>
        <v>45931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146" s="6" t="str">
        <f>LD_01[[#This Row],[PASTA]]&amp;"/"&amp;LD_01[[#This Row],[ARQUIVO]]</f>
        <v>MSV-163MS-638-NORTE/23.IN/MSV-163MS-638+600-EDI-EXE-RT-M1-001-R02.pdf</v>
      </c>
    </row>
    <row r="1147" spans="1:16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4" t="s">
        <v>5987</v>
      </c>
      <c r="D1147" s="14" t="s">
        <v>7542</v>
      </c>
      <c r="E1147" s="6" t="s">
        <v>4320</v>
      </c>
      <c r="F1147" s="8" t="s">
        <v>5008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MSV-163MS-638-NORTE/27.PA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147" s="6" t="str" cm="1">
        <f t="array" ref="K1147">_xlfn.TEXTJOIN(", ",TRUE,_xlfn.UNIQUE(_xlfn._xlws.FILTER(ARQUIVOS_RECEBIDOS!$F$2:$F$5010,ARQUIVOS_RECEBIDOS!$E$2:$E$5010=LD_01[[#This Row],[DOCUMENTO]])))</f>
        <v>R01, R02, R03</v>
      </c>
      <c r="L1147" s="6" t="str" cm="1">
        <f t="array" ref="L1147">_xlfn.TEXTJOIN(",",TRUE,_xlfn._xlws.FILTER(ARQUIVOS[EXTENSÃO],(ARQUIVOS[DOCUMENTO]=LD_01[[#This Row],[DOCUMENTO]])*(ARQUIVOS[REVISÃO]=LD_01[[#This Row],[REVISÃO]])))</f>
        <v>pdf</v>
      </c>
      <c r="M1147" s="12" cm="1">
        <f t="array" ref="M1147">_xlfn.UNIQUE(_xlfn._xlws.FILTER(ARQUIVOS[DATA RECEBIMENTO],(ARQUIVOS[DOCUMENTO]=LD_01[[#This Row],[DOCUMENTO]])*(ARQUIVOS[REVISÃO]=LD_01[[#This Row],[REVISÃO]])))</f>
        <v>45931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147" s="6" t="str">
        <f>LD_01[[#This Row],[PASTA]]&amp;"/"&amp;LD_01[[#This Row],[ARQUIVO]]</f>
        <v>MSV-163MS-638-NORTE/27.PA/MSV-163MS-638+600-EDI-EXE-RT-N2-001-R03.pdf</v>
      </c>
    </row>
    <row r="1148" spans="1:16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4" t="s">
        <v>5987</v>
      </c>
      <c r="D1148" s="14" t="s">
        <v>7542</v>
      </c>
      <c r="E1148" s="6" t="s">
        <v>4320</v>
      </c>
      <c r="F1148" s="8" t="s">
        <v>5020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MSV-163MS-638-NORTE/12.DV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148" s="6" t="str" cm="1">
        <f t="array" ref="K1148">_xlfn.TEXTJOIN(", ",TRUE,_xlfn.UNIQUE(_xlfn._xlws.FILTER(ARQUIVOS_RECEBIDOS!$F$2:$F$5010,ARQUIVOS_RECEBIDOS!$E$2:$E$5010=LD_01[[#This Row],[DOCUMENTO]])))</f>
        <v>R02, R03</v>
      </c>
      <c r="L1148" s="6" t="str" cm="1">
        <f t="array" ref="L1148">_xlfn.TEXTJOIN(",",TRUE,_xlfn._xlws.FILTER(ARQUIVOS[EXTENSÃO],(ARQUIVOS[DOCUMENTO]=LD_01[[#This Row],[DOCUMENTO]])*(ARQUIVOS[REVISÃO]=LD_01[[#This Row],[REVISÃO]])))</f>
        <v>pdf</v>
      </c>
      <c r="M1148" s="12" cm="1">
        <f t="array" ref="M1148">_xlfn.UNIQUE(_xlfn._xlws.FILTER(ARQUIVOS[DATA RECEBIMENTO],(ARQUIVOS[DOCUMENTO]=LD_01[[#This Row],[DOCUMENTO]])*(ARQUIVOS[REVISÃO]=LD_01[[#This Row],[REVISÃO]])))</f>
        <v>45931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148" s="6" t="str">
        <f>LD_01[[#This Row],[PASTA]]&amp;"/"&amp;LD_01[[#This Row],[ARQUIVO]]</f>
        <v>MSV-163MS-638-NORTE/12.DV/MSV-163MS-638+600-EDI-EXE-RT-O2-001-R03.pdf</v>
      </c>
    </row>
    <row r="1149" spans="1:16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4" t="s">
        <v>5987</v>
      </c>
      <c r="D1149" s="14" t="s">
        <v>7542</v>
      </c>
      <c r="E1149" s="6" t="s">
        <v>4320</v>
      </c>
      <c r="F1149" s="8" t="s">
        <v>4820</v>
      </c>
      <c r="G1149" s="8" t="s">
        <v>4337</v>
      </c>
      <c r="H1149" s="6" t="str">
        <f>_xlfn.XLOOKUP(LD_01[[#This Row],[DISCIPLINA]],'CLASSES DE PROJETOS'!$F$3:$F$37,'CLASSES DE PROJETOS'!$C$3:$C$37)</f>
        <v>EL</v>
      </c>
      <c r="I1149" t="str">
        <f>_xlfn.TEXTJOIN("/",TRUE,"MSV-163MS-"&amp;LD_01[[#This Row],[OBRA]],_xlfn.XLOOKUP(LD_01[[#This Row],[SIGLA]],'CLASSES DE PROJETOS'!$C$3:$C$37,'CLASSES DE PROJETOS'!$E$3:$E$37))</f>
        <v>MSV-163MS-638-NORTE/14.EL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149" s="6" t="str" cm="1">
        <f t="array" ref="K1149">_xlfn.TEXTJOIN(", ",TRUE,_xlfn.UNIQUE(_xlfn._xlws.FILTER(ARQUIVOS_RECEBIDOS!$F$2:$F$5010,ARQUIVOS_RECEBIDOS!$E$2:$E$5010=LD_01[[#This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149" s="6" t="str">
        <f>LD_01[[#This Row],[PASTA]]&amp;"/"&amp;LD_01[[#This Row],[ARQUIVO]]</f>
        <v>MSV-163MS-638-NORTE/14.EL/MSV-163MS-638+600-EDI-EXE-RT-P4-001-R02.pdf</v>
      </c>
    </row>
    <row r="1150" spans="1:16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4" t="s">
        <v>5987</v>
      </c>
      <c r="D1150" s="14" t="s">
        <v>7542</v>
      </c>
      <c r="E1150" s="6" t="s">
        <v>4320</v>
      </c>
      <c r="F1150" s="8" t="s">
        <v>4914</v>
      </c>
      <c r="G1150" s="8" t="s">
        <v>4338</v>
      </c>
      <c r="H1150" s="6" t="str">
        <f>_xlfn.XLOOKUP(LD_01[[#This Row],[DISCIPLINA]],'CLASSES DE PROJETOS'!$F$3:$F$37,'CLASSES DE PROJETOS'!$C$3:$C$37)</f>
        <v>DS</v>
      </c>
      <c r="I1150" t="str">
        <f>_xlfn.TEXTJOIN("/",TRUE,"MSV-163MS-"&amp;LD_01[[#This Row],[OBRA]],_xlfn.XLOOKUP(LD_01[[#This Row],[SIGLA]],'CLASSES DE PROJETOS'!$C$3:$C$37,'CLASSES DE PROJETOS'!$E$3:$E$37))</f>
        <v>MSV-163MS-638-NORTE/11.DS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150" s="6" t="str" cm="1">
        <f t="array" ref="K1150">_xlfn.TEXTJOIN(", ",TRUE,_xlfn.UNIQUE(_xlfn._xlws.FILTER(ARQUIVOS_RECEBIDOS!$F$2:$F$5010,ARQUIVOS_RECEBIDOS!$E$2:$E$5010=LD_01[[#This Row],[DOCUMENTO]])))</f>
        <v>R01, R02, R03</v>
      </c>
      <c r="L1150" s="6" t="str" cm="1">
        <f t="array" ref="L1150">_xlfn.TEXTJOIN(",",TRUE,_xlfn._xlws.FILTER(ARQUIVOS[EXTENSÃO],(ARQUIVOS[DOCUMENTO]=LD_01[[#This Row],[DOCUMENTO]])*(ARQUIVOS[REVISÃO]=LD_01[[#This Row],[REVISÃO]])))</f>
        <v>pdf</v>
      </c>
      <c r="M1150" s="12" cm="1">
        <f t="array" ref="M1150">_xlfn.UNIQUE(_xlfn._xlws.FILTER(ARQUIVOS[DATA RECEBIMENTO],(ARQUIVOS[DOCUMENTO]=LD_01[[#This Row],[DOCUMENTO]])*(ARQUIVOS[REVISÃO]=LD_01[[#This Row],[REVISÃO]])))</f>
        <v>45931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150" s="6" t="str">
        <f>LD_01[[#This Row],[PASTA]]&amp;"/"&amp;LD_01[[#This Row],[ARQUIVO]]</f>
        <v>MSV-163MS-638-NORTE/11.DS/MSV-163MS-638+600-EDI-EXE-RT-Q1-001-R03.pdf</v>
      </c>
    </row>
    <row r="1151" spans="1:16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4" t="s">
        <v>5987</v>
      </c>
      <c r="D1151" s="14" t="s">
        <v>7542</v>
      </c>
      <c r="E1151" s="6" t="s">
        <v>4321</v>
      </c>
      <c r="F1151" s="8" t="s">
        <v>4280</v>
      </c>
      <c r="G1151" s="8" t="s">
        <v>4337</v>
      </c>
      <c r="H1151" s="6" t="str">
        <f>_xlfn.XLOOKUP(LD_01[[#This Row],[DISCIPLINA]],'CLASSES DE PROJETOS'!$F$3:$F$37,'CLASSES DE PROJETOS'!$C$3:$C$37)</f>
        <v>EL</v>
      </c>
      <c r="I1151" t="str">
        <f>_xlfn.TEXTJOIN("/",TRUE,"MSV-163MS-"&amp;LD_01[[#This Row],[OBRA]],_xlfn.XLOOKUP(LD_01[[#This Row],[SIGLA]],'CLASSES DE PROJETOS'!$C$3:$C$37,'CLASSES DE PROJETOS'!$E$3:$E$37))</f>
        <v>MSV-163MS-702-NORTE/14.EL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151" s="6" t="str" cm="1">
        <f t="array" ref="K1151">_xlfn.TEXTJOIN(", ",TRUE,_xlfn.UNIQUE(_xlfn._xlws.FILTER(ARQUIVOS_RECEBIDOS!$F$2:$F$5010,ARQUIVOS_RECEBIDOS!$E$2:$E$5010=LD_01[[#This Row],[DOCUMENTO]])))</f>
        <v>R02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151" s="6" t="str">
        <f>LD_01[[#This Row],[PASTA]]&amp;"/"&amp;LD_01[[#This Row],[ARQUIVO]]</f>
        <v>MSV-163MS-702-NORTE/14.EL/MSV-163MS-702+180-ACA-EXE-DE-K2-001-R02.pdf</v>
      </c>
    </row>
    <row r="1152" spans="1:16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4" t="s">
        <v>5987</v>
      </c>
      <c r="D1152" s="14" t="s">
        <v>7542</v>
      </c>
      <c r="E1152" s="6" t="s">
        <v>4321</v>
      </c>
      <c r="F1152" s="8" t="s">
        <v>4281</v>
      </c>
      <c r="G1152" s="8" t="s">
        <v>4337</v>
      </c>
      <c r="H1152" s="6" t="str">
        <f>_xlfn.XLOOKUP(LD_01[[#This Row],[DISCIPLINA]],'CLASSES DE PROJETOS'!$F$3:$F$37,'CLASSES DE PROJETOS'!$C$3:$C$37)</f>
        <v>EL</v>
      </c>
      <c r="I1152" t="str">
        <f>_xlfn.TEXTJOIN("/",TRUE,"MSV-163MS-"&amp;LD_01[[#This Row],[OBRA]],_xlfn.XLOOKUP(LD_01[[#This Row],[SIGLA]],'CLASSES DE PROJETOS'!$C$3:$C$37,'CLASSES DE PROJETOS'!$E$3:$E$37))</f>
        <v>MSV-163MS-702-NORTE/14.EL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152" s="6" t="str" cm="1">
        <f t="array" ref="K1152">_xlfn.TEXTJOIN(", ",TRUE,_xlfn.UNIQUE(_xlfn._xlws.FILTER(ARQUIVOS_RECEBIDOS!$F$2:$F$5010,ARQUIVOS_RECEBIDOS!$E$2:$E$5010=LD_01[[#This Row],[DOCUMENTO]])))</f>
        <v>R02, R03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45895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152" s="6" t="str">
        <f>LD_01[[#This Row],[PASTA]]&amp;"/"&amp;LD_01[[#This Row],[ARQUIVO]]</f>
        <v>MSV-163MS-702-NORTE/14.EL/MSV-163MS-702+180-ACA-EXE-DE-K2-002-R03.pdf</v>
      </c>
    </row>
    <row r="1153" spans="1:16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4" t="s">
        <v>5987</v>
      </c>
      <c r="D1153" s="14" t="s">
        <v>7542</v>
      </c>
      <c r="E1153" s="6" t="s">
        <v>4321</v>
      </c>
      <c r="F1153" s="8" t="s">
        <v>4282</v>
      </c>
      <c r="G1153" s="8" t="s">
        <v>4337</v>
      </c>
      <c r="H1153" s="6" t="str">
        <f>_xlfn.XLOOKUP(LD_01[[#This Row],[DISCIPLINA]],'CLASSES DE PROJETOS'!$F$3:$F$37,'CLASSES DE PROJETOS'!$C$3:$C$37)</f>
        <v>EL</v>
      </c>
      <c r="I1153" t="str">
        <f>_xlfn.TEXTJOIN("/",TRUE,"MSV-163MS-"&amp;LD_01[[#This Row],[OBRA]],_xlfn.XLOOKUP(LD_01[[#This Row],[SIGLA]],'CLASSES DE PROJETOS'!$C$3:$C$37,'CLASSES DE PROJETOS'!$E$3:$E$37))</f>
        <v>MSV-163MS-702-NORTE/14.EL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153" s="6" t="str" cm="1">
        <f t="array" ref="K1153">_xlfn.TEXTJOIN(", ",TRUE,_xlfn.UNIQUE(_xlfn._xlws.FILTER(ARQUIVOS_RECEBIDOS!$F$2:$F$5010,ARQUIVOS_RECEBIDOS!$E$2:$E$5010=LD_01[[#This Row],[DOCUMENTO]])))</f>
        <v>R04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153" s="6" t="str">
        <f>LD_01[[#This Row],[PASTA]]&amp;"/"&amp;LD_01[[#This Row],[ARQUIVO]]</f>
        <v>MSV-163MS-702-NORTE/14.EL/MSV-163MS-702+180-ACA-EXE-DE-K2-003-R04.pdf</v>
      </c>
    </row>
    <row r="1154" spans="1:16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4" t="s">
        <v>5987</v>
      </c>
      <c r="D1154" s="14" t="s">
        <v>7542</v>
      </c>
      <c r="E1154" s="6" t="s">
        <v>4321</v>
      </c>
      <c r="F1154" s="8" t="s">
        <v>4187</v>
      </c>
      <c r="G1154" s="8" t="s">
        <v>4337</v>
      </c>
      <c r="H1154" s="6" t="str">
        <f>_xlfn.XLOOKUP(LD_01[[#This Row],[DISCIPLINA]],'CLASSES DE PROJETOS'!$F$3:$F$37,'CLASSES DE PROJETOS'!$C$3:$C$37)</f>
        <v>EL</v>
      </c>
      <c r="I1154" t="str">
        <f>_xlfn.TEXTJOIN("/",TRUE,"MSV-163MS-"&amp;LD_01[[#This Row],[OBRA]],_xlfn.XLOOKUP(LD_01[[#This Row],[SIGLA]],'CLASSES DE PROJETOS'!$C$3:$C$37,'CLASSES DE PROJETOS'!$E$3:$E$37))</f>
        <v>MSV-163MS-702-NORTE/14.EL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154" s="6" t="str" cm="1">
        <f t="array" ref="K1154">_xlfn.TEXTJOIN(", ",TRUE,_xlfn.UNIQUE(_xlfn._xlws.FILTER(ARQUIVOS_RECEBIDOS!$F$2:$F$5010,ARQUIVOS_RECEBIDOS!$E$2:$E$5010=LD_01[[#This Row],[DOCUMENTO]])))</f>
        <v>R02, R03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45895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154" s="6" t="str">
        <f>LD_01[[#This Row],[PASTA]]&amp;"/"&amp;LD_01[[#This Row],[ARQUIVO]]</f>
        <v>MSV-163MS-702-NORTE/14.EL/MSV-163MS-702+180-ACA-EXE-DE-K2-004-R03.pdf</v>
      </c>
    </row>
    <row r="1155" spans="1:16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4" t="s">
        <v>5987</v>
      </c>
      <c r="D1155" s="14" t="s">
        <v>7542</v>
      </c>
      <c r="E1155" s="6" t="s">
        <v>4321</v>
      </c>
      <c r="F1155" s="8" t="s">
        <v>4283</v>
      </c>
      <c r="G1155" s="8" t="s">
        <v>4337</v>
      </c>
      <c r="H1155" s="6" t="str">
        <f>_xlfn.XLOOKUP(LD_01[[#This Row],[DISCIPLINA]],'CLASSES DE PROJETOS'!$F$3:$F$37,'CLASSES DE PROJETOS'!$C$3:$C$37)</f>
        <v>EL</v>
      </c>
      <c r="I1155" t="str">
        <f>_xlfn.TEXTJOIN("/",TRUE,"MSV-163MS-"&amp;LD_01[[#This Row],[OBRA]],_xlfn.XLOOKUP(LD_01[[#This Row],[SIGLA]],'CLASSES DE PROJETOS'!$C$3:$C$37,'CLASSES DE PROJETOS'!$E$3:$E$37))</f>
        <v>MSV-163MS-702-NORTE/14.EL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155" s="6" t="str" cm="1">
        <f t="array" ref="K1155">_xlfn.TEXTJOIN(", ",TRUE,_xlfn.UNIQUE(_xlfn._xlws.FILTER(ARQUIVOS_RECEBIDOS!$F$2:$F$5010,ARQUIVOS_RECEBIDOS!$E$2:$E$5010=LD_01[[#This Row],[DOCUMENTO]])))</f>
        <v>R03</v>
      </c>
      <c r="L1155" s="6" t="str" cm="1">
        <f t="array" ref="L1155">_xlfn.TEXTJOIN(",",TRUE,_xlfn._xlws.FILTER(ARQUIVOS[EXTENSÃO],(ARQUIVOS[DOCUMENTO]=LD_01[[#This Row],[DOCUMENTO]])*(ARQUIVOS[REVISÃO]=LD_01[[#This Row],[REVISÃO]])))</f>
        <v>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155" s="6" t="str">
        <f>LD_01[[#This Row],[PASTA]]&amp;"/"&amp;LD_01[[#This Row],[ARQUIVO]]</f>
        <v>MSV-163MS-702-NORTE/14.EL/MSV-163MS-702+180-ACA-EXE-MC-K2-001-R03.pdf</v>
      </c>
    </row>
    <row r="1156" spans="1:16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4" t="s">
        <v>5987</v>
      </c>
      <c r="D1156" s="14" t="s">
        <v>7542</v>
      </c>
      <c r="E1156" s="6" t="s">
        <v>4321</v>
      </c>
      <c r="F1156" s="8" t="s">
        <v>4189</v>
      </c>
      <c r="G1156" s="8" t="s">
        <v>4337</v>
      </c>
      <c r="H1156" s="6" t="str">
        <f>_xlfn.XLOOKUP(LD_01[[#This Row],[DISCIPLINA]],'CLASSES DE PROJETOS'!$F$3:$F$37,'CLASSES DE PROJETOS'!$C$3:$C$37)</f>
        <v>EL</v>
      </c>
      <c r="I1156" t="str">
        <f>_xlfn.TEXTJOIN("/",TRUE,"MSV-163MS-"&amp;LD_01[[#This Row],[OBRA]],_xlfn.XLOOKUP(LD_01[[#This Row],[SIGLA]],'CLASSES DE PROJETOS'!$C$3:$C$37,'CLASSES DE PROJETOS'!$E$3:$E$37))</f>
        <v>MSV-163MS-702-NORTE/14.EL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156" s="6" t="str" cm="1">
        <f t="array" ref="K1156">_xlfn.TEXTJOIN(", ",TRUE,_xlfn.UNIQUE(_xlfn._xlws.FILTER(ARQUIVOS_RECEBIDOS!$F$2:$F$5010,ARQUIVOS_RECEBIDOS!$E$2:$E$5010=LD_01[[#This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156" s="6" t="str">
        <f>LD_01[[#This Row],[PASTA]]&amp;"/"&amp;LD_01[[#This Row],[ARQUIVO]]</f>
        <v>MSV-163MS-702-NORTE/14.EL/MSV-163MS-702+180-ACA-EXE-MC-K2-002-R02.pdf</v>
      </c>
    </row>
    <row r="1157" spans="1:16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4" t="s">
        <v>5987</v>
      </c>
      <c r="D1157" s="14" t="s">
        <v>7542</v>
      </c>
      <c r="E1157" s="6" t="s">
        <v>4321</v>
      </c>
      <c r="F1157" s="8" t="s">
        <v>4190</v>
      </c>
      <c r="G1157" s="8" t="s">
        <v>4337</v>
      </c>
      <c r="H1157" s="6" t="str">
        <f>_xlfn.XLOOKUP(LD_01[[#This Row],[DISCIPLINA]],'CLASSES DE PROJETOS'!$F$3:$F$37,'CLASSES DE PROJETOS'!$C$3:$C$37)</f>
        <v>EL</v>
      </c>
      <c r="I1157" t="str">
        <f>_xlfn.TEXTJOIN("/",TRUE,"MSV-163MS-"&amp;LD_01[[#This Row],[OBRA]],_xlfn.XLOOKUP(LD_01[[#This Row],[SIGLA]],'CLASSES DE PROJETOS'!$C$3:$C$37,'CLASSES DE PROJETOS'!$E$3:$E$37))</f>
        <v>MSV-163MS-702-NORTE/14.EL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157" s="6" t="str" cm="1">
        <f t="array" ref="K1157">_xlfn.TEXTJOIN(", ",TRUE,_xlfn.UNIQUE(_xlfn._xlws.FILTER(ARQUIVOS_RECEBIDOS!$F$2:$F$5010,ARQUIVOS_RECEBIDOS!$E$2:$E$5010=LD_01[[#This Row],[DOCUMENTO]])))</f>
        <v>R02, R04</v>
      </c>
      <c r="L1157" s="6" t="str" cm="1">
        <f t="array" ref="L1157">_xlfn.TEXTJOIN(",",TRUE,_xlfn._xlws.FILTER(ARQUIVOS[EXTENSÃO],(ARQUIVOS[DOCUMENTO]=LD_01[[#This Row],[DOCUMENTO]])*(ARQUIVOS[REVISÃO]=LD_01[[#This Row],[REVISÃO]])))</f>
        <v>pdf</v>
      </c>
      <c r="M1157" s="12" cm="1">
        <f t="array" ref="M1157">_xlfn.UNIQUE(_xlfn._xlws.FILTER(ARQUIVOS[DATA RECEBIMENTO],(ARQUIVOS[DOCUMENTO]=LD_01[[#This Row],[DOCUMENTO]])*(ARQUIVOS[REVISÃO]=LD_01[[#This Row],[REVISÃO]])))</f>
        <v>45946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157" s="6" t="str">
        <f>LD_01[[#This Row],[PASTA]]&amp;"/"&amp;LD_01[[#This Row],[ARQUIVO]]</f>
        <v>MSV-163MS-702-NORTE/14.EL/MSV-163MS-702+180-ACA-EXE-MD-K2-001-R04.pdf</v>
      </c>
    </row>
    <row r="1158" spans="1:16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4" t="s">
        <v>5987</v>
      </c>
      <c r="D1158" s="14" t="s">
        <v>7542</v>
      </c>
      <c r="E1158" s="6" t="s">
        <v>4321</v>
      </c>
      <c r="F1158" s="8" t="s">
        <v>4164</v>
      </c>
      <c r="G1158" s="8" t="s">
        <v>4163</v>
      </c>
      <c r="H1158" s="6" t="str">
        <f>_xlfn.XLOOKUP(LD_01[[#This Row],[DISCIPLINA]],'CLASSES DE PROJETOS'!$F$3:$F$37,'CLASSES DE PROJETOS'!$C$3:$C$37)</f>
        <v>TO</v>
      </c>
      <c r="I1158" t="str">
        <f>_xlfn.TEXTJOIN("/",TRUE,"MSV-163MS-"&amp;LD_01[[#This Row],[OBRA]],_xlfn.XLOOKUP(LD_01[[#This Row],[SIGLA]],'CLASSES DE PROJETOS'!$C$3:$C$37,'CLASSES DE PROJETOS'!$E$3:$E$37))</f>
        <v>MSV-163MS-702-NORTE/33.TO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158" s="6" t="str" cm="1">
        <f t="array" ref="K1158">_xlfn.TEXTJOIN(", ",TRUE,_xlfn.UNIQUE(_xlfn._xlws.FILTER(ARQUIVOS_RECEBIDOS!$F$2:$F$5010,ARQUIVOS_RECEBIDOS!$E$2:$E$5010=LD_01[[#This Row],[DOCUMENTO]])))</f>
        <v>R00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158" s="6" t="str">
        <f>LD_01[[#This Row],[PASTA]]&amp;"/"&amp;LD_01[[#This Row],[ARQUIVO]]</f>
        <v>MSV-163MS-702-NORTE/33.TO/MSV-163MS-702+180-RET-EXE-DE-C1-001-R00.pdf</v>
      </c>
    </row>
    <row r="1159" spans="1:16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4" t="s">
        <v>5987</v>
      </c>
      <c r="D1159" s="14" t="s">
        <v>7542</v>
      </c>
      <c r="E1159" s="6" t="s">
        <v>4321</v>
      </c>
      <c r="F1159" s="8" t="s">
        <v>4284</v>
      </c>
      <c r="G1159" s="8" t="s">
        <v>4332</v>
      </c>
      <c r="H1159" s="6" t="str">
        <f>_xlfn.XLOOKUP(LD_01[[#This Row],[DISCIPLINA]],'CLASSES DE PROJETOS'!$F$3:$F$37,'CLASSES DE PROJETOS'!$C$3:$C$37)</f>
        <v>GG</v>
      </c>
      <c r="I1159" t="str">
        <f>_xlfn.TEXTJOIN("/",TRUE,"MSV-163MS-"&amp;LD_01[[#This Row],[OBRA]],_xlfn.XLOOKUP(LD_01[[#This Row],[SIGLA]],'CLASSES DE PROJETOS'!$C$3:$C$37,'CLASSES DE PROJETOS'!$E$3:$E$37))</f>
        <v>MSV-163MS-702-NORTE/19.GG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159" s="6" t="str" cm="1">
        <f t="array" ref="K1159">_xlfn.TEXTJOIN(", ",TRUE,_xlfn.UNIQUE(_xlfn._xlws.FILTER(ARQUIVOS_RECEBIDOS!$F$2:$F$5010,ARQUIVOS_RECEBIDOS!$E$2:$E$5010=LD_01[[#This Row],[DOCUMENTO]])))</f>
        <v>R02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159" s="6" t="str">
        <f>LD_01[[#This Row],[PASTA]]&amp;"/"&amp;LD_01[[#This Row],[ARQUIVO]]</f>
        <v>MSV-163MS-702-NORTE/19.GG/MSV-163MS-702+180-RET-EXE-DE-D3-001-R02.pdf</v>
      </c>
    </row>
    <row r="1160" spans="1:16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4" t="s">
        <v>5987</v>
      </c>
      <c r="D1160" s="14" t="s">
        <v>7542</v>
      </c>
      <c r="E1160" s="6" t="s">
        <v>4321</v>
      </c>
      <c r="F1160" s="8" t="s">
        <v>4284</v>
      </c>
      <c r="G1160" s="8" t="s">
        <v>4332</v>
      </c>
      <c r="H1160" s="6" t="str">
        <f>_xlfn.XLOOKUP(LD_01[[#This Row],[DISCIPLINA]],'CLASSES DE PROJETOS'!$F$3:$F$37,'CLASSES DE PROJETOS'!$C$3:$C$37)</f>
        <v>GG</v>
      </c>
      <c r="I1160" t="str">
        <f>_xlfn.TEXTJOIN("/",TRUE,"MSV-163MS-"&amp;LD_01[[#This Row],[OBRA]],_xlfn.XLOOKUP(LD_01[[#This Row],[SIGLA]],'CLASSES DE PROJETOS'!$C$3:$C$37,'CLASSES DE PROJETOS'!$E$3:$E$37))</f>
        <v>MSV-163MS-702-NORTE/19.GG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160" s="6" t="str" cm="1">
        <f t="array" ref="K1160">_xlfn.TEXTJOIN(", ",TRUE,_xlfn.UNIQUE(_xlfn._xlws.FILTER(ARQUIVOS_RECEBIDOS!$F$2:$F$5010,ARQUIVOS_RECEBIDOS!$E$2:$E$5010=LD_01[[#This Row],[DOCUMENTO]])))</f>
        <v>R02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160" s="6" t="str">
        <f>LD_01[[#This Row],[PASTA]]&amp;"/"&amp;LD_01[[#This Row],[ARQUIVO]]</f>
        <v>MSV-163MS-702-NORTE/19.GG/MSV-163MS-702+180-RET-EXE-DE-D3-002-R02.pdf</v>
      </c>
    </row>
    <row r="1161" spans="1:16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4" t="s">
        <v>5987</v>
      </c>
      <c r="D1161" s="14" t="s">
        <v>7542</v>
      </c>
      <c r="E1161" s="6" t="s">
        <v>4321</v>
      </c>
      <c r="F1161" s="8" t="s">
        <v>4305</v>
      </c>
      <c r="G1161" s="8" t="s">
        <v>4141</v>
      </c>
      <c r="H1161" s="6" t="str">
        <f>_xlfn.XLOOKUP(LD_01[[#This Row],[DISCIPLINA]],'CLASSES DE PROJETOS'!$F$3:$F$37,'CLASSES DE PROJETOS'!$C$3:$C$37)</f>
        <v>GE</v>
      </c>
      <c r="I1161" t="str">
        <f>_xlfn.TEXTJOIN("/",TRUE,"MSV-163MS-"&amp;LD_01[[#This Row],[OBRA]],_xlfn.XLOOKUP(LD_01[[#This Row],[SIGLA]],'CLASSES DE PROJETOS'!$C$3:$C$37,'CLASSES DE PROJETOS'!$E$3:$E$37))</f>
        <v>MSV-163MS-702-NORTE/18.GE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161" s="6" t="str" cm="1">
        <f t="array" ref="K1161">_xlfn.TEXTJOIN(", ",TRUE,_xlfn.UNIQUE(_xlfn._xlws.FILTER(ARQUIVOS_RECEBIDOS!$F$2:$F$5010,ARQUIVOS_RECEBIDOS!$E$2:$E$5010=LD_01[[#This Row],[DOCUMENTO]])))</f>
        <v>R03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161" s="6" t="str">
        <f>LD_01[[#This Row],[PASTA]]&amp;"/"&amp;LD_01[[#This Row],[ARQUIVO]]</f>
        <v>MSV-163MS-702-NORTE/18.GE/MSV-163MS-702+180-RET-EXE-DE-F1-001-R03.pdf</v>
      </c>
    </row>
    <row r="1162" spans="1:16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4" t="s">
        <v>5987</v>
      </c>
      <c r="D1162" s="14" t="s">
        <v>7542</v>
      </c>
      <c r="E1162" s="6" t="s">
        <v>4321</v>
      </c>
      <c r="F1162" s="8" t="s">
        <v>4305</v>
      </c>
      <c r="G1162" s="8" t="s">
        <v>4141</v>
      </c>
      <c r="H1162" s="6" t="str">
        <f>_xlfn.XLOOKUP(LD_01[[#This Row],[DISCIPLINA]],'CLASSES DE PROJETOS'!$F$3:$F$37,'CLASSES DE PROJETOS'!$C$3:$C$37)</f>
        <v>GE</v>
      </c>
      <c r="I1162" t="str">
        <f>_xlfn.TEXTJOIN("/",TRUE,"MSV-163MS-"&amp;LD_01[[#This Row],[OBRA]],_xlfn.XLOOKUP(LD_01[[#This Row],[SIGLA]],'CLASSES DE PROJETOS'!$C$3:$C$37,'CLASSES DE PROJETOS'!$E$3:$E$37))</f>
        <v>MSV-163MS-702-NORTE/18.GE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162" s="6" t="str" cm="1">
        <f t="array" ref="K1162">_xlfn.TEXTJOIN(", ",TRUE,_xlfn.UNIQUE(_xlfn._xlws.FILTER(ARQUIVOS_RECEBIDOS!$F$2:$F$5010,ARQUIVOS_RECEBIDOS!$E$2:$E$5010=LD_01[[#This Row],[DOCUMENTO]])))</f>
        <v>R02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162" s="6" t="str">
        <f>LD_01[[#This Row],[PASTA]]&amp;"/"&amp;LD_01[[#This Row],[ARQUIVO]]</f>
        <v>MSV-163MS-702-NORTE/18.GE/MSV-163MS-702+180-RET-EXE-DE-F1-002-R02.pdf</v>
      </c>
    </row>
    <row r="1163" spans="1:16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4" t="s">
        <v>5987</v>
      </c>
      <c r="D1163" s="14" t="s">
        <v>7542</v>
      </c>
      <c r="E1163" s="6" t="s">
        <v>4321</v>
      </c>
      <c r="F1163" s="8" t="s">
        <v>4194</v>
      </c>
      <c r="G1163" s="8" t="s">
        <v>4141</v>
      </c>
      <c r="H1163" s="6" t="str">
        <f>_xlfn.XLOOKUP(LD_01[[#This Row],[DISCIPLINA]],'CLASSES DE PROJETOS'!$F$3:$F$37,'CLASSES DE PROJETOS'!$C$3:$C$37)</f>
        <v>GE</v>
      </c>
      <c r="I1163" t="str">
        <f>_xlfn.TEXTJOIN("/",TRUE,"MSV-163MS-"&amp;LD_01[[#This Row],[OBRA]],_xlfn.XLOOKUP(LD_01[[#This Row],[SIGLA]],'CLASSES DE PROJETOS'!$C$3:$C$37,'CLASSES DE PROJETOS'!$E$3:$E$37))</f>
        <v>MSV-163MS-702-NORTE/18.GE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163" s="6" t="str" cm="1">
        <f t="array" ref="K1163">_xlfn.TEXTJOIN(", ",TRUE,_xlfn.UNIQUE(_xlfn._xlws.FILTER(ARQUIVOS_RECEBIDOS!$F$2:$F$5010,ARQUIVOS_RECEBIDOS!$E$2:$E$5010=LD_01[[#This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163" s="6" t="str">
        <f>LD_01[[#This Row],[PASTA]]&amp;"/"&amp;LD_01[[#This Row],[ARQUIVO]]</f>
        <v>MSV-163MS-702-NORTE/18.GE/MSV-163MS-702+180-RET-EXE-DE-F1-003-R01.pdf</v>
      </c>
    </row>
    <row r="1164" spans="1:16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4" t="s">
        <v>5987</v>
      </c>
      <c r="D1164" s="14" t="s">
        <v>7542</v>
      </c>
      <c r="E1164" s="6" t="s">
        <v>4321</v>
      </c>
      <c r="F1164" s="8" t="s">
        <v>4260</v>
      </c>
      <c r="G1164" s="8" t="s">
        <v>4330</v>
      </c>
      <c r="H1164" s="6" t="str">
        <f>_xlfn.XLOOKUP(LD_01[[#This Row],[DISCIPLINA]],'CLASSES DE PROJETOS'!$F$3:$F$37,'CLASSES DE PROJETOS'!$C$3:$C$37)</f>
        <v>TE</v>
      </c>
      <c r="I1164" t="str">
        <f>_xlfn.TEXTJOIN("/",TRUE,"MSV-163MS-"&amp;LD_01[[#This Row],[OBRA]],_xlfn.XLOOKUP(LD_01[[#This Row],[SIGLA]],'CLASSES DE PROJETOS'!$C$3:$C$37,'CLASSES DE PROJETOS'!$E$3:$E$37))</f>
        <v>MSV-163MS-702-NORTE/32.TE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164" s="6" t="str" cm="1">
        <f t="array" ref="K1164">_xlfn.TEXTJOIN(", ",TRUE,_xlfn.UNIQUE(_xlfn._xlws.FILTER(ARQUIVOS_RECEBIDOS!$F$2:$F$5010,ARQUIVOS_RECEBIDOS!$E$2:$E$5010=LD_01[[#This Row],[DOCUMENTO]])))</f>
        <v>R02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164" s="6" t="str">
        <f>LD_01[[#This Row],[PASTA]]&amp;"/"&amp;LD_01[[#This Row],[ARQUIVO]]</f>
        <v>MSV-163MS-702-NORTE/32.TE/MSV-163MS-702+180-RET-EXE-DE-G1-001-R02.pdf</v>
      </c>
    </row>
    <row r="1165" spans="1:16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4" t="s">
        <v>5987</v>
      </c>
      <c r="D1165" s="14" t="s">
        <v>7542</v>
      </c>
      <c r="E1165" s="6" t="s">
        <v>4321</v>
      </c>
      <c r="F1165" s="8" t="s">
        <v>4195</v>
      </c>
      <c r="G1165" s="8" t="s">
        <v>4330</v>
      </c>
      <c r="H1165" s="6" t="str">
        <f>_xlfn.XLOOKUP(LD_01[[#This Row],[DISCIPLINA]],'CLASSES DE PROJETOS'!$F$3:$F$37,'CLASSES DE PROJETOS'!$C$3:$C$37)</f>
        <v>TE</v>
      </c>
      <c r="I1165" t="str">
        <f>_xlfn.TEXTJOIN("/",TRUE,"MSV-163MS-"&amp;LD_01[[#This Row],[OBRA]],_xlfn.XLOOKUP(LD_01[[#This Row],[SIGLA]],'CLASSES DE PROJETOS'!$C$3:$C$37,'CLASSES DE PROJETOS'!$E$3:$E$37))</f>
        <v>MSV-163MS-702-NORTE/32.TE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165" s="6" t="str" cm="1">
        <f t="array" ref="K1165">_xlfn.TEXTJOIN(", ",TRUE,_xlfn.UNIQUE(_xlfn._xlws.FILTER(ARQUIVOS_RECEBIDOS!$F$2:$F$5010,ARQUIVOS_RECEBIDOS!$E$2:$E$5010=LD_01[[#This Row],[DOCUMENTO]])))</f>
        <v>R02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165" s="6" t="str">
        <f>LD_01[[#This Row],[PASTA]]&amp;"/"&amp;LD_01[[#This Row],[ARQUIVO]]</f>
        <v>MSV-163MS-702-NORTE/32.TE/MSV-163MS-702+180-RET-EXE-DE-G1-002-R02.pdf</v>
      </c>
    </row>
    <row r="1166" spans="1:16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4" t="s">
        <v>5987</v>
      </c>
      <c r="D1166" s="14" t="s">
        <v>7542</v>
      </c>
      <c r="E1166" s="6" t="s">
        <v>4321</v>
      </c>
      <c r="F1166" s="8" t="s">
        <v>4195</v>
      </c>
      <c r="G1166" s="8" t="s">
        <v>4330</v>
      </c>
      <c r="H1166" s="6" t="str">
        <f>_xlfn.XLOOKUP(LD_01[[#This Row],[DISCIPLINA]],'CLASSES DE PROJETOS'!$F$3:$F$37,'CLASSES DE PROJETOS'!$C$3:$C$37)</f>
        <v>TE</v>
      </c>
      <c r="I1166" t="str">
        <f>_xlfn.TEXTJOIN("/",TRUE,"MSV-163MS-"&amp;LD_01[[#This Row],[OBRA]],_xlfn.XLOOKUP(LD_01[[#This Row],[SIGLA]],'CLASSES DE PROJETOS'!$C$3:$C$37,'CLASSES DE PROJETOS'!$E$3:$E$37))</f>
        <v>MSV-163MS-702-NORTE/32.TE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166" s="6" t="str" cm="1">
        <f t="array" ref="K1166">_xlfn.TEXTJOIN(", ",TRUE,_xlfn.UNIQUE(_xlfn._xlws.FILTER(ARQUIVOS_RECEBIDOS!$F$2:$F$5010,ARQUIVOS_RECEBIDOS!$E$2:$E$5010=LD_01[[#This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166" s="6" t="str">
        <f>LD_01[[#This Row],[PASTA]]&amp;"/"&amp;LD_01[[#This Row],[ARQUIVO]]</f>
        <v>MSV-163MS-702-NORTE/32.TE/MSV-163MS-702+180-RET-EXE-DE-G1-003-R01.pdf</v>
      </c>
    </row>
    <row r="1167" spans="1:16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4" t="s">
        <v>5987</v>
      </c>
      <c r="D1167" s="14" t="s">
        <v>7542</v>
      </c>
      <c r="E1167" s="6" t="s">
        <v>4321</v>
      </c>
      <c r="F1167" s="8" t="s">
        <v>4195</v>
      </c>
      <c r="G1167" s="8" t="s">
        <v>4330</v>
      </c>
      <c r="H1167" s="6" t="str">
        <f>_xlfn.XLOOKUP(LD_01[[#This Row],[DISCIPLINA]],'CLASSES DE PROJETOS'!$F$3:$F$37,'CLASSES DE PROJETOS'!$C$3:$C$37)</f>
        <v>TE</v>
      </c>
      <c r="I1167" t="str">
        <f>_xlfn.TEXTJOIN("/",TRUE,"MSV-163MS-"&amp;LD_01[[#This Row],[OBRA]],_xlfn.XLOOKUP(LD_01[[#This Row],[SIGLA]],'CLASSES DE PROJETOS'!$C$3:$C$37,'CLASSES DE PROJETOS'!$E$3:$E$37))</f>
        <v>MSV-163MS-702-NORTE/32.TE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167" s="6" t="str" cm="1">
        <f t="array" ref="K1167">_xlfn.TEXTJOIN(", ",TRUE,_xlfn.UNIQUE(_xlfn._xlws.FILTER(ARQUIVOS_RECEBIDOS!$F$2:$F$5010,ARQUIVOS_RECEBIDOS!$E$2:$E$5010=LD_01[[#This Row],[DOCUMENTO]])))</f>
        <v>R01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167" s="6" t="str">
        <f>LD_01[[#This Row],[PASTA]]&amp;"/"&amp;LD_01[[#This Row],[ARQUIVO]]</f>
        <v>MSV-163MS-702-NORTE/32.TE/MSV-163MS-702+180-RET-EXE-DE-G1-004-R01.pdf</v>
      </c>
    </row>
    <row r="1168" spans="1:16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4" t="s">
        <v>5987</v>
      </c>
      <c r="D1168" s="14" t="s">
        <v>7542</v>
      </c>
      <c r="E1168" s="6" t="s">
        <v>4321</v>
      </c>
      <c r="F1168" s="8" t="s">
        <v>4261</v>
      </c>
      <c r="G1168" s="8" t="s">
        <v>4330</v>
      </c>
      <c r="H1168" s="6" t="str">
        <f>_xlfn.XLOOKUP(LD_01[[#This Row],[DISCIPLINA]],'CLASSES DE PROJETOS'!$F$3:$F$37,'CLASSES DE PROJETOS'!$C$3:$C$37)</f>
        <v>TE</v>
      </c>
      <c r="I1168" t="str">
        <f>_xlfn.TEXTJOIN("/",TRUE,"MSV-163MS-"&amp;LD_01[[#This Row],[OBRA]],_xlfn.XLOOKUP(LD_01[[#This Row],[SIGLA]],'CLASSES DE PROJETOS'!$C$3:$C$37,'CLASSES DE PROJETOS'!$E$3:$E$37))</f>
        <v>MSV-163MS-702-NORTE/32.TE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168" s="6" t="str" cm="1">
        <f t="array" ref="K1168">_xlfn.TEXTJOIN(", ",TRUE,_xlfn.UNIQUE(_xlfn._xlws.FILTER(ARQUIVOS_RECEBIDOS!$F$2:$F$5010,ARQUIVOS_RECEBIDOS!$E$2:$E$5010=LD_01[[#This Row],[DOCUMENTO]])))</f>
        <v>R02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168" s="6" t="str">
        <f>LD_01[[#This Row],[PASTA]]&amp;"/"&amp;LD_01[[#This Row],[ARQUIVO]]</f>
        <v>MSV-163MS-702-NORTE/32.TE/MSV-163MS-702+180-RET-EXE-DE-G1-101-R02.pdf</v>
      </c>
    </row>
    <row r="1169" spans="1:16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4" t="s">
        <v>5987</v>
      </c>
      <c r="D1169" s="14" t="s">
        <v>7542</v>
      </c>
      <c r="E1169" s="6" t="s">
        <v>4321</v>
      </c>
      <c r="F1169" s="8" t="s">
        <v>4263</v>
      </c>
      <c r="G1169" s="8" t="s">
        <v>4142</v>
      </c>
      <c r="H1169" s="6" t="str">
        <f>_xlfn.XLOOKUP(LD_01[[#This Row],[DISCIPLINA]],'CLASSES DE PROJETOS'!$F$3:$F$37,'CLASSES DE PROJETOS'!$C$3:$C$37)</f>
        <v>DR</v>
      </c>
      <c r="I1169" t="str">
        <f>_xlfn.TEXTJOIN("/",TRUE,"MSV-163MS-"&amp;LD_01[[#This Row],[OBRA]],_xlfn.XLOOKUP(LD_01[[#This Row],[SIGLA]],'CLASSES DE PROJETOS'!$C$3:$C$37,'CLASSES DE PROJETOS'!$E$3:$E$37))</f>
        <v>MSV-163MS-702-NORTE/10.DR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169" s="6" t="str" cm="1">
        <f t="array" ref="K1169">_xlfn.TEXTJOIN(", ",TRUE,_xlfn.UNIQUE(_xlfn._xlws.FILTER(ARQUIVOS_RECEBIDOS!$F$2:$F$5010,ARQUIVOS_RECEBIDOS!$E$2:$E$5010=LD_01[[#This Row],[DOCUMENTO]])))</f>
        <v>R03, R04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45895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169" s="6" t="str">
        <f>LD_01[[#This Row],[PASTA]]&amp;"/"&amp;LD_01[[#This Row],[ARQUIVO]]</f>
        <v>MSV-163MS-702-NORTE/10.DR/MSV-163MS-702+180-RET-EXE-DE-H2-001-R04.pdf</v>
      </c>
    </row>
    <row r="1170" spans="1:16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4" t="s">
        <v>5987</v>
      </c>
      <c r="D1170" s="14" t="s">
        <v>7542</v>
      </c>
      <c r="E1170" s="6" t="s">
        <v>4321</v>
      </c>
      <c r="F1170" s="8" t="s">
        <v>4263</v>
      </c>
      <c r="G1170" s="8" t="s">
        <v>4142</v>
      </c>
      <c r="H1170" s="6" t="str">
        <f>_xlfn.XLOOKUP(LD_01[[#This Row],[DISCIPLINA]],'CLASSES DE PROJETOS'!$F$3:$F$37,'CLASSES DE PROJETOS'!$C$3:$C$37)</f>
        <v>DR</v>
      </c>
      <c r="I1170" t="str">
        <f>_xlfn.TEXTJOIN("/",TRUE,"MSV-163MS-"&amp;LD_01[[#This Row],[OBRA]],_xlfn.XLOOKUP(LD_01[[#This Row],[SIGLA]],'CLASSES DE PROJETOS'!$C$3:$C$37,'CLASSES DE PROJETOS'!$E$3:$E$37))</f>
        <v>MSV-163MS-702-NORTE/10.DR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170" s="6" t="str" cm="1">
        <f t="array" ref="K1170">_xlfn.TEXTJOIN(", ",TRUE,_xlfn.UNIQUE(_xlfn._xlws.FILTER(ARQUIVOS_RECEBIDOS!$F$2:$F$5010,ARQUIVOS_RECEBIDOS!$E$2:$E$5010=LD_01[[#This Row],[DOCUMENTO]])))</f>
        <v>R03, R04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45895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170" s="6" t="str">
        <f>LD_01[[#This Row],[PASTA]]&amp;"/"&amp;LD_01[[#This Row],[ARQUIVO]]</f>
        <v>MSV-163MS-702-NORTE/10.DR/MSV-163MS-702+180-RET-EXE-DE-H2-002-R04.pdf</v>
      </c>
    </row>
    <row r="1171" spans="1:16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4" t="s">
        <v>5987</v>
      </c>
      <c r="D1171" s="14" t="s">
        <v>7542</v>
      </c>
      <c r="E1171" s="6" t="s">
        <v>4321</v>
      </c>
      <c r="F1171" s="8" t="s">
        <v>4264</v>
      </c>
      <c r="G1171" s="8" t="s">
        <v>4142</v>
      </c>
      <c r="H1171" s="6" t="str">
        <f>_xlfn.XLOOKUP(LD_01[[#This Row],[DISCIPLINA]],'CLASSES DE PROJETOS'!$F$3:$F$37,'CLASSES DE PROJETOS'!$C$3:$C$37)</f>
        <v>DR</v>
      </c>
      <c r="I1171" t="str">
        <f>_xlfn.TEXTJOIN("/",TRUE,"MSV-163MS-"&amp;LD_01[[#This Row],[OBRA]],_xlfn.XLOOKUP(LD_01[[#This Row],[SIGLA]],'CLASSES DE PROJETOS'!$C$3:$C$37,'CLASSES DE PROJETOS'!$E$3:$E$37))</f>
        <v>MSV-163MS-702-NORTE/10.DR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171" s="6" t="str" cm="1">
        <f t="array" ref="K1171">_xlfn.TEXTJOIN(", ",TRUE,_xlfn.UNIQUE(_xlfn._xlws.FILTER(ARQUIVOS_RECEBIDOS!$F$2:$F$5010,ARQUIVOS_RECEBIDOS!$E$2:$E$5010=LD_01[[#This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171" s="6" t="str">
        <f>LD_01[[#This Row],[PASTA]]&amp;"/"&amp;LD_01[[#This Row],[ARQUIVO]]</f>
        <v>MSV-163MS-702-NORTE/10.DR/MSV-163MS-702+180-RET-EXE-DE-H2-003-R02.pdf</v>
      </c>
    </row>
    <row r="1172" spans="1:16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4" t="s">
        <v>5987</v>
      </c>
      <c r="D1172" s="14" t="s">
        <v>7542</v>
      </c>
      <c r="E1172" s="6" t="s">
        <v>4321</v>
      </c>
      <c r="F1172" s="8" t="s">
        <v>4265</v>
      </c>
      <c r="G1172" s="8" t="s">
        <v>4142</v>
      </c>
      <c r="H1172" s="6" t="str">
        <f>_xlfn.XLOOKUP(LD_01[[#This Row],[DISCIPLINA]],'CLASSES DE PROJETOS'!$F$3:$F$37,'CLASSES DE PROJETOS'!$C$3:$C$37)</f>
        <v>DR</v>
      </c>
      <c r="I1172" t="str">
        <f>_xlfn.TEXTJOIN("/",TRUE,"MSV-163MS-"&amp;LD_01[[#This Row],[OBRA]],_xlfn.XLOOKUP(LD_01[[#This Row],[SIGLA]],'CLASSES DE PROJETOS'!$C$3:$C$37,'CLASSES DE PROJETOS'!$E$3:$E$37))</f>
        <v>MSV-163MS-702-NORTE/10.DR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172" s="6" t="str" cm="1">
        <f t="array" ref="K1172">_xlfn.TEXTJOIN(", ",TRUE,_xlfn.UNIQUE(_xlfn._xlws.FILTER(ARQUIVOS_RECEBIDOS!$F$2:$F$5010,ARQUIVOS_RECEBIDOS!$E$2:$E$5010=LD_01[[#This Row],[DOCUMENTO]])))</f>
        <v>R01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172" s="6" t="str">
        <f>LD_01[[#This Row],[PASTA]]&amp;"/"&amp;LD_01[[#This Row],[ARQUIVO]]</f>
        <v>MSV-163MS-702-NORTE/10.DR/MSV-163MS-702+180-RET-EXE-DE-H2-101-R01.pdf</v>
      </c>
    </row>
    <row r="1173" spans="1:16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4" t="s">
        <v>5987</v>
      </c>
      <c r="D1173" s="14" t="s">
        <v>7542</v>
      </c>
      <c r="E1173" s="6" t="s">
        <v>4321</v>
      </c>
      <c r="F1173" s="8" t="s">
        <v>4266</v>
      </c>
      <c r="G1173" s="8" t="s">
        <v>4142</v>
      </c>
      <c r="H1173" s="6" t="str">
        <f>_xlfn.XLOOKUP(LD_01[[#This Row],[DISCIPLINA]],'CLASSES DE PROJETOS'!$F$3:$F$37,'CLASSES DE PROJETOS'!$C$3:$C$37)</f>
        <v>DR</v>
      </c>
      <c r="I1173" t="str">
        <f>_xlfn.TEXTJOIN("/",TRUE,"MSV-163MS-"&amp;LD_01[[#This Row],[OBRA]],_xlfn.XLOOKUP(LD_01[[#This Row],[SIGLA]],'CLASSES DE PROJETOS'!$C$3:$C$37,'CLASSES DE PROJETOS'!$E$3:$E$37))</f>
        <v>MSV-163MS-702-NORTE/10.DR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173" s="6" t="str" cm="1">
        <f t="array" ref="K1173">_xlfn.TEXTJOIN(", ",TRUE,_xlfn.UNIQUE(_xlfn._xlws.FILTER(ARQUIVOS_RECEBIDOS!$F$2:$F$5010,ARQUIVOS_RECEBIDOS!$E$2:$E$5010=LD_01[[#This Row],[DOCUMENTO]])))</f>
        <v>R00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173" s="6" t="str">
        <f>LD_01[[#This Row],[PASTA]]&amp;"/"&amp;LD_01[[#This Row],[ARQUIVO]]</f>
        <v>MSV-163MS-702-NORTE/10.DR/MSV-163MS-702+180-RET-EXE-DE-H2-102-R00.pdf</v>
      </c>
    </row>
    <row r="1174" spans="1:16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4" t="s">
        <v>5987</v>
      </c>
      <c r="D1174" s="14" t="s">
        <v>7542</v>
      </c>
      <c r="E1174" s="6" t="s">
        <v>4321</v>
      </c>
      <c r="F1174" s="8" t="s">
        <v>4267</v>
      </c>
      <c r="G1174" s="8" t="s">
        <v>4142</v>
      </c>
      <c r="H1174" s="6" t="str">
        <f>_xlfn.XLOOKUP(LD_01[[#This Row],[DISCIPLINA]],'CLASSES DE PROJETOS'!$F$3:$F$37,'CLASSES DE PROJETOS'!$C$3:$C$37)</f>
        <v>DR</v>
      </c>
      <c r="I1174" t="str">
        <f>_xlfn.TEXTJOIN("/",TRUE,"MSV-163MS-"&amp;LD_01[[#This Row],[OBRA]],_xlfn.XLOOKUP(LD_01[[#This Row],[SIGLA]],'CLASSES DE PROJETOS'!$C$3:$C$37,'CLASSES DE PROJETOS'!$E$3:$E$37))</f>
        <v>MSV-163MS-702-NORTE/10.DR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174" s="6" t="str" cm="1">
        <f t="array" ref="K1174">_xlfn.TEXTJOIN(", ",TRUE,_xlfn.UNIQUE(_xlfn._xlws.FILTER(ARQUIVOS_RECEBIDOS!$F$2:$F$5010,ARQUIVOS_RECEBIDOS!$E$2:$E$5010=LD_01[[#This Row],[DOCUMENTO]])))</f>
        <v>R00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174" s="6" t="str">
        <f>LD_01[[#This Row],[PASTA]]&amp;"/"&amp;LD_01[[#This Row],[ARQUIVO]]</f>
        <v>MSV-163MS-702-NORTE/10.DR/MSV-163MS-702+180-RET-EXE-DE-H2-103-R00.pdf</v>
      </c>
    </row>
    <row r="1175" spans="1:16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4" t="s">
        <v>5987</v>
      </c>
      <c r="D1175" s="14" t="s">
        <v>7542</v>
      </c>
      <c r="E1175" s="6" t="s">
        <v>4321</v>
      </c>
      <c r="F1175" s="8" t="s">
        <v>4268</v>
      </c>
      <c r="G1175" s="8" t="s">
        <v>4142</v>
      </c>
      <c r="H1175" s="6" t="str">
        <f>_xlfn.XLOOKUP(LD_01[[#This Row],[DISCIPLINA]],'CLASSES DE PROJETOS'!$F$3:$F$37,'CLASSES DE PROJETOS'!$C$3:$C$37)</f>
        <v>DR</v>
      </c>
      <c r="I1175" t="str">
        <f>_xlfn.TEXTJOIN("/",TRUE,"MSV-163MS-"&amp;LD_01[[#This Row],[OBRA]],_xlfn.XLOOKUP(LD_01[[#This Row],[SIGLA]],'CLASSES DE PROJETOS'!$C$3:$C$37,'CLASSES DE PROJETOS'!$E$3:$E$37))</f>
        <v>MSV-163MS-702-NORTE/10.DR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175" s="6" t="str" cm="1">
        <f t="array" ref="K1175">_xlfn.TEXTJOIN(", ",TRUE,_xlfn.UNIQUE(_xlfn._xlws.FILTER(ARQUIVOS_RECEBIDOS!$F$2:$F$5010,ARQUIVOS_RECEBIDOS!$E$2:$E$5010=LD_01[[#This Row],[DOCUMENTO]])))</f>
        <v>R00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175" s="6" t="str">
        <f>LD_01[[#This Row],[PASTA]]&amp;"/"&amp;LD_01[[#This Row],[ARQUIVO]]</f>
        <v>MSV-163MS-702-NORTE/10.DR/MSV-163MS-702+180-RET-EXE-DE-H2-104-R00.pdf</v>
      </c>
    </row>
    <row r="1176" spans="1:16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4" t="s">
        <v>5987</v>
      </c>
      <c r="D1176" s="14" t="s">
        <v>7542</v>
      </c>
      <c r="E1176" s="6" t="s">
        <v>4321</v>
      </c>
      <c r="F1176" s="8" t="s">
        <v>4269</v>
      </c>
      <c r="G1176" s="8" t="s">
        <v>4142</v>
      </c>
      <c r="H1176" s="6" t="str">
        <f>_xlfn.XLOOKUP(LD_01[[#This Row],[DISCIPLINA]],'CLASSES DE PROJETOS'!$F$3:$F$37,'CLASSES DE PROJETOS'!$C$3:$C$37)</f>
        <v>DR</v>
      </c>
      <c r="I1176" t="str">
        <f>_xlfn.TEXTJOIN("/",TRUE,"MSV-163MS-"&amp;LD_01[[#This Row],[OBRA]],_xlfn.XLOOKUP(LD_01[[#This Row],[SIGLA]],'CLASSES DE PROJETOS'!$C$3:$C$37,'CLASSES DE PROJETOS'!$E$3:$E$37))</f>
        <v>MSV-163MS-702-NORTE/10.DR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176" s="6" t="str" cm="1">
        <f t="array" ref="K1176">_xlfn.TEXTJOIN(", ",TRUE,_xlfn.UNIQUE(_xlfn._xlws.FILTER(ARQUIVOS_RECEBIDOS!$F$2:$F$5010,ARQUIVOS_RECEBIDOS!$E$2:$E$5010=LD_01[[#This Row],[DOCUMENTO]])))</f>
        <v>R00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176" s="6" t="str">
        <f>LD_01[[#This Row],[PASTA]]&amp;"/"&amp;LD_01[[#This Row],[ARQUIVO]]</f>
        <v>MSV-163MS-702-NORTE/10.DR/MSV-163MS-702+180-RET-EXE-DE-H2-105-R00.pdf</v>
      </c>
    </row>
    <row r="1177" spans="1:16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4" t="s">
        <v>5987</v>
      </c>
      <c r="D1177" s="14" t="s">
        <v>7542</v>
      </c>
      <c r="E1177" s="6" t="s">
        <v>4321</v>
      </c>
      <c r="F1177" s="8" t="s">
        <v>4275</v>
      </c>
      <c r="G1177" s="8" t="s">
        <v>4143</v>
      </c>
      <c r="H1177" s="6" t="str">
        <f>_xlfn.XLOOKUP(LD_01[[#This Row],[DISCIPLINA]],'CLASSES DE PROJETOS'!$F$3:$F$37,'CLASSES DE PROJETOS'!$C$3:$C$37)</f>
        <v>PV</v>
      </c>
      <c r="I1177" t="str">
        <f>_xlfn.TEXTJOIN("/",TRUE,"MSV-163MS-"&amp;LD_01[[#This Row],[OBRA]],_xlfn.XLOOKUP(LD_01[[#This Row],[SIGLA]],'CLASSES DE PROJETOS'!$C$3:$C$37,'CLASSES DE PROJETOS'!$E$3:$E$37))</f>
        <v>MSV-163MS-702-NORTE/28.PV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177" s="6" t="str" cm="1">
        <f t="array" ref="K1177">_xlfn.TEXTJOIN(", ",TRUE,_xlfn.UNIQUE(_xlfn._xlws.FILTER(ARQUIVOS_RECEBIDOS!$F$2:$F$5010,ARQUIVOS_RECEBIDOS!$E$2:$E$5010=LD_01[[#This Row],[DOCUMENTO]])))</f>
        <v>R01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177" s="6" t="str">
        <f>LD_01[[#This Row],[PASTA]]&amp;"/"&amp;LD_01[[#This Row],[ARQUIVO]]</f>
        <v>MSV-163MS-702-NORTE/28.PV/MSV-163MS-702+180-RET-EXE-DE-I2-001-R01.pdf</v>
      </c>
    </row>
    <row r="1178" spans="1:16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4" t="s">
        <v>5987</v>
      </c>
      <c r="D1178" s="14" t="s">
        <v>7542</v>
      </c>
      <c r="E1178" s="6" t="s">
        <v>4321</v>
      </c>
      <c r="F1178" s="8" t="s">
        <v>4275</v>
      </c>
      <c r="G1178" s="8" t="s">
        <v>4143</v>
      </c>
      <c r="H1178" s="6" t="str">
        <f>_xlfn.XLOOKUP(LD_01[[#This Row],[DISCIPLINA]],'CLASSES DE PROJETOS'!$F$3:$F$37,'CLASSES DE PROJETOS'!$C$3:$C$37)</f>
        <v>PV</v>
      </c>
      <c r="I1178" t="str">
        <f>_xlfn.TEXTJOIN("/",TRUE,"MSV-163MS-"&amp;LD_01[[#This Row],[OBRA]],_xlfn.XLOOKUP(LD_01[[#This Row],[SIGLA]],'CLASSES DE PROJETOS'!$C$3:$C$37,'CLASSES DE PROJETOS'!$E$3:$E$37))</f>
        <v>MSV-163MS-702-NORTE/28.PV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178" s="6" t="str" cm="1">
        <f t="array" ref="K1178">_xlfn.TEXTJOIN(", ",TRUE,_xlfn.UNIQUE(_xlfn._xlws.FILTER(ARQUIVOS_RECEBIDOS!$F$2:$F$5010,ARQUIVOS_RECEBIDOS!$E$2:$E$5010=LD_01[[#This Row],[DOCUMENTO]])))</f>
        <v>R01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178" s="6" t="str">
        <f>LD_01[[#This Row],[PASTA]]&amp;"/"&amp;LD_01[[#This Row],[ARQUIVO]]</f>
        <v>MSV-163MS-702-NORTE/28.PV/MSV-163MS-702+180-RET-EXE-DE-I2-002-R01.pdf</v>
      </c>
    </row>
    <row r="1179" spans="1:16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4" t="s">
        <v>5987</v>
      </c>
      <c r="D1179" s="14" t="s">
        <v>7542</v>
      </c>
      <c r="E1179" s="6" t="s">
        <v>4321</v>
      </c>
      <c r="F1179" s="8" t="s">
        <v>4276</v>
      </c>
      <c r="G1179" s="8" t="s">
        <v>4143</v>
      </c>
      <c r="H1179" s="6" t="str">
        <f>_xlfn.XLOOKUP(LD_01[[#This Row],[DISCIPLINA]],'CLASSES DE PROJETOS'!$F$3:$F$37,'CLASSES DE PROJETOS'!$C$3:$C$37)</f>
        <v>PV</v>
      </c>
      <c r="I1179" t="str">
        <f>_xlfn.TEXTJOIN("/",TRUE,"MSV-163MS-"&amp;LD_01[[#This Row],[OBRA]],_xlfn.XLOOKUP(LD_01[[#This Row],[SIGLA]],'CLASSES DE PROJETOS'!$C$3:$C$37,'CLASSES DE PROJETOS'!$E$3:$E$37))</f>
        <v>MSV-163MS-702-NORTE/28.PV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179" s="6" t="str" cm="1">
        <f t="array" ref="K1179">_xlfn.TEXTJOIN(", ",TRUE,_xlfn.UNIQUE(_xlfn._xlws.FILTER(ARQUIVOS_RECEBIDOS!$F$2:$F$5010,ARQUIVOS_RECEBIDOS!$E$2:$E$5010=LD_01[[#This Row],[DOCUMENTO]])))</f>
        <v>R03, R04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45895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179" s="6" t="str">
        <f>LD_01[[#This Row],[PASTA]]&amp;"/"&amp;LD_01[[#This Row],[ARQUIVO]]</f>
        <v>MSV-163MS-702-NORTE/28.PV/MSV-163MS-702+180-RET-EXE-DE-I2-003-R04.pdf</v>
      </c>
    </row>
    <row r="1180" spans="1:16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4" t="s">
        <v>5987</v>
      </c>
      <c r="D1180" s="14" t="s">
        <v>7542</v>
      </c>
      <c r="E1180" s="6" t="s">
        <v>4321</v>
      </c>
      <c r="F1180" s="8" t="s">
        <v>4277</v>
      </c>
      <c r="G1180" s="8" t="s">
        <v>4143</v>
      </c>
      <c r="H1180" s="6" t="str">
        <f>_xlfn.XLOOKUP(LD_01[[#This Row],[DISCIPLINA]],'CLASSES DE PROJETOS'!$F$3:$F$37,'CLASSES DE PROJETOS'!$C$3:$C$37)</f>
        <v>PV</v>
      </c>
      <c r="I1180" t="str">
        <f>_xlfn.TEXTJOIN("/",TRUE,"MSV-163MS-"&amp;LD_01[[#This Row],[OBRA]],_xlfn.XLOOKUP(LD_01[[#This Row],[SIGLA]],'CLASSES DE PROJETOS'!$C$3:$C$37,'CLASSES DE PROJETOS'!$E$3:$E$37))</f>
        <v>MSV-163MS-702-NORTE/28.PV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180" s="6" t="str" cm="1">
        <f t="array" ref="K1180">_xlfn.TEXTJOIN(", ",TRUE,_xlfn.UNIQUE(_xlfn._xlws.FILTER(ARQUIVOS_RECEBIDOS!$F$2:$F$5010,ARQUIVOS_RECEBIDOS!$E$2:$E$5010=LD_01[[#This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180" s="6" t="str">
        <f>LD_01[[#This Row],[PASTA]]&amp;"/"&amp;LD_01[[#This Row],[ARQUIVO]]</f>
        <v>MSV-163MS-702-NORTE/28.PV/MSV-163MS-702+180-RET-EXE-DE-I2-004-R03.pdf</v>
      </c>
    </row>
    <row r="1181" spans="1:16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4" t="s">
        <v>5987</v>
      </c>
      <c r="D1181" s="14" t="s">
        <v>7542</v>
      </c>
      <c r="E1181" s="6" t="s">
        <v>4321</v>
      </c>
      <c r="F1181" s="8" t="s">
        <v>4083</v>
      </c>
      <c r="G1181" s="8" t="s">
        <v>4331</v>
      </c>
      <c r="H1181" s="6" t="str">
        <f>_xlfn.XLOOKUP(LD_01[[#This Row],[DISCIPLINA]],'CLASSES DE PROJETOS'!$F$3:$F$37,'CLASSES DE PROJETOS'!$C$3:$C$37)</f>
        <v>SI</v>
      </c>
      <c r="I1181" t="str">
        <f>_xlfn.TEXTJOIN("/",TRUE,"MSV-163MS-"&amp;LD_01[[#This Row],[OBRA]],_xlfn.XLOOKUP(LD_01[[#This Row],[SIGLA]],'CLASSES DE PROJETOS'!$C$3:$C$37,'CLASSES DE PROJETOS'!$E$3:$E$37))</f>
        <v>MSV-163MS-702-NORTE/31.SI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181" s="6" t="str" cm="1">
        <f t="array" ref="K1181">_xlfn.TEXTJOIN(", ",TRUE,_xlfn.UNIQUE(_xlfn._xlws.FILTER(ARQUIVOS_RECEBIDOS!$F$2:$F$5010,ARQUIVOS_RECEBIDOS!$E$2:$E$5010=LD_01[[#This Row],[DOCUMENTO]])))</f>
        <v>R04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181" s="6" t="str">
        <f>LD_01[[#This Row],[PASTA]]&amp;"/"&amp;LD_01[[#This Row],[ARQUIVO]]</f>
        <v>MSV-163MS-702-NORTE/31.SI/MSV-163MS-702+180-RET-EXE-DE-J1-001-R04.pdf</v>
      </c>
    </row>
    <row r="1182" spans="1:16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4" t="s">
        <v>5987</v>
      </c>
      <c r="D1182" s="14" t="s">
        <v>7542</v>
      </c>
      <c r="E1182" s="6" t="s">
        <v>4321</v>
      </c>
      <c r="F1182" s="8" t="s">
        <v>4272</v>
      </c>
      <c r="G1182" s="8" t="s">
        <v>4331</v>
      </c>
      <c r="H1182" s="6" t="str">
        <f>_xlfn.XLOOKUP(LD_01[[#This Row],[DISCIPLINA]],'CLASSES DE PROJETOS'!$F$3:$F$37,'CLASSES DE PROJETOS'!$C$3:$C$37)</f>
        <v>SI</v>
      </c>
      <c r="I1182" t="str">
        <f>_xlfn.TEXTJOIN("/",TRUE,"MSV-163MS-"&amp;LD_01[[#This Row],[OBRA]],_xlfn.XLOOKUP(LD_01[[#This Row],[SIGLA]],'CLASSES DE PROJETOS'!$C$3:$C$37,'CLASSES DE PROJETOS'!$E$3:$E$37))</f>
        <v>MSV-163MS-702-NORTE/31.SI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182" s="6" t="str" cm="1">
        <f t="array" ref="K1182">_xlfn.TEXTJOIN(", ",TRUE,_xlfn.UNIQUE(_xlfn._xlws.FILTER(ARQUIVOS_RECEBIDOS!$F$2:$F$5010,ARQUIVOS_RECEBIDOS!$E$2:$E$5010=LD_01[[#This Row],[DOCUMENTO]])))</f>
        <v>R01</v>
      </c>
      <c r="L1182" s="6" t="str" cm="1">
        <f t="array" ref="L1182">_xlfn.TEXTJOIN(",",TRUE,_xlfn._xlws.FILTER(ARQUIVOS[EXTENSÃO],(ARQUIVOS[DOCUMENTO]=LD_01[[#This Row],[DOCUMENTO]])*(ARQUIVOS[REVISÃO]=LD_01[[#This Row],[REVISÃO]])))</f>
        <v>dwg,pdf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182" s="6" t="str">
        <f>LD_01[[#This Row],[PASTA]]&amp;"/"&amp;LD_01[[#This Row],[ARQUIVO]]</f>
        <v>MSV-163MS-702-NORTE/31.SI/MSV-163MS-702+180-RET-EXE-DE-J1-002-R01.pdf</v>
      </c>
    </row>
    <row r="1183" spans="1:16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4" t="s">
        <v>5987</v>
      </c>
      <c r="D1183" s="14" t="s">
        <v>7542</v>
      </c>
      <c r="E1183" s="6" t="s">
        <v>4321</v>
      </c>
      <c r="F1183" s="8" t="s">
        <v>4273</v>
      </c>
      <c r="G1183" s="8" t="s">
        <v>4331</v>
      </c>
      <c r="H1183" s="6" t="str">
        <f>_xlfn.XLOOKUP(LD_01[[#This Row],[DISCIPLINA]],'CLASSES DE PROJETOS'!$F$3:$F$37,'CLASSES DE PROJETOS'!$C$3:$C$37)</f>
        <v>SI</v>
      </c>
      <c r="I1183" t="str">
        <f>_xlfn.TEXTJOIN("/",TRUE,"MSV-163MS-"&amp;LD_01[[#This Row],[OBRA]],_xlfn.XLOOKUP(LD_01[[#This Row],[SIGLA]],'CLASSES DE PROJETOS'!$C$3:$C$37,'CLASSES DE PROJETOS'!$E$3:$E$37))</f>
        <v>MSV-163MS-702-NORTE/31.SI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183" s="6" t="str" cm="1">
        <f t="array" ref="K1183">_xlfn.TEXTJOIN(", ",TRUE,_xlfn.UNIQUE(_xlfn._xlws.FILTER(ARQUIVOS_RECEBIDOS!$F$2:$F$5010,ARQUIVOS_RECEBIDOS!$E$2:$E$5010=LD_01[[#This Row],[DOCUMENTO]])))</f>
        <v>R01</v>
      </c>
      <c r="L1183" s="6" t="str" cm="1">
        <f t="array" ref="L1183">_xlfn.TEXTJOIN(",",TRUE,_xlfn._xlws.FILTER(ARQUIVOS[EXTENSÃO],(ARQUIVOS[DOCUMENTO]=LD_01[[#This Row],[DOCUMENTO]])*(ARQUIVOS[REVISÃO]=LD_01[[#This Row],[REVISÃO]])))</f>
        <v>dwg,pdf</v>
      </c>
      <c r="M1183" s="12" cm="1">
        <f t="array" ref="M1183">_xlfn.UNIQUE(_xlfn._xlws.FILTER(ARQUIVOS[DATA RECEBIMENTO],(ARQUIVOS[DOCUMENTO]=LD_01[[#This Row],[DOCUMENTO]])*(ARQUIVOS[REVISÃO]=LD_01[[#This Row],[REVISÃO]])))</f>
        <v>45838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183" s="6" t="str">
        <f>LD_01[[#This Row],[PASTA]]&amp;"/"&amp;LD_01[[#This Row],[ARQUIVO]]</f>
        <v>MSV-163MS-702-NORTE/31.SI/MSV-163MS-702+180-RET-EXE-DE-J1-003-R01.pdf</v>
      </c>
    </row>
    <row r="1184" spans="1:16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4" t="s">
        <v>5987</v>
      </c>
      <c r="D1184" s="14" t="s">
        <v>7542</v>
      </c>
      <c r="E1184" s="6" t="s">
        <v>4321</v>
      </c>
      <c r="F1184" s="8" t="s">
        <v>4274</v>
      </c>
      <c r="G1184" s="8" t="s">
        <v>4331</v>
      </c>
      <c r="H1184" s="6" t="str">
        <f>_xlfn.XLOOKUP(LD_01[[#This Row],[DISCIPLINA]],'CLASSES DE PROJETOS'!$F$3:$F$37,'CLASSES DE PROJETOS'!$C$3:$C$37)</f>
        <v>SI</v>
      </c>
      <c r="I1184" t="str">
        <f>_xlfn.TEXTJOIN("/",TRUE,"MSV-163MS-"&amp;LD_01[[#This Row],[OBRA]],_xlfn.XLOOKUP(LD_01[[#This Row],[SIGLA]],'CLASSES DE PROJETOS'!$C$3:$C$37,'CLASSES DE PROJETOS'!$E$3:$E$37))</f>
        <v>MSV-163MS-702-NORTE/31.SI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184" s="6" t="str" cm="1">
        <f t="array" ref="K1184">_xlfn.TEXTJOIN(", ",TRUE,_xlfn.UNIQUE(_xlfn._xlws.FILTER(ARQUIVOS_RECEBIDOS!$F$2:$F$5010,ARQUIVOS_RECEBIDOS!$E$2:$E$5010=LD_01[[#This Row],[DOCUMENTO]])))</f>
        <v>R01</v>
      </c>
      <c r="L1184" s="6" t="str" cm="1">
        <f t="array" ref="L1184">_xlfn.TEXTJOIN(",",TRUE,_xlfn._xlws.FILTER(ARQUIVOS[EXTENSÃO],(ARQUIVOS[DOCUMENTO]=LD_01[[#This Row],[DOCUMENTO]])*(ARQUIVOS[REVISÃO]=LD_01[[#This Row],[REVISÃO]])))</f>
        <v>dwg,pdf</v>
      </c>
      <c r="M1184" s="12" cm="1">
        <f t="array" ref="M1184">_xlfn.UNIQUE(_xlfn._xlws.FILTER(ARQUIVOS[DATA RECEBIMENTO],(ARQUIVOS[DOCUMENTO]=LD_01[[#This Row],[DOCUMENTO]])*(ARQUIVOS[REVISÃO]=LD_01[[#This Row],[REVISÃO]])))</f>
        <v>45838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184" s="6" t="str">
        <f>LD_01[[#This Row],[PASTA]]&amp;"/"&amp;LD_01[[#This Row],[ARQUIVO]]</f>
        <v>MSV-163MS-702-NORTE/31.SI/MSV-163MS-702+180-RET-EXE-DE-J1-004-R01.pdf</v>
      </c>
    </row>
    <row r="1185" spans="1:16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4" t="s">
        <v>5987</v>
      </c>
      <c r="D1185" s="14" t="s">
        <v>7542</v>
      </c>
      <c r="E1185" s="6" t="s">
        <v>4321</v>
      </c>
      <c r="F1185" s="8" t="s">
        <v>4258</v>
      </c>
      <c r="G1185" s="8" t="s">
        <v>4333</v>
      </c>
      <c r="H1185" s="6" t="str">
        <f>_xlfn.XLOOKUP(LD_01[[#This Row],[DISCIPLINA]],'CLASSES DE PROJETOS'!$F$3:$F$37,'CLASSES DE PROJETOS'!$C$3:$C$37)</f>
        <v>IN</v>
      </c>
      <c r="I1185" t="str">
        <f>_xlfn.TEXTJOIN("/",TRUE,"MSV-163MS-"&amp;LD_01[[#This Row],[OBRA]],_xlfn.XLOOKUP(LD_01[[#This Row],[SIGLA]],'CLASSES DE PROJETOS'!$C$3:$C$37,'CLASSES DE PROJETOS'!$E$3:$E$37))</f>
        <v>MSV-163MS-702-NORTE/23.IN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185" s="6" t="str" cm="1">
        <f t="array" ref="K1185">_xlfn.TEXTJOIN(", ",TRUE,_xlfn.UNIQUE(_xlfn._xlws.FILTER(ARQUIVOS_RECEBIDOS!$F$2:$F$5010,ARQUIVOS_RECEBIDOS!$E$2:$E$5010=LD_01[[#This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dwg,pdf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185" s="6" t="str">
        <f>LD_01[[#This Row],[PASTA]]&amp;"/"&amp;LD_01[[#This Row],[ARQUIVO]]</f>
        <v>MSV-163MS-702-NORTE/23.IN/MSV-163MS-702+180-RET-EXE-DE-M1-001-R03.pdf</v>
      </c>
    </row>
    <row r="1186" spans="1:16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4" t="s">
        <v>5987</v>
      </c>
      <c r="D1186" s="14" t="s">
        <v>7542</v>
      </c>
      <c r="E1186" s="6" t="s">
        <v>4321</v>
      </c>
      <c r="F1186" s="8" t="s">
        <v>4168</v>
      </c>
      <c r="G1186" s="8" t="s">
        <v>4334</v>
      </c>
      <c r="H1186" s="6" t="str">
        <f>_xlfn.XLOOKUP(LD_01[[#This Row],[DISCIPLINA]],'CLASSES DE PROJETOS'!$F$3:$F$37,'CLASSES DE PROJETOS'!$C$3:$C$37)</f>
        <v>PA</v>
      </c>
      <c r="I1186" t="str">
        <f>_xlfn.TEXTJOIN("/",TRUE,"MSV-163MS-"&amp;LD_01[[#This Row],[OBRA]],_xlfn.XLOOKUP(LD_01[[#This Row],[SIGLA]],'CLASSES DE PROJETOS'!$C$3:$C$37,'CLASSES DE PROJETOS'!$E$3:$E$37))</f>
        <v>MSV-163MS-702-NORTE/27.PA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186" s="6" t="str" cm="1">
        <f t="array" ref="K1186">_xlfn.TEXTJOIN(", ",TRUE,_xlfn.UNIQUE(_xlfn._xlws.FILTER(ARQUIVOS_RECEBIDOS!$F$2:$F$5010,ARQUIVOS_RECEBIDOS!$E$2:$E$5010=LD_01[[#This Row],[DOCUMENTO]])))</f>
        <v>R03</v>
      </c>
      <c r="L1186" s="6" t="str" cm="1">
        <f t="array" ref="L1186">_xlfn.TEXTJOIN(",",TRUE,_xlfn._xlws.FILTER(ARQUIVOS[EXTENSÃO],(ARQUIVOS[DOCUMENTO]=LD_01[[#This Row],[DOCUMENTO]])*(ARQUIVOS[REVISÃO]=LD_01[[#This Row],[REVISÃO]])))</f>
        <v>dwg,pdf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186" s="6" t="str">
        <f>LD_01[[#This Row],[PASTA]]&amp;"/"&amp;LD_01[[#This Row],[ARQUIVO]]</f>
        <v>MSV-163MS-702-NORTE/27.PA/MSV-163MS-702+180-RET-EXE-DE-N2-001-R03.pdf</v>
      </c>
    </row>
    <row r="1187" spans="1:16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4" t="s">
        <v>5987</v>
      </c>
      <c r="D1187" s="14" t="s">
        <v>7542</v>
      </c>
      <c r="E1187" s="6" t="s">
        <v>4321</v>
      </c>
      <c r="F1187" s="8" t="s">
        <v>4286</v>
      </c>
      <c r="G1187" s="8" t="s">
        <v>4144</v>
      </c>
      <c r="H1187" s="6" t="str">
        <f>_xlfn.XLOOKUP(LD_01[[#This Row],[DISCIPLINA]],'CLASSES DE PROJETOS'!$F$3:$F$37,'CLASSES DE PROJETOS'!$C$3:$C$37)</f>
        <v>DV</v>
      </c>
      <c r="I1187" t="str">
        <f>_xlfn.TEXTJOIN("/",TRUE,"MSV-163MS-"&amp;LD_01[[#This Row],[OBRA]],_xlfn.XLOOKUP(LD_01[[#This Row],[SIGLA]],'CLASSES DE PROJETOS'!$C$3:$C$37,'CLASSES DE PROJETOS'!$E$3:$E$37))</f>
        <v>MSV-163MS-702-NORTE/12.DV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187" s="6" t="str" cm="1">
        <f t="array" ref="K1187">_xlfn.TEXTJOIN(", ",TRUE,_xlfn.UNIQUE(_xlfn._xlws.FILTER(ARQUIVOS_RECEBIDOS!$F$2:$F$5010,ARQUIVOS_RECEBIDOS!$E$2:$E$5010=LD_01[[#This Row],[DOCUMENTO]])))</f>
        <v>R02</v>
      </c>
      <c r="L1187" s="6" t="str" cm="1">
        <f t="array" ref="L1187">_xlfn.TEXTJOIN(",",TRUE,_xlfn._xlws.FILTER(ARQUIVOS[EXTENSÃO],(ARQUIVOS[DOCUMENTO]=LD_01[[#This Row],[DOCUMENTO]])*(ARQUIVOS[REVISÃO]=LD_01[[#This Row],[REVISÃO]])))</f>
        <v>dwg,pdf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187" s="6" t="str">
        <f>LD_01[[#This Row],[PASTA]]&amp;"/"&amp;LD_01[[#This Row],[ARQUIVO]]</f>
        <v>MSV-163MS-702-NORTE/12.DV/MSV-163MS-702+180-RET-EXE-DE-O2-001-R02.pdf</v>
      </c>
    </row>
    <row r="1188" spans="1:16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4" t="s">
        <v>5987</v>
      </c>
      <c r="D1188" s="14" t="s">
        <v>7542</v>
      </c>
      <c r="E1188" s="6" t="s">
        <v>4321</v>
      </c>
      <c r="F1188" s="8" t="s">
        <v>4171</v>
      </c>
      <c r="G1188" s="8" t="s">
        <v>4144</v>
      </c>
      <c r="H1188" s="6" t="str">
        <f>_xlfn.XLOOKUP(LD_01[[#This Row],[DISCIPLINA]],'CLASSES DE PROJETOS'!$F$3:$F$37,'CLASSES DE PROJETOS'!$C$3:$C$37)</f>
        <v>DV</v>
      </c>
      <c r="I1188" t="str">
        <f>_xlfn.TEXTJOIN("/",TRUE,"MSV-163MS-"&amp;LD_01[[#This Row],[OBRA]],_xlfn.XLOOKUP(LD_01[[#This Row],[SIGLA]],'CLASSES DE PROJETOS'!$C$3:$C$37,'CLASSES DE PROJETOS'!$E$3:$E$37))</f>
        <v>MSV-163MS-702-NORTE/12.DV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188" s="6" t="str" cm="1">
        <f t="array" ref="K1188">_xlfn.TEXTJOIN(", ",TRUE,_xlfn.UNIQUE(_xlfn._xlws.FILTER(ARQUIVOS_RECEBIDOS!$F$2:$F$5010,ARQUIVOS_RECEBIDOS!$E$2:$E$5010=LD_01[[#This Row],[DOCUMENTO]])))</f>
        <v>R02</v>
      </c>
      <c r="L1188" s="6" t="str" cm="1">
        <f t="array" ref="L1188">_xlfn.TEXTJOIN(",",TRUE,_xlfn._xlws.FILTER(ARQUIVOS[EXTENSÃO],(ARQUIVOS[DOCUMENTO]=LD_01[[#This Row],[DOCUMENTO]])*(ARQUIVOS[REVISÃO]=LD_01[[#This Row],[REVISÃO]])))</f>
        <v>dwg,pdf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188" s="6" t="str">
        <f>LD_01[[#This Row],[PASTA]]&amp;"/"&amp;LD_01[[#This Row],[ARQUIVO]]</f>
        <v>MSV-163MS-702-NORTE/12.DV/MSV-163MS-702+180-RET-EXE-DE-O2-002-R02.pdf</v>
      </c>
    </row>
    <row r="1189" spans="1:16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4" t="s">
        <v>5987</v>
      </c>
      <c r="D1189" s="14" t="s">
        <v>7542</v>
      </c>
      <c r="E1189" s="6" t="s">
        <v>4321</v>
      </c>
      <c r="F1189" s="8" t="s">
        <v>4172</v>
      </c>
      <c r="G1189" s="8" t="s">
        <v>4144</v>
      </c>
      <c r="H1189" s="6" t="str">
        <f>_xlfn.XLOOKUP(LD_01[[#This Row],[DISCIPLINA]],'CLASSES DE PROJETOS'!$F$3:$F$37,'CLASSES DE PROJETOS'!$C$3:$C$37)</f>
        <v>DV</v>
      </c>
      <c r="I1189" t="str">
        <f>_xlfn.TEXTJOIN("/",TRUE,"MSV-163MS-"&amp;LD_01[[#This Row],[OBRA]],_xlfn.XLOOKUP(LD_01[[#This Row],[SIGLA]],'CLASSES DE PROJETOS'!$C$3:$C$37,'CLASSES DE PROJETOS'!$E$3:$E$37))</f>
        <v>MSV-163MS-702-NORTE/12.DV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189" s="6" t="str" cm="1">
        <f t="array" ref="K1189">_xlfn.TEXTJOIN(", ",TRUE,_xlfn.UNIQUE(_xlfn._xlws.FILTER(ARQUIVOS_RECEBIDOS!$F$2:$F$5010,ARQUIVOS_RECEBIDOS!$E$2:$E$5010=LD_01[[#This Row],[DOCUMENTO]])))</f>
        <v>R02</v>
      </c>
      <c r="L1189" s="6" t="str" cm="1">
        <f t="array" ref="L1189">_xlfn.TEXTJOIN(",",TRUE,_xlfn._xlws.FILTER(ARQUIVOS[EXTENSÃO],(ARQUIVOS[DOCUMENTO]=LD_01[[#This Row],[DOCUMENTO]])*(ARQUIVOS[REVISÃO]=LD_01[[#This Row],[REVISÃO]])))</f>
        <v>dwg,pdf</v>
      </c>
      <c r="M1189" s="12" cm="1">
        <f t="array" ref="M1189">_xlfn.UNIQUE(_xlfn._xlws.FILTER(ARQUIVOS[DATA RECEBIMENTO],(ARQUIVOS[DOCUMENTO]=LD_01[[#This Row],[DOCUMENTO]])*(ARQUIVOS[REVISÃO]=LD_01[[#This Row],[REVISÃO]])))</f>
        <v>45838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189" s="6" t="str">
        <f>LD_01[[#This Row],[PASTA]]&amp;"/"&amp;LD_01[[#This Row],[ARQUIVO]]</f>
        <v>MSV-163MS-702-NORTE/12.DV/MSV-163MS-702+180-RET-EXE-DE-O2-003-R02.pdf</v>
      </c>
    </row>
    <row r="1190" spans="1:16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4" t="s">
        <v>5987</v>
      </c>
      <c r="D1190" s="14" t="s">
        <v>7542</v>
      </c>
      <c r="E1190" s="6" t="s">
        <v>4321</v>
      </c>
      <c r="F1190" s="8" t="s">
        <v>4262</v>
      </c>
      <c r="G1190" s="8" t="s">
        <v>4330</v>
      </c>
      <c r="H1190" s="6" t="str">
        <f>_xlfn.XLOOKUP(LD_01[[#This Row],[DISCIPLINA]],'CLASSES DE PROJETOS'!$F$3:$F$37,'CLASSES DE PROJETOS'!$C$3:$C$37)</f>
        <v>TE</v>
      </c>
      <c r="I1190" t="str">
        <f>_xlfn.TEXTJOIN("/",TRUE,"MSV-163MS-"&amp;LD_01[[#This Row],[OBRA]],_xlfn.XLOOKUP(LD_01[[#This Row],[SIGLA]],'CLASSES DE PROJETOS'!$C$3:$C$37,'CLASSES DE PROJETOS'!$E$3:$E$37))</f>
        <v>MSV-163MS-702-NORTE/32.TE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190" s="6" t="str" cm="1">
        <f t="array" ref="K1190">_xlfn.TEXTJOIN(", ",TRUE,_xlfn.UNIQUE(_xlfn._xlws.FILTER(ARQUIVOS_RECEBIDOS!$F$2:$F$5010,ARQUIVOS_RECEBIDOS!$E$2:$E$5010=LD_01[[#This Row],[DOCUMENTO]])))</f>
        <v>R06</v>
      </c>
      <c r="L1190" s="6" t="str" cm="1">
        <f t="array" ref="L1190">_xlfn.TEXTJOIN(",",TRUE,_xlfn._xlws.FILTER(ARQUIVOS[EXTENSÃO],(ARQUIVOS[DOCUMENTO]=LD_01[[#This Row],[DOCUMENTO]])*(ARQUIVOS[REVISÃO]=LD_01[[#This Row],[REVISÃO]])))</f>
        <v>pdf,zip</v>
      </c>
      <c r="M1190" s="12" cm="1">
        <f t="array" ref="M1190">_xlfn.UNIQUE(_xlfn._xlws.FILTER(ARQUIVOS[DATA RECEBIMENTO],(ARQUIVOS[DOCUMENTO]=LD_01[[#This Row],[DOCUMENTO]])*(ARQUIVOS[REVISÃO]=LD_01[[#This Row],[REVISÃO]])))</f>
        <v>45838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190" s="6" t="str">
        <f>LD_01[[#This Row],[PASTA]]&amp;"/"&amp;LD_01[[#This Row],[ARQUIVO]]</f>
        <v>MSV-163MS-702-NORTE/32.TE/MSV-163MS-702+180-RET-EXE-MC-G1-001-R06.pdf</v>
      </c>
    </row>
    <row r="1191" spans="1:16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4" t="s">
        <v>5987</v>
      </c>
      <c r="D1191" s="14" t="s">
        <v>7542</v>
      </c>
      <c r="E1191" s="6" t="s">
        <v>4321</v>
      </c>
      <c r="F1191" s="8" t="s">
        <v>4270</v>
      </c>
      <c r="G1191" s="8" t="s">
        <v>4142</v>
      </c>
      <c r="H1191" s="6" t="str">
        <f>_xlfn.XLOOKUP(LD_01[[#This Row],[DISCIPLINA]],'CLASSES DE PROJETOS'!$F$3:$F$37,'CLASSES DE PROJETOS'!$C$3:$C$37)</f>
        <v>DR</v>
      </c>
      <c r="I1191" t="str">
        <f>_xlfn.TEXTJOIN("/",TRUE,"MSV-163MS-"&amp;LD_01[[#This Row],[OBRA]],_xlfn.XLOOKUP(LD_01[[#This Row],[SIGLA]],'CLASSES DE PROJETOS'!$C$3:$C$37,'CLASSES DE PROJETOS'!$E$3:$E$37))</f>
        <v>MSV-163MS-702-NORTE/10.DR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191" s="6" t="str" cm="1">
        <f t="array" ref="K1191">_xlfn.TEXTJOIN(", ",TRUE,_xlfn.UNIQUE(_xlfn._xlws.FILTER(ARQUIVOS_RECEBIDOS!$F$2:$F$5010,ARQUIVOS_RECEBIDOS!$E$2:$E$5010=LD_01[[#This Row],[DOCUMENTO]])))</f>
        <v>R03,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45895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191" s="6" t="str">
        <f>LD_01[[#This Row],[PASTA]]&amp;"/"&amp;LD_01[[#This Row],[ARQUIVO]]</f>
        <v>MSV-163MS-702-NORTE/10.DR/MSV-163MS-702+180-RET-EXE-MC-H2-001-R04.pdf</v>
      </c>
    </row>
    <row r="1192" spans="1:16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4" t="s">
        <v>5987</v>
      </c>
      <c r="D1192" s="14" t="s">
        <v>7542</v>
      </c>
      <c r="E1192" s="6" t="s">
        <v>4321</v>
      </c>
      <c r="F1192" s="8" t="s">
        <v>4271</v>
      </c>
      <c r="G1192" s="8" t="s">
        <v>4142</v>
      </c>
      <c r="H1192" s="6" t="str">
        <f>_xlfn.XLOOKUP(LD_01[[#This Row],[DISCIPLINA]],'CLASSES DE PROJETOS'!$F$3:$F$37,'CLASSES DE PROJETOS'!$C$3:$C$37)</f>
        <v>DR</v>
      </c>
      <c r="I1192" t="str">
        <f>_xlfn.TEXTJOIN("/",TRUE,"MSV-163MS-"&amp;LD_01[[#This Row],[OBRA]],_xlfn.XLOOKUP(LD_01[[#This Row],[SIGLA]],'CLASSES DE PROJETOS'!$C$3:$C$37,'CLASSES DE PROJETOS'!$E$3:$E$37))</f>
        <v>MSV-163MS-702-NORTE/10.DR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192" s="6" t="str" cm="1">
        <f t="array" ref="K1192">_xlfn.TEXTJOIN(", ",TRUE,_xlfn.UNIQUE(_xlfn._xlws.FILTER(ARQUIVOS_RECEBIDOS!$F$2:$F$5010,ARQUIVOS_RECEBIDOS!$E$2:$E$5010=LD_01[[#This Row],[DOCUMENTO]])))</f>
        <v>R01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192" s="6" t="str">
        <f>LD_01[[#This Row],[PASTA]]&amp;"/"&amp;LD_01[[#This Row],[ARQUIVO]]</f>
        <v>MSV-163MS-702-NORTE/10.DR/MSV-163MS-702+180-RET-EXE-MD-H1-001-R01.pdf</v>
      </c>
    </row>
    <row r="1193" spans="1:16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4" t="s">
        <v>5987</v>
      </c>
      <c r="D1193" s="14" t="s">
        <v>7542</v>
      </c>
      <c r="E1193" s="6" t="s">
        <v>4321</v>
      </c>
      <c r="F1193" s="8" t="s">
        <v>4278</v>
      </c>
      <c r="G1193" s="8" t="s">
        <v>4143</v>
      </c>
      <c r="H1193" s="6" t="str">
        <f>_xlfn.XLOOKUP(LD_01[[#This Row],[DISCIPLINA]],'CLASSES DE PROJETOS'!$F$3:$F$37,'CLASSES DE PROJETOS'!$C$3:$C$37)</f>
        <v>PV</v>
      </c>
      <c r="I1193" t="str">
        <f>_xlfn.TEXTJOIN("/",TRUE,"MSV-163MS-"&amp;LD_01[[#This Row],[OBRA]],_xlfn.XLOOKUP(LD_01[[#This Row],[SIGLA]],'CLASSES DE PROJETOS'!$C$3:$C$37,'CLASSES DE PROJETOS'!$E$3:$E$37))</f>
        <v>MSV-163MS-702-NORTE/28.PV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193" s="6" t="str" cm="1">
        <f t="array" ref="K1193">_xlfn.TEXTJOIN(", ",TRUE,_xlfn.UNIQUE(_xlfn._xlws.FILTER(ARQUIVOS_RECEBIDOS!$F$2:$F$5010,ARQUIVOS_RECEBIDOS!$E$2:$E$5010=LD_01[[#This Row],[DOCUMENTO]])))</f>
        <v>R03, R04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45895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193" s="6" t="str">
        <f>LD_01[[#This Row],[PASTA]]&amp;"/"&amp;LD_01[[#This Row],[ARQUIVO]]</f>
        <v>MSV-163MS-702-NORTE/28.PV/MSV-163MS-702+180-RET-EXE-MD-I2-001-R04.pdf</v>
      </c>
    </row>
    <row r="1194" spans="1:16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4" t="s">
        <v>5987</v>
      </c>
      <c r="D1194" s="14" t="s">
        <v>7542</v>
      </c>
      <c r="E1194" s="6" t="s">
        <v>4321</v>
      </c>
      <c r="F1194" s="8" t="s">
        <v>4245</v>
      </c>
      <c r="G1194" s="8" t="s">
        <v>4331</v>
      </c>
      <c r="H1194" s="6" t="str">
        <f>_xlfn.XLOOKUP(LD_01[[#This Row],[DISCIPLINA]],'CLASSES DE PROJETOS'!$F$3:$F$37,'CLASSES DE PROJETOS'!$C$3:$C$37)</f>
        <v>SI</v>
      </c>
      <c r="I1194" t="str">
        <f>_xlfn.TEXTJOIN("/",TRUE,"MSV-163MS-"&amp;LD_01[[#This Row],[OBRA]],_xlfn.XLOOKUP(LD_01[[#This Row],[SIGLA]],'CLASSES DE PROJETOS'!$C$3:$C$37,'CLASSES DE PROJETOS'!$E$3:$E$37))</f>
        <v>MSV-163MS-702-NORTE/31.SI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194" s="6" t="str" cm="1">
        <f t="array" ref="K1194">_xlfn.TEXTJOIN(", ",TRUE,_xlfn.UNIQUE(_xlfn._xlws.FILTER(ARQUIVOS_RECEBIDOS!$F$2:$F$5010,ARQUIVOS_RECEBIDOS!$E$2:$E$5010=LD_01[[#This Row],[DOCUMENTO]])))</f>
        <v>R00</v>
      </c>
      <c r="L1194" s="6" t="str" cm="1">
        <f t="array" ref="L1194">_xlfn.TEXTJOIN(",",TRUE,_xlfn._xlws.FILTER(ARQUIVOS[EXTENSÃO],(ARQUIVOS[DOCUMENTO]=LD_01[[#This Row],[DOCUMENTO]])*(ARQUIVOS[REVISÃO]=LD_01[[#This Row],[REVISÃO]])))</f>
        <v>pdf</v>
      </c>
      <c r="M1194" s="12" cm="1">
        <f t="array" ref="M1194">_xlfn.UNIQUE(_xlfn._xlws.FILTER(ARQUIVOS[DATA RECEBIMENTO],(ARQUIVOS[DOCUMENTO]=LD_01[[#This Row],[DOCUMENTO]])*(ARQUIVOS[REVISÃO]=LD_01[[#This Row],[REVISÃO]])))</f>
        <v>45895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194" s="6" t="str">
        <f>LD_01[[#This Row],[PASTA]]&amp;"/"&amp;LD_01[[#This Row],[ARQUIVO]]</f>
        <v>MSV-163MS-702-NORTE/31.SI/MSV-163MS-702+180-RET-EXE-MD-J1-001-R00.pdf</v>
      </c>
    </row>
    <row r="1195" spans="1:16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4" t="s">
        <v>5987</v>
      </c>
      <c r="D1195" s="14" t="s">
        <v>7542</v>
      </c>
      <c r="E1195" s="6" t="s">
        <v>4321</v>
      </c>
      <c r="F1195" s="8" t="s">
        <v>4169</v>
      </c>
      <c r="G1195" s="8" t="s">
        <v>4334</v>
      </c>
      <c r="H1195" s="6" t="str">
        <f>_xlfn.XLOOKUP(LD_01[[#This Row],[DISCIPLINA]],'CLASSES DE PROJETOS'!$F$3:$F$37,'CLASSES DE PROJETOS'!$C$3:$C$37)</f>
        <v>PA</v>
      </c>
      <c r="I1195" t="str">
        <f>_xlfn.TEXTJOIN("/",TRUE,"MSV-163MS-"&amp;LD_01[[#This Row],[OBRA]],_xlfn.XLOOKUP(LD_01[[#This Row],[SIGLA]],'CLASSES DE PROJETOS'!$C$3:$C$37,'CLASSES DE PROJETOS'!$E$3:$E$37))</f>
        <v>MSV-163MS-702-NORTE/27.PA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195" s="6" t="str" cm="1">
        <f t="array" ref="K1195">_xlfn.TEXTJOIN(", ",TRUE,_xlfn.UNIQUE(_xlfn._xlws.FILTER(ARQUIVOS_RECEBIDOS!$F$2:$F$5010,ARQUIVOS_RECEBIDOS!$E$2:$E$5010=LD_01[[#This Row],[DOCUMENTO]])))</f>
        <v>R00</v>
      </c>
      <c r="L1195" s="6" t="str" cm="1">
        <f t="array" ref="L1195">_xlfn.TEXTJOIN(",",TRUE,_xlfn._xlws.FILTER(ARQUIVOS[EXTENSÃO],(ARQUIVOS[DOCUMENTO]=LD_01[[#This Row],[DOCUMENTO]])*(ARQUIVOS[REVISÃO]=LD_01[[#This Row],[REVISÃO]])))</f>
        <v>pdf</v>
      </c>
      <c r="M1195" s="12" cm="1">
        <f t="array" ref="M1195">_xlfn.UNIQUE(_xlfn._xlws.FILTER(ARQUIVOS[DATA RECEBIMENTO],(ARQUIVOS[DOCUMENTO]=LD_01[[#This Row],[DOCUMENTO]])*(ARQUIVOS[REVISÃO]=LD_01[[#This Row],[REVISÃO]])))</f>
        <v>45838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195" s="6" t="str">
        <f>LD_01[[#This Row],[PASTA]]&amp;"/"&amp;LD_01[[#This Row],[ARQUIVO]]</f>
        <v>MSV-163MS-702-NORTE/27.PA/MSV-163MS-702+180-RET-EXE-MD-N2-001-R00.pdf</v>
      </c>
    </row>
    <row r="1196" spans="1:16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4" t="s">
        <v>5987</v>
      </c>
      <c r="D1196" s="14" t="s">
        <v>7542</v>
      </c>
      <c r="E1196" s="6" t="s">
        <v>4321</v>
      </c>
      <c r="F1196" s="8" t="s">
        <v>4167</v>
      </c>
      <c r="G1196" s="8" t="s">
        <v>4144</v>
      </c>
      <c r="H1196" s="6" t="str">
        <f>_xlfn.XLOOKUP(LD_01[[#This Row],[DISCIPLINA]],'CLASSES DE PROJETOS'!$F$3:$F$37,'CLASSES DE PROJETOS'!$C$3:$C$37)</f>
        <v>DV</v>
      </c>
      <c r="I1196" t="str">
        <f>_xlfn.TEXTJOIN("/",TRUE,"MSV-163MS-"&amp;LD_01[[#This Row],[OBRA]],_xlfn.XLOOKUP(LD_01[[#This Row],[SIGLA]],'CLASSES DE PROJETOS'!$C$3:$C$37,'CLASSES DE PROJETOS'!$E$3:$E$37))</f>
        <v>MSV-163MS-702-NORTE/12.DV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196" s="6" t="str" cm="1">
        <f t="array" ref="K1196">_xlfn.TEXTJOIN(", ",TRUE,_xlfn.UNIQUE(_xlfn._xlws.FILTER(ARQUIVOS_RECEBIDOS!$F$2:$F$5010,ARQUIVOS_RECEBIDOS!$E$2:$E$5010=LD_01[[#This Row],[DOCUMENTO]])))</f>
        <v>R00</v>
      </c>
      <c r="L1196" s="6" t="str" cm="1">
        <f t="array" ref="L1196">_xlfn.TEXTJOIN(",",TRUE,_xlfn._xlws.FILTER(ARQUIVOS[EXTENSÃO],(ARQUIVOS[DOCUMENTO]=LD_01[[#This Row],[DOCUMENTO]])*(ARQUIVOS[REVISÃO]=LD_01[[#This Row],[REVISÃO]])))</f>
        <v>pdf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196" s="6" t="str">
        <f>LD_01[[#This Row],[PASTA]]&amp;"/"&amp;LD_01[[#This Row],[ARQUIVO]]</f>
        <v>MSV-163MS-702-NORTE/12.DV/MSV-163MS-702+180-RET-EXE-MD-O2-001-R00.pdf</v>
      </c>
    </row>
    <row r="1197" spans="1:16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4" t="s">
        <v>5987</v>
      </c>
      <c r="D1197" s="14" t="s">
        <v>7542</v>
      </c>
      <c r="E1197" s="6" t="s">
        <v>4321</v>
      </c>
      <c r="F1197" s="8" t="s">
        <v>4279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MSV-163MS-702-NORTE/28.PV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197" s="6" t="str" cm="1">
        <f t="array" ref="K1197">_xlfn.TEXTJOIN(", ",TRUE,_xlfn.UNIQUE(_xlfn._xlws.FILTER(ARQUIVOS_RECEBIDOS!$F$2:$F$5010,ARQUIVOS_RECEBIDOS!$E$2:$E$5010=LD_01[[#This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197" s="6" t="str">
        <f>LD_01[[#This Row],[PASTA]]&amp;"/"&amp;LD_01[[#This Row],[ARQUIVO]]</f>
        <v>MSV-163MS-702-NORTE/28.PV/MSV-163MS-702+180-RET-EXE-NS-C3-001-R01.pdf</v>
      </c>
    </row>
    <row r="1198" spans="1:16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4" t="s">
        <v>5987</v>
      </c>
      <c r="D1198" s="14" t="s">
        <v>7542</v>
      </c>
      <c r="E1198" s="6" t="s">
        <v>4321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MSV-163MS-702-NORTE/33.TO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198" s="6" t="str" cm="1">
        <f t="array" ref="K1198">_xlfn.TEXTJOIN(", ",TRUE,_xlfn.UNIQUE(_xlfn._xlws.FILTER(ARQUIVOS_RECEBIDOS!$F$2:$F$5010,ARQUIVOS_RECEBIDOS!$E$2:$E$5010=LD_01[[#This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198" s="6" t="str">
        <f>LD_01[[#This Row],[PASTA]]&amp;"/"&amp;LD_01[[#This Row],[ARQUIVO]]</f>
        <v>MSV-163MS-702-NORTE/33.TO/MSV-163MS-702+180-RET-EXE-RT-C1-001-R01.pdf</v>
      </c>
    </row>
    <row r="1199" spans="1:16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4" t="s">
        <v>5987</v>
      </c>
      <c r="D1199" s="14" t="s">
        <v>7542</v>
      </c>
      <c r="E1199" s="6" t="s">
        <v>4321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MSV-163MS-702-NORTE/19.GG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199" s="6" t="str" cm="1">
        <f t="array" ref="K1199">_xlfn.TEXTJOIN(", ",TRUE,_xlfn.UNIQUE(_xlfn._xlws.FILTER(ARQUIVOS_RECEBIDOS!$F$2:$F$5010,ARQUIVOS_RECEBIDOS!$E$2:$E$5010=LD_01[[#This Row],[DOCUMENTO]])))</f>
        <v>R01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199" s="6" t="str">
        <f>LD_01[[#This Row],[PASTA]]&amp;"/"&amp;LD_01[[#This Row],[ARQUIVO]]</f>
        <v>MSV-163MS-702-NORTE/19.GG/MSV-163MS-702+180-RET-EXE-RT-D3-001-R01.pdf</v>
      </c>
    </row>
    <row r="1200" spans="1:16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4" t="s">
        <v>5987</v>
      </c>
      <c r="D1200" s="14" t="s">
        <v>7542</v>
      </c>
      <c r="E1200" s="6" t="s">
        <v>4321</v>
      </c>
      <c r="F1200" s="8" t="s">
        <v>4285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MSV-163MS-702-NORTE/19.GG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200" s="6" t="str" cm="1">
        <f t="array" ref="K1200">_xlfn.TEXTJOIN(", ",TRUE,_xlfn.UNIQUE(_xlfn._xlws.FILTER(ARQUIVOS_RECEBIDOS!$F$2:$F$5010,ARQUIVOS_RECEBIDOS!$E$2:$E$5010=LD_01[[#This Row],[DOCUMENTO]])))</f>
        <v>R00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200" s="6" t="str">
        <f>LD_01[[#This Row],[PASTA]]&amp;"/"&amp;LD_01[[#This Row],[ARQUIVO]]</f>
        <v>MSV-163MS-702-NORTE/19.GG/MSV-163MS-702+180-RET-EXE-RT-D3-101-R00.pdf</v>
      </c>
    </row>
    <row r="1201" spans="1:16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4" t="s">
        <v>5987</v>
      </c>
      <c r="D1201" s="14" t="s">
        <v>7542</v>
      </c>
      <c r="E1201" s="6" t="s">
        <v>4321</v>
      </c>
      <c r="F1201" s="8" t="s">
        <v>4173</v>
      </c>
      <c r="G1201" s="8" t="s">
        <v>4335</v>
      </c>
      <c r="H1201" s="6" t="str">
        <f>_xlfn.XLOOKUP(LD_01[[#This Row],[DISCIPLINA]],'CLASSES DE PROJETOS'!$F$3:$F$37,'CLASSES DE PROJETOS'!$C$3:$C$37)</f>
        <v>TR</v>
      </c>
      <c r="I1201" t="str">
        <f>_xlfn.TEXTJOIN("/",TRUE,"MSV-163MS-"&amp;LD_01[[#This Row],[OBRA]],_xlfn.XLOOKUP(LD_01[[#This Row],[SIGLA]],'CLASSES DE PROJETOS'!$C$3:$C$37,'CLASSES DE PROJETOS'!$E$3:$E$37))</f>
        <v>MSV-163MS-702-NORTE/34.TR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201" s="6" t="str" cm="1">
        <f t="array" ref="K1201">_xlfn.TEXTJOIN(", ",TRUE,_xlfn.UNIQUE(_xlfn._xlws.FILTER(ARQUIVOS_RECEBIDOS!$F$2:$F$5010,ARQUIVOS_RECEBIDOS!$E$2:$E$5010=LD_01[[#This Row],[DOCUMENTO]])))</f>
        <v>R00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201" s="6" t="str">
        <f>LD_01[[#This Row],[PASTA]]&amp;"/"&amp;LD_01[[#This Row],[ARQUIVO]]</f>
        <v>MSV-163MS-702-NORTE/34.TR/MSV-163MS-702+180-RET-EXE-RT-E1-001-R00.pdf</v>
      </c>
    </row>
    <row r="1202" spans="1:16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4" t="s">
        <v>5987</v>
      </c>
      <c r="D1202" s="14" t="s">
        <v>7542</v>
      </c>
      <c r="E1202" s="6" t="s">
        <v>4321</v>
      </c>
      <c r="F1202" s="8" t="s">
        <v>4166</v>
      </c>
      <c r="G1202" s="8" t="s">
        <v>4333</v>
      </c>
      <c r="H1202" s="6" t="str">
        <f>_xlfn.XLOOKUP(LD_01[[#This Row],[DISCIPLINA]],'CLASSES DE PROJETOS'!$F$3:$F$37,'CLASSES DE PROJETOS'!$C$3:$C$37)</f>
        <v>IN</v>
      </c>
      <c r="I1202" t="str">
        <f>_xlfn.TEXTJOIN("/",TRUE,"MSV-163MS-"&amp;LD_01[[#This Row],[OBRA]],_xlfn.XLOOKUP(LD_01[[#This Row],[SIGLA]],'CLASSES DE PROJETOS'!$C$3:$C$37,'CLASSES DE PROJETOS'!$E$3:$E$37))</f>
        <v>MSV-163MS-702-NORTE/23.IN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202" s="6" t="str" cm="1">
        <f t="array" ref="K1202">_xlfn.TEXTJOIN(", ",TRUE,_xlfn.UNIQUE(_xlfn._xlws.FILTER(ARQUIVOS_RECEBIDOS!$F$2:$F$5010,ARQUIVOS_RECEBIDOS!$E$2:$E$5010=LD_01[[#This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202" s="6" t="str">
        <f>LD_01[[#This Row],[PASTA]]&amp;"/"&amp;LD_01[[#This Row],[ARQUIVO]]</f>
        <v>MSV-163MS-702-NORTE/23.IN/MSV-163MS-702+180-RET-EXE-RT-M1-001-R01.pdf</v>
      </c>
    </row>
    <row r="1203" spans="1:16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4" t="s">
        <v>5987</v>
      </c>
      <c r="D1203" s="14" t="s">
        <v>7542</v>
      </c>
      <c r="E1203" s="6" t="s">
        <v>4321</v>
      </c>
      <c r="F1203" s="8" t="s">
        <v>4259</v>
      </c>
      <c r="G1203" s="8" t="s">
        <v>4141</v>
      </c>
      <c r="H1203" s="6" t="str">
        <f>_xlfn.XLOOKUP(LD_01[[#This Row],[DISCIPLINA]],'CLASSES DE PROJETOS'!$F$3:$F$37,'CLASSES DE PROJETOS'!$C$3:$C$37)</f>
        <v>GE</v>
      </c>
      <c r="I1203" t="str">
        <f>_xlfn.TEXTJOIN("/",TRUE,"MSV-163MS-"&amp;LD_01[[#This Row],[OBRA]],_xlfn.XLOOKUP(LD_01[[#This Row],[SIGLA]],'CLASSES DE PROJETOS'!$C$3:$C$37,'CLASSES DE PROJETOS'!$E$3:$E$37))</f>
        <v>MSV-163MS-702-NORTE/18.GE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203" s="6" t="str" cm="1">
        <f t="array" ref="K1203">_xlfn.TEXTJOIN(", ",TRUE,_xlfn.UNIQUE(_xlfn._xlws.FILTER(ARQUIVOS_RECEBIDOS!$F$2:$F$5010,ARQUIVOS_RECEBIDOS!$E$2:$E$5010=LD_01[[#This Row],[DOCUMENTO]])))</f>
        <v>R01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203" s="6" t="str">
        <f>LD_01[[#This Row],[PASTA]]&amp;"/"&amp;LD_01[[#This Row],[ARQUIVO]]</f>
        <v>MSV-163MS-702-NORTE/18.GE/MSV-163MS-703+000-RET-EXE-RT-F1-001-R01.pdf</v>
      </c>
    </row>
    <row r="1204" spans="1:16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4" t="s">
        <v>5987</v>
      </c>
      <c r="D1204" s="14" t="s">
        <v>7542</v>
      </c>
      <c r="E1204" s="6" t="s">
        <v>4322</v>
      </c>
      <c r="F1204" s="8" t="s">
        <v>4164</v>
      </c>
      <c r="G1204" s="8" t="s">
        <v>4163</v>
      </c>
      <c r="H1204" s="6" t="str">
        <f>_xlfn.XLOOKUP(LD_01[[#This Row],[DISCIPLINA]],'CLASSES DE PROJETOS'!$F$3:$F$37,'CLASSES DE PROJETOS'!$C$3:$C$37)</f>
        <v>TO</v>
      </c>
      <c r="I1204" t="str">
        <f>_xlfn.TEXTJOIN("/",TRUE,"MSV-163MS-"&amp;LD_01[[#This Row],[OBRA]],_xlfn.XLOOKUP(LD_01[[#This Row],[SIGLA]],'CLASSES DE PROJETOS'!$C$3:$C$37,'CLASSES DE PROJETOS'!$E$3:$E$37))</f>
        <v>MSV-163MS-730-732/33.TO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204" s="6" t="str" cm="1">
        <f t="array" ref="K1204">_xlfn.TEXTJOIN(", ",TRUE,_xlfn.UNIQUE(_xlfn._xlws.FILTER(ARQUIVOS_RECEBIDOS!$F$2:$F$5010,ARQUIVOS_RECEBIDOS!$E$2:$E$5010=LD_01[[#This Row],[DOCUMENTO]])))</f>
        <v>R00</v>
      </c>
      <c r="L1204" s="6" t="str" cm="1">
        <f t="array" ref="L1204">_xlfn.TEXTJOIN(",",TRUE,_xlfn._xlws.FILTER(ARQUIVOS[EXTENSÃO],(ARQUIVOS[DOCUMENTO]=LD_01[[#This Row],[DOCUMENTO]])*(ARQUIVOS[REVISÃO]=LD_01[[#This Row],[REVISÃO]])))</f>
        <v>dwg,pdf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204" s="6" t="str">
        <f>LD_01[[#This Row],[PASTA]]&amp;"/"&amp;LD_01[[#This Row],[ARQUIVO]]</f>
        <v>MSV-163MS-730-732/33.TO/MSV-163MS-730-732-ACA-EXE-DE-C1-001-R00.pdf</v>
      </c>
    </row>
    <row r="1205" spans="1:16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4" t="s">
        <v>5987</v>
      </c>
      <c r="D1205" s="14" t="s">
        <v>7542</v>
      </c>
      <c r="E1205" s="6" t="s">
        <v>4322</v>
      </c>
      <c r="F1205" s="8" t="s">
        <v>4164</v>
      </c>
      <c r="G1205" s="8" t="s">
        <v>4163</v>
      </c>
      <c r="H1205" s="6" t="str">
        <f>_xlfn.XLOOKUP(LD_01[[#This Row],[DISCIPLINA]],'CLASSES DE PROJETOS'!$F$3:$F$37,'CLASSES DE PROJETOS'!$C$3:$C$37)</f>
        <v>TO</v>
      </c>
      <c r="I1205" t="str">
        <f>_xlfn.TEXTJOIN("/",TRUE,"MSV-163MS-"&amp;LD_01[[#This Row],[OBRA]],_xlfn.XLOOKUP(LD_01[[#This Row],[SIGLA]],'CLASSES DE PROJETOS'!$C$3:$C$37,'CLASSES DE PROJETOS'!$E$3:$E$37))</f>
        <v>MSV-163MS-730-732/33.TO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205" s="6" t="str" cm="1">
        <f t="array" ref="K1205">_xlfn.TEXTJOIN(", ",TRUE,_xlfn.UNIQUE(_xlfn._xlws.FILTER(ARQUIVOS_RECEBIDOS!$F$2:$F$5010,ARQUIVOS_RECEBIDOS!$E$2:$E$5010=LD_01[[#This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dwg,pdf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205" s="6" t="str">
        <f>LD_01[[#This Row],[PASTA]]&amp;"/"&amp;LD_01[[#This Row],[ARQUIVO]]</f>
        <v>MSV-163MS-730-732/33.TO/MSV-163MS-730-732-ACA-EXE-DE-C1-002-R00.pdf</v>
      </c>
    </row>
    <row r="1206" spans="1:16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4" t="s">
        <v>5987</v>
      </c>
      <c r="D1206" s="14" t="s">
        <v>7542</v>
      </c>
      <c r="E1206" s="6" t="s">
        <v>4322</v>
      </c>
      <c r="F1206" s="8" t="s">
        <v>4087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MSV-163MS-730-732/19.GG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206" s="6" t="str" cm="1">
        <f t="array" ref="K1206">_xlfn.TEXTJOIN(", ",TRUE,_xlfn.UNIQUE(_xlfn._xlws.FILTER(ARQUIVOS_RECEBIDOS!$F$2:$F$5010,ARQUIVOS_RECEBIDOS!$E$2:$E$5010=LD_01[[#This Row],[DOCUMENTO]])))</f>
        <v>R02, R03</v>
      </c>
      <c r="L1206" s="6" t="str" cm="1">
        <f t="array" ref="L1206">_xlfn.TEXTJOIN(",",TRUE,_xlfn._xlws.FILTER(ARQUIVOS[EXTENSÃO],(ARQUIVOS[DOCUMENTO]=LD_01[[#This Row],[DOCUMENTO]])*(ARQUIVOS[REVISÃO]=LD_01[[#This Row],[REVISÃO]])))</f>
        <v>dwg,pdf</v>
      </c>
      <c r="M1206" s="12" cm="1">
        <f t="array" ref="M1206">_xlfn.UNIQUE(_xlfn._xlws.FILTER(ARQUIVOS[DATA RECEBIMENTO],(ARQUIVOS[DOCUMENTO]=LD_01[[#This Row],[DOCUMENTO]])*(ARQUIVOS[REVISÃO]=LD_01[[#This Row],[REVISÃO]])))</f>
        <v>45895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206" s="6" t="str">
        <f>LD_01[[#This Row],[PASTA]]&amp;"/"&amp;LD_01[[#This Row],[ARQUIVO]]</f>
        <v>MSV-163MS-730-732/19.GG/MSV-163MS-730-731-ACA-EXE-DE-D3-001-R03.pdf</v>
      </c>
    </row>
    <row r="1207" spans="1:16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4" t="s">
        <v>5987</v>
      </c>
      <c r="D1207" s="14" t="s">
        <v>7542</v>
      </c>
      <c r="E1207" s="6" t="s">
        <v>4322</v>
      </c>
      <c r="F1207" s="8" t="s">
        <v>4087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MSV-163MS-730-732/19.GG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207" s="6" t="str" cm="1">
        <f t="array" ref="K1207">_xlfn.TEXTJOIN(", ",TRUE,_xlfn.UNIQUE(_xlfn._xlws.FILTER(ARQUIVOS_RECEBIDOS!$F$2:$F$5010,ARQUIVOS_RECEBIDOS!$E$2:$E$5010=LD_01[[#This Row],[DOCUMENTO]])))</f>
        <v>R02, R03</v>
      </c>
      <c r="L1207" s="6" t="str" cm="1">
        <f t="array" ref="L1207">_xlfn.TEXTJOIN(",",TRUE,_xlfn._xlws.FILTER(ARQUIVOS[EXTENSÃO],(ARQUIVOS[DOCUMENTO]=LD_01[[#This Row],[DOCUMENTO]])*(ARQUIVOS[REVISÃO]=LD_01[[#This Row],[REVISÃO]])))</f>
        <v>dwg,pdf</v>
      </c>
      <c r="M1207" s="12" cm="1">
        <f t="array" ref="M1207">_xlfn.UNIQUE(_xlfn._xlws.FILTER(ARQUIVOS[DATA RECEBIMENTO],(ARQUIVOS[DOCUMENTO]=LD_01[[#This Row],[DOCUMENTO]])*(ARQUIVOS[REVISÃO]=LD_01[[#This Row],[REVISÃO]])))</f>
        <v>45895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207" s="6" t="str">
        <f>LD_01[[#This Row],[PASTA]]&amp;"/"&amp;LD_01[[#This Row],[ARQUIVO]]</f>
        <v>MSV-163MS-730-732/19.GG/MSV-163MS-730-731-ACA-EXE-DE-D3-002-R03.pdf</v>
      </c>
    </row>
    <row r="1208" spans="1:16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4" t="s">
        <v>5987</v>
      </c>
      <c r="D1208" s="14" t="s">
        <v>7542</v>
      </c>
      <c r="E1208" s="6" t="s">
        <v>4322</v>
      </c>
      <c r="F1208" s="8" t="s">
        <v>4095</v>
      </c>
      <c r="G1208" s="8" t="s">
        <v>4332</v>
      </c>
      <c r="H1208" s="6" t="str">
        <f>_xlfn.XLOOKUP(LD_01[[#This Row],[DISCIPLINA]],'CLASSES DE PROJETOS'!$F$3:$F$37,'CLASSES DE PROJETOS'!$C$3:$C$37)</f>
        <v>GG</v>
      </c>
      <c r="I1208" t="str">
        <f>_xlfn.TEXTJOIN("/",TRUE,"MSV-163MS-"&amp;LD_01[[#This Row],[OBRA]],_xlfn.XLOOKUP(LD_01[[#This Row],[SIGLA]],'CLASSES DE PROJETOS'!$C$3:$C$37,'CLASSES DE PROJETOS'!$E$3:$E$37))</f>
        <v>MSV-163MS-730-732/19.GG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208" s="6" t="str" cm="1">
        <f t="array" ref="K1208">_xlfn.TEXTJOIN(", ",TRUE,_xlfn.UNIQUE(_xlfn._xlws.FILTER(ARQUIVOS_RECEBIDOS!$F$2:$F$5010,ARQUIVOS_RECEBIDOS!$E$2:$E$5010=LD_01[[#This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dwg,pdf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208" s="6" t="str">
        <f>LD_01[[#This Row],[PASTA]]&amp;"/"&amp;LD_01[[#This Row],[ARQUIVO]]</f>
        <v>MSV-163MS-730-732/19.GG/MSV-163MS-730-732-ACA-EXE-DE-D3-003-R00.pdf</v>
      </c>
    </row>
    <row r="1209" spans="1:16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4" t="s">
        <v>5987</v>
      </c>
      <c r="D1209" s="14" t="s">
        <v>7542</v>
      </c>
      <c r="E1209" s="6" t="s">
        <v>4322</v>
      </c>
      <c r="F1209" s="8" t="s">
        <v>4095</v>
      </c>
      <c r="G1209" s="8" t="s">
        <v>4332</v>
      </c>
      <c r="H1209" s="6" t="str">
        <f>_xlfn.XLOOKUP(LD_01[[#This Row],[DISCIPLINA]],'CLASSES DE PROJETOS'!$F$3:$F$37,'CLASSES DE PROJETOS'!$C$3:$C$37)</f>
        <v>GG</v>
      </c>
      <c r="I1209" t="str">
        <f>_xlfn.TEXTJOIN("/",TRUE,"MSV-163MS-"&amp;LD_01[[#This Row],[OBRA]],_xlfn.XLOOKUP(LD_01[[#This Row],[SIGLA]],'CLASSES DE PROJETOS'!$C$3:$C$37,'CLASSES DE PROJETOS'!$E$3:$E$37))</f>
        <v>MSV-163MS-730-732/19.GG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209" s="6" t="str" cm="1">
        <f t="array" ref="K1209">_xlfn.TEXTJOIN(", ",TRUE,_xlfn.UNIQUE(_xlfn._xlws.FILTER(ARQUIVOS_RECEBIDOS!$F$2:$F$5010,ARQUIVOS_RECEBIDOS!$E$2:$E$5010=LD_01[[#This Row],[DOCUMENTO]])))</f>
        <v>R01</v>
      </c>
      <c r="L1209" s="6" t="str" cm="1">
        <f t="array" ref="L1209">_xlfn.TEXTJOIN(",",TRUE,_xlfn._xlws.FILTER(ARQUIVOS[EXTENSÃO],(ARQUIVOS[DOCUMENTO]=LD_01[[#This Row],[DOCUMENTO]])*(ARQUIVOS[REVISÃO]=LD_01[[#This Row],[REVISÃO]])))</f>
        <v>dwg,pdf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209" s="6" t="str">
        <f>LD_01[[#This Row],[PASTA]]&amp;"/"&amp;LD_01[[#This Row],[ARQUIVO]]</f>
        <v>MSV-163MS-730-732/19.GG/MSV-163MS-730-732-ACA-EXE-DE-D3-004-R01.pdf</v>
      </c>
    </row>
    <row r="1210" spans="1:16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4" t="s">
        <v>5987</v>
      </c>
      <c r="D1210" s="14" t="s">
        <v>7542</v>
      </c>
      <c r="E1210" s="6" t="s">
        <v>4322</v>
      </c>
      <c r="F1210" s="8" t="s">
        <v>4095</v>
      </c>
      <c r="G1210" s="8" t="s">
        <v>4332</v>
      </c>
      <c r="H1210" s="6" t="str">
        <f>_xlfn.XLOOKUP(LD_01[[#This Row],[DISCIPLINA]],'CLASSES DE PROJETOS'!$F$3:$F$37,'CLASSES DE PROJETOS'!$C$3:$C$37)</f>
        <v>GG</v>
      </c>
      <c r="I1210" t="str">
        <f>_xlfn.TEXTJOIN("/",TRUE,"MSV-163MS-"&amp;LD_01[[#This Row],[OBRA]],_xlfn.XLOOKUP(LD_01[[#This Row],[SIGLA]],'CLASSES DE PROJETOS'!$C$3:$C$37,'CLASSES DE PROJETOS'!$E$3:$E$37))</f>
        <v>MSV-163MS-730-732/19.GG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210" s="6" t="str" cm="1">
        <f t="array" ref="K1210">_xlfn.TEXTJOIN(", ",TRUE,_xlfn.UNIQUE(_xlfn._xlws.FILTER(ARQUIVOS_RECEBIDOS!$F$2:$F$5010,ARQUIVOS_RECEBIDOS!$E$2:$E$5010=LD_01[[#This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dwg,pdf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210" s="6" t="str">
        <f>LD_01[[#This Row],[PASTA]]&amp;"/"&amp;LD_01[[#This Row],[ARQUIVO]]</f>
        <v>MSV-163MS-730-732/19.GG/MSV-163MS-730-732-ACA-EXE-DE-D3-005-R00.pdf</v>
      </c>
    </row>
    <row r="1211" spans="1:16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4" t="s">
        <v>5987</v>
      </c>
      <c r="D1211" s="14" t="s">
        <v>7542</v>
      </c>
      <c r="E1211" s="6" t="s">
        <v>4322</v>
      </c>
      <c r="F1211" s="8" t="s">
        <v>4307</v>
      </c>
      <c r="G1211" s="8" t="s">
        <v>4141</v>
      </c>
      <c r="H1211" s="6" t="str">
        <f>_xlfn.XLOOKUP(LD_01[[#This Row],[DISCIPLINA]],'CLASSES DE PROJETOS'!$F$3:$F$37,'CLASSES DE PROJETOS'!$C$3:$C$37)</f>
        <v>GE</v>
      </c>
      <c r="I1211" t="str">
        <f>_xlfn.TEXTJOIN("/",TRUE,"MSV-163MS-"&amp;LD_01[[#This Row],[OBRA]],_xlfn.XLOOKUP(LD_01[[#This Row],[SIGLA]],'CLASSES DE PROJETOS'!$C$3:$C$37,'CLASSES DE PROJETOS'!$E$3:$E$37))</f>
        <v>MSV-163MS-730-732/18.GE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211" s="6" t="str" cm="1">
        <f t="array" ref="K1211">_xlfn.TEXTJOIN(", ",TRUE,_xlfn.UNIQUE(_xlfn._xlws.FILTER(ARQUIVOS_RECEBIDOS!$F$2:$F$5010,ARQUIVOS_RECEBIDOS!$E$2:$E$5010=LD_01[[#This Row],[DOCUMENTO]])))</f>
        <v>R06, R07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45895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211" s="6" t="str">
        <f>LD_01[[#This Row],[PASTA]]&amp;"/"&amp;LD_01[[#This Row],[ARQUIVO]]</f>
        <v>MSV-163MS-730-732/18.GE/MSV-163MS-730-732-ACA-EXE-DE-F1-001-R07.pdf</v>
      </c>
    </row>
    <row r="1212" spans="1:16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4" t="s">
        <v>5987</v>
      </c>
      <c r="D1212" s="14" t="s">
        <v>7542</v>
      </c>
      <c r="E1212" s="6" t="s">
        <v>4322</v>
      </c>
      <c r="F1212" s="8" t="s">
        <v>4307</v>
      </c>
      <c r="G1212" s="8" t="s">
        <v>4141</v>
      </c>
      <c r="H1212" s="6" t="str">
        <f>_xlfn.XLOOKUP(LD_01[[#This Row],[DISCIPLINA]],'CLASSES DE PROJETOS'!$F$3:$F$37,'CLASSES DE PROJETOS'!$C$3:$C$37)</f>
        <v>GE</v>
      </c>
      <c r="I1212" t="str">
        <f>_xlfn.TEXTJOIN("/",TRUE,"MSV-163MS-"&amp;LD_01[[#This Row],[OBRA]],_xlfn.XLOOKUP(LD_01[[#This Row],[SIGLA]],'CLASSES DE PROJETOS'!$C$3:$C$37,'CLASSES DE PROJETOS'!$E$3:$E$37))</f>
        <v>MSV-163MS-730-732/18.GE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212" s="6" t="str" cm="1">
        <f t="array" ref="K1212">_xlfn.TEXTJOIN(", ",TRUE,_xlfn.UNIQUE(_xlfn._xlws.FILTER(ARQUIVOS_RECEBIDOS!$F$2:$F$5010,ARQUIVOS_RECEBIDOS!$E$2:$E$5010=LD_01[[#This Row],[DOCUMENTO]])))</f>
        <v>R05, R06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45895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212" s="6" t="str">
        <f>LD_01[[#This Row],[PASTA]]&amp;"/"&amp;LD_01[[#This Row],[ARQUIVO]]</f>
        <v>MSV-163MS-730-732/18.GE/MSV-163MS-730-732-ACA-EXE-DE-F1-002-R06.pdf</v>
      </c>
    </row>
    <row r="1213" spans="1:16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4" t="s">
        <v>5987</v>
      </c>
      <c r="D1213" s="14" t="s">
        <v>7542</v>
      </c>
      <c r="E1213" s="6" t="s">
        <v>4322</v>
      </c>
      <c r="F1213" s="8" t="s">
        <v>4308</v>
      </c>
      <c r="G1213" s="8" t="s">
        <v>4141</v>
      </c>
      <c r="H1213" s="6" t="str">
        <f>_xlfn.XLOOKUP(LD_01[[#This Row],[DISCIPLINA]],'CLASSES DE PROJETOS'!$F$3:$F$37,'CLASSES DE PROJETOS'!$C$3:$C$37)</f>
        <v>GE</v>
      </c>
      <c r="I1213" t="str">
        <f>_xlfn.TEXTJOIN("/",TRUE,"MSV-163MS-"&amp;LD_01[[#This Row],[OBRA]],_xlfn.XLOOKUP(LD_01[[#This Row],[SIGLA]],'CLASSES DE PROJETOS'!$C$3:$C$37,'CLASSES DE PROJETOS'!$E$3:$E$37))</f>
        <v>MSV-163MS-730-732/18.GE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213" s="6" t="str" cm="1">
        <f t="array" ref="K1213">_xlfn.TEXTJOIN(", ",TRUE,_xlfn.UNIQUE(_xlfn._xlws.FILTER(ARQUIVOS_RECEBIDOS!$F$2:$F$5010,ARQUIVOS_RECEBIDOS!$E$2:$E$5010=LD_01[[#This Row],[DOCUMENTO]])))</f>
        <v>R02, R03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45895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213" s="6" t="str">
        <f>LD_01[[#This Row],[PASTA]]&amp;"/"&amp;LD_01[[#This Row],[ARQUIVO]]</f>
        <v>MSV-163MS-730-732/18.GE/MSV-163MS-730-732-ACA-EXE-DE-F1-003-R03.pdf</v>
      </c>
    </row>
    <row r="1214" spans="1:16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4" t="s">
        <v>5987</v>
      </c>
      <c r="D1214" s="14" t="s">
        <v>7542</v>
      </c>
      <c r="E1214" s="6" t="s">
        <v>4322</v>
      </c>
      <c r="F1214" s="8" t="s">
        <v>4308</v>
      </c>
      <c r="G1214" s="8" t="s">
        <v>4141</v>
      </c>
      <c r="H1214" s="6" t="str">
        <f>_xlfn.XLOOKUP(LD_01[[#This Row],[DISCIPLINA]],'CLASSES DE PROJETOS'!$F$3:$F$37,'CLASSES DE PROJETOS'!$C$3:$C$37)</f>
        <v>GE</v>
      </c>
      <c r="I1214" t="str">
        <f>_xlfn.TEXTJOIN("/",TRUE,"MSV-163MS-"&amp;LD_01[[#This Row],[OBRA]],_xlfn.XLOOKUP(LD_01[[#This Row],[SIGLA]],'CLASSES DE PROJETOS'!$C$3:$C$37,'CLASSES DE PROJETOS'!$E$3:$E$37))</f>
        <v>MSV-163MS-730-732/18.GE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214" s="6" t="str" cm="1">
        <f t="array" ref="K1214">_xlfn.TEXTJOIN(", ",TRUE,_xlfn.UNIQUE(_xlfn._xlws.FILTER(ARQUIVOS_RECEBIDOS!$F$2:$F$5010,ARQUIVOS_RECEBIDOS!$E$2:$E$5010=LD_01[[#This Row],[DOCUMENTO]])))</f>
        <v>R03, R04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45895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214" s="6" t="str">
        <f>LD_01[[#This Row],[PASTA]]&amp;"/"&amp;LD_01[[#This Row],[ARQUIVO]]</f>
        <v>MSV-163MS-730-732/18.GE/MSV-163MS-730-732-ACA-EXE-DE-F1-004-R04.pdf</v>
      </c>
    </row>
    <row r="1215" spans="1:16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4" t="s">
        <v>5987</v>
      </c>
      <c r="D1215" s="14" t="s">
        <v>7542</v>
      </c>
      <c r="E1215" s="6" t="s">
        <v>4322</v>
      </c>
      <c r="F1215" s="8" t="s">
        <v>4308</v>
      </c>
      <c r="G1215" s="8" t="s">
        <v>4141</v>
      </c>
      <c r="H1215" s="6" t="str">
        <f>_xlfn.XLOOKUP(LD_01[[#This Row],[DISCIPLINA]],'CLASSES DE PROJETOS'!$F$3:$F$37,'CLASSES DE PROJETOS'!$C$3:$C$37)</f>
        <v>GE</v>
      </c>
      <c r="I1215" t="str">
        <f>_xlfn.TEXTJOIN("/",TRUE,"MSV-163MS-"&amp;LD_01[[#This Row],[OBRA]],_xlfn.XLOOKUP(LD_01[[#This Row],[SIGLA]],'CLASSES DE PROJETOS'!$C$3:$C$37,'CLASSES DE PROJETOS'!$E$3:$E$37))</f>
        <v>MSV-163MS-730-732/18.GE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215" s="6" t="str" cm="1">
        <f t="array" ref="K1215">_xlfn.TEXTJOIN(", ",TRUE,_xlfn.UNIQUE(_xlfn._xlws.FILTER(ARQUIVOS_RECEBIDOS!$F$2:$F$5010,ARQUIVOS_RECEBIDOS!$E$2:$E$5010=LD_01[[#This Row],[DOCUMENTO]])))</f>
        <v>R01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215" s="6" t="str">
        <f>LD_01[[#This Row],[PASTA]]&amp;"/"&amp;LD_01[[#This Row],[ARQUIVO]]</f>
        <v>MSV-163MS-730-732/18.GE/MSV-163MS-730-732-ACA-EXE-DE-F1-005-R01.pdf</v>
      </c>
    </row>
    <row r="1216" spans="1:16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4" t="s">
        <v>5987</v>
      </c>
      <c r="D1216" s="14" t="s">
        <v>7542</v>
      </c>
      <c r="E1216" s="6" t="s">
        <v>4322</v>
      </c>
      <c r="F1216" s="8" t="s">
        <v>4194</v>
      </c>
      <c r="G1216" s="8" t="s">
        <v>4141</v>
      </c>
      <c r="H1216" s="6" t="str">
        <f>_xlfn.XLOOKUP(LD_01[[#This Row],[DISCIPLINA]],'CLASSES DE PROJETOS'!$F$3:$F$37,'CLASSES DE PROJETOS'!$C$3:$C$37)</f>
        <v>GE</v>
      </c>
      <c r="I1216" t="str">
        <f>_xlfn.TEXTJOIN("/",TRUE,"MSV-163MS-"&amp;LD_01[[#This Row],[OBRA]],_xlfn.XLOOKUP(LD_01[[#This Row],[SIGLA]],'CLASSES DE PROJETOS'!$C$3:$C$37,'CLASSES DE PROJETOS'!$E$3:$E$37))</f>
        <v>MSV-163MS-730-732/18.GE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216" s="6" t="str" cm="1">
        <f t="array" ref="K1216">_xlfn.TEXTJOIN(", ",TRUE,_xlfn.UNIQUE(_xlfn._xlws.FILTER(ARQUIVOS_RECEBIDOS!$F$2:$F$5010,ARQUIVOS_RECEBIDOS!$E$2:$E$5010=LD_01[[#This Row],[DOCUMENTO]])))</f>
        <v>R02, 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45895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216" s="6" t="str">
        <f>LD_01[[#This Row],[PASTA]]&amp;"/"&amp;LD_01[[#This Row],[ARQUIVO]]</f>
        <v>MSV-163MS-730-732/18.GE/MSV-163MS-730-732-ACA-EXE-DE-F1-006-R03.pdf</v>
      </c>
    </row>
    <row r="1217" spans="1:16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4" t="s">
        <v>5987</v>
      </c>
      <c r="D1217" s="14" t="s">
        <v>7542</v>
      </c>
      <c r="E1217" s="6" t="s">
        <v>4322</v>
      </c>
      <c r="F1217" s="8" t="s">
        <v>4077</v>
      </c>
      <c r="G1217" s="8" t="s">
        <v>4330</v>
      </c>
      <c r="H1217" s="6" t="str">
        <f>_xlfn.XLOOKUP(LD_01[[#This Row],[DISCIPLINA]],'CLASSES DE PROJETOS'!$F$3:$F$37,'CLASSES DE PROJETOS'!$C$3:$C$37)</f>
        <v>TE</v>
      </c>
      <c r="I1217" t="str">
        <f>_xlfn.TEXTJOIN("/",TRUE,"MSV-163MS-"&amp;LD_01[[#This Row],[OBRA]],_xlfn.XLOOKUP(LD_01[[#This Row],[SIGLA]],'CLASSES DE PROJETOS'!$C$3:$C$37,'CLASSES DE PROJETOS'!$E$3:$E$37))</f>
        <v>MSV-163MS-730-732/32.TE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217" s="6" t="str" cm="1">
        <f t="array" ref="K1217">_xlfn.TEXTJOIN(", ",TRUE,_xlfn.UNIQUE(_xlfn._xlws.FILTER(ARQUIVOS_RECEBIDOS!$F$2:$F$5010,ARQUIVOS_RECEBIDOS!$E$2:$E$5010=LD_01[[#This Row],[DOCUMENTO]])))</f>
        <v>R02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217" s="6" t="str">
        <f>LD_01[[#This Row],[PASTA]]&amp;"/"&amp;LD_01[[#This Row],[ARQUIVO]]</f>
        <v>MSV-163MS-730-732/32.TE/MSV-163MS-730-732-ACA-EXE-DE-G1-001-R02.pdf</v>
      </c>
    </row>
    <row r="1218" spans="1:16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4" t="s">
        <v>5987</v>
      </c>
      <c r="D1218" s="14" t="s">
        <v>7542</v>
      </c>
      <c r="E1218" s="6" t="s">
        <v>4322</v>
      </c>
      <c r="F1218" s="8" t="s">
        <v>4077</v>
      </c>
      <c r="G1218" s="8" t="s">
        <v>4330</v>
      </c>
      <c r="H1218" s="6" t="str">
        <f>_xlfn.XLOOKUP(LD_01[[#This Row],[DISCIPLINA]],'CLASSES DE PROJETOS'!$F$3:$F$37,'CLASSES DE PROJETOS'!$C$3:$C$37)</f>
        <v>TE</v>
      </c>
      <c r="I1218" t="str">
        <f>_xlfn.TEXTJOIN("/",TRUE,"MSV-163MS-"&amp;LD_01[[#This Row],[OBRA]],_xlfn.XLOOKUP(LD_01[[#This Row],[SIGLA]],'CLASSES DE PROJETOS'!$C$3:$C$37,'CLASSES DE PROJETOS'!$E$3:$E$37))</f>
        <v>MSV-163MS-730-732/32.TE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218" s="6" t="str" cm="1">
        <f t="array" ref="K1218">_xlfn.TEXTJOIN(", ",TRUE,_xlfn.UNIQUE(_xlfn._xlws.FILTER(ARQUIVOS_RECEBIDOS!$F$2:$F$5010,ARQUIVOS_RECEBIDOS!$E$2:$E$5010=LD_01[[#This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218" s="6" t="str">
        <f>LD_01[[#This Row],[PASTA]]&amp;"/"&amp;LD_01[[#This Row],[ARQUIVO]]</f>
        <v>MSV-163MS-730-732/32.TE/MSV-163MS-730-732-ACA-EXE-DE-G1-002-R02.pdf</v>
      </c>
    </row>
    <row r="1219" spans="1:16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4" t="s">
        <v>5987</v>
      </c>
      <c r="D1219" s="14" t="s">
        <v>7542</v>
      </c>
      <c r="E1219" s="6" t="s">
        <v>4322</v>
      </c>
      <c r="F1219" s="8" t="s">
        <v>4077</v>
      </c>
      <c r="G1219" s="8" t="s">
        <v>4330</v>
      </c>
      <c r="H1219" s="6" t="str">
        <f>_xlfn.XLOOKUP(LD_01[[#This Row],[DISCIPLINA]],'CLASSES DE PROJETOS'!$F$3:$F$37,'CLASSES DE PROJETOS'!$C$3:$C$37)</f>
        <v>TE</v>
      </c>
      <c r="I1219" t="str">
        <f>_xlfn.TEXTJOIN("/",TRUE,"MSV-163MS-"&amp;LD_01[[#This Row],[OBRA]],_xlfn.XLOOKUP(LD_01[[#This Row],[SIGLA]],'CLASSES DE PROJETOS'!$C$3:$C$37,'CLASSES DE PROJETOS'!$E$3:$E$37))</f>
        <v>MSV-163MS-730-732/32.TE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219" s="6" t="str" cm="1">
        <f t="array" ref="K1219">_xlfn.TEXTJOIN(", ",TRUE,_xlfn.UNIQUE(_xlfn._xlws.FILTER(ARQUIVOS_RECEBIDOS!$F$2:$F$5010,ARQUIVOS_RECEBIDOS!$E$2:$E$5010=LD_01[[#This Row],[DOCUMENTO]])))</f>
        <v>R02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219" s="6" t="str">
        <f>LD_01[[#This Row],[PASTA]]&amp;"/"&amp;LD_01[[#This Row],[ARQUIVO]]</f>
        <v>MSV-163MS-730-732/32.TE/MSV-163MS-730-732-ACA-EXE-DE-G1-003-R02.pdf</v>
      </c>
    </row>
    <row r="1220" spans="1:16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4" t="s">
        <v>5987</v>
      </c>
      <c r="D1220" s="14" t="s">
        <v>7542</v>
      </c>
      <c r="E1220" s="6" t="s">
        <v>4322</v>
      </c>
      <c r="F1220" s="8" t="s">
        <v>4077</v>
      </c>
      <c r="G1220" s="8" t="s">
        <v>4330</v>
      </c>
      <c r="H1220" s="6" t="str">
        <f>_xlfn.XLOOKUP(LD_01[[#This Row],[DISCIPLINA]],'CLASSES DE PROJETOS'!$F$3:$F$37,'CLASSES DE PROJETOS'!$C$3:$C$37)</f>
        <v>TE</v>
      </c>
      <c r="I1220" t="str">
        <f>_xlfn.TEXTJOIN("/",TRUE,"MSV-163MS-"&amp;LD_01[[#This Row],[OBRA]],_xlfn.XLOOKUP(LD_01[[#This Row],[SIGLA]],'CLASSES DE PROJETOS'!$C$3:$C$37,'CLASSES DE PROJETOS'!$E$3:$E$37))</f>
        <v>MSV-163MS-730-732/32.TE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220" s="6" t="str" cm="1">
        <f t="array" ref="K1220">_xlfn.TEXTJOIN(", ",TRUE,_xlfn.UNIQUE(_xlfn._xlws.FILTER(ARQUIVOS_RECEBIDOS!$F$2:$F$5010,ARQUIVOS_RECEBIDOS!$E$2:$E$5010=LD_01[[#This Row],[DOCUMENTO]])))</f>
        <v>R03, R04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45895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220" s="6" t="str">
        <f>LD_01[[#This Row],[PASTA]]&amp;"/"&amp;LD_01[[#This Row],[ARQUIVO]]</f>
        <v>MSV-163MS-730-732/32.TE/MSV-163MS-730-732-ACA-EXE-DE-G1-004-R04.pdf</v>
      </c>
    </row>
    <row r="1221" spans="1:16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4" t="s">
        <v>5987</v>
      </c>
      <c r="D1221" s="14" t="s">
        <v>7542</v>
      </c>
      <c r="E1221" s="6" t="s">
        <v>4322</v>
      </c>
      <c r="F1221" s="8" t="s">
        <v>4077</v>
      </c>
      <c r="G1221" s="8" t="s">
        <v>4330</v>
      </c>
      <c r="H1221" s="6" t="str">
        <f>_xlfn.XLOOKUP(LD_01[[#This Row],[DISCIPLINA]],'CLASSES DE PROJETOS'!$F$3:$F$37,'CLASSES DE PROJETOS'!$C$3:$C$37)</f>
        <v>TE</v>
      </c>
      <c r="I1221" t="str">
        <f>_xlfn.TEXTJOIN("/",TRUE,"MSV-163MS-"&amp;LD_01[[#This Row],[OBRA]],_xlfn.XLOOKUP(LD_01[[#This Row],[SIGLA]],'CLASSES DE PROJETOS'!$C$3:$C$37,'CLASSES DE PROJETOS'!$E$3:$E$37))</f>
        <v>MSV-163MS-730-732/32.TE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221" s="6" t="str" cm="1">
        <f t="array" ref="K1221">_xlfn.TEXTJOIN(", ",TRUE,_xlfn.UNIQUE(_xlfn._xlws.FILTER(ARQUIVOS_RECEBIDOS!$F$2:$F$5010,ARQUIVOS_RECEBIDOS!$E$2:$E$5010=LD_01[[#This Row],[DOCUMENTO]])))</f>
        <v>R03, R04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45895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221" s="6" t="str">
        <f>LD_01[[#This Row],[PASTA]]&amp;"/"&amp;LD_01[[#This Row],[ARQUIVO]]</f>
        <v>MSV-163MS-730-732/32.TE/MSV-163MS-730-732-ACA-EXE-DE-G1-005-R04.pdf</v>
      </c>
    </row>
    <row r="1222" spans="1:16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4" t="s">
        <v>5987</v>
      </c>
      <c r="D1222" s="14" t="s">
        <v>7542</v>
      </c>
      <c r="E1222" s="6" t="s">
        <v>4322</v>
      </c>
      <c r="F1222" s="8" t="s">
        <v>4077</v>
      </c>
      <c r="G1222" s="8" t="s">
        <v>4330</v>
      </c>
      <c r="H1222" s="6" t="str">
        <f>_xlfn.XLOOKUP(LD_01[[#This Row],[DISCIPLINA]],'CLASSES DE PROJETOS'!$F$3:$F$37,'CLASSES DE PROJETOS'!$C$3:$C$37)</f>
        <v>TE</v>
      </c>
      <c r="I1222" t="str">
        <f>_xlfn.TEXTJOIN("/",TRUE,"MSV-163MS-"&amp;LD_01[[#This Row],[OBRA]],_xlfn.XLOOKUP(LD_01[[#This Row],[SIGLA]],'CLASSES DE PROJETOS'!$C$3:$C$37,'CLASSES DE PROJETOS'!$E$3:$E$37))</f>
        <v>MSV-163MS-730-732/32.TE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222" s="6" t="str" cm="1">
        <f t="array" ref="K1222">_xlfn.TEXTJOIN(", ",TRUE,_xlfn.UNIQUE(_xlfn._xlws.FILTER(ARQUIVOS_RECEBIDOS!$F$2:$F$5010,ARQUIVOS_RECEBIDOS!$E$2:$E$5010=LD_01[[#This Row],[DOCUMENTO]])))</f>
        <v>R03, R04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45895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222" s="6" t="str">
        <f>LD_01[[#This Row],[PASTA]]&amp;"/"&amp;LD_01[[#This Row],[ARQUIVO]]</f>
        <v>MSV-163MS-730-732/32.TE/MSV-163MS-730-732-ACA-EXE-DE-G1-006-R04.pdf</v>
      </c>
    </row>
    <row r="1223" spans="1:16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4" t="s">
        <v>5987</v>
      </c>
      <c r="D1223" s="14" t="s">
        <v>7542</v>
      </c>
      <c r="E1223" s="6" t="s">
        <v>4322</v>
      </c>
      <c r="F1223" s="8" t="s">
        <v>4077</v>
      </c>
      <c r="G1223" s="8" t="s">
        <v>4330</v>
      </c>
      <c r="H1223" s="6" t="str">
        <f>_xlfn.XLOOKUP(LD_01[[#This Row],[DISCIPLINA]],'CLASSES DE PROJETOS'!$F$3:$F$37,'CLASSES DE PROJETOS'!$C$3:$C$37)</f>
        <v>TE</v>
      </c>
      <c r="I1223" t="str">
        <f>_xlfn.TEXTJOIN("/",TRUE,"MSV-163MS-"&amp;LD_01[[#This Row],[OBRA]],_xlfn.XLOOKUP(LD_01[[#This Row],[SIGLA]],'CLASSES DE PROJETOS'!$C$3:$C$37,'CLASSES DE PROJETOS'!$E$3:$E$37))</f>
        <v>MSV-163MS-730-732/32.TE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223" s="6" t="str" cm="1">
        <f t="array" ref="K1223">_xlfn.TEXTJOIN(", ",TRUE,_xlfn.UNIQUE(_xlfn._xlws.FILTER(ARQUIVOS_RECEBIDOS!$F$2:$F$5010,ARQUIVOS_RECEBIDOS!$E$2:$E$5010=LD_01[[#This Row],[DOCUMENTO]])))</f>
        <v>R03, R04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45895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223" s="6" t="str">
        <f>LD_01[[#This Row],[PASTA]]&amp;"/"&amp;LD_01[[#This Row],[ARQUIVO]]</f>
        <v>MSV-163MS-730-732/32.TE/MSV-163MS-730-732-ACA-EXE-DE-G1-007-R04.pdf</v>
      </c>
    </row>
    <row r="1224" spans="1:16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4" t="s">
        <v>5987</v>
      </c>
      <c r="D1224" s="14" t="s">
        <v>7542</v>
      </c>
      <c r="E1224" s="6" t="s">
        <v>4322</v>
      </c>
      <c r="F1224" s="8" t="s">
        <v>4174</v>
      </c>
      <c r="G1224" s="8" t="s">
        <v>4330</v>
      </c>
      <c r="H1224" s="6" t="str">
        <f>_xlfn.XLOOKUP(LD_01[[#This Row],[DISCIPLINA]],'CLASSES DE PROJETOS'!$F$3:$F$37,'CLASSES DE PROJETOS'!$C$3:$C$37)</f>
        <v>TE</v>
      </c>
      <c r="I1224" t="str">
        <f>_xlfn.TEXTJOIN("/",TRUE,"MSV-163MS-"&amp;LD_01[[#This Row],[OBRA]],_xlfn.XLOOKUP(LD_01[[#This Row],[SIGLA]],'CLASSES DE PROJETOS'!$C$3:$C$37,'CLASSES DE PROJETOS'!$E$3:$E$37))</f>
        <v>MSV-163MS-730-732/32.TE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224" s="6" t="str" cm="1">
        <f t="array" ref="K1224">_xlfn.TEXTJOIN(", ",TRUE,_xlfn.UNIQUE(_xlfn._xlws.FILTER(ARQUIVOS_RECEBIDOS!$F$2:$F$5010,ARQUIVOS_RECEBIDOS!$E$2:$E$5010=LD_01[[#This Row],[DOCUMENTO]])))</f>
        <v>R02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224" s="6" t="str">
        <f>LD_01[[#This Row],[PASTA]]&amp;"/"&amp;LD_01[[#This Row],[ARQUIVO]]</f>
        <v>MSV-163MS-730-732/32.TE/MSV-163MS-730-732-ACA-EXE-DE-G1-101-R02.pdf</v>
      </c>
    </row>
    <row r="1225" spans="1:16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4" t="s">
        <v>5987</v>
      </c>
      <c r="D1225" s="14" t="s">
        <v>7542</v>
      </c>
      <c r="E1225" s="6" t="s">
        <v>4322</v>
      </c>
      <c r="F1225" s="8" t="s">
        <v>4174</v>
      </c>
      <c r="G1225" s="8" t="s">
        <v>4330</v>
      </c>
      <c r="H1225" s="6" t="str">
        <f>_xlfn.XLOOKUP(LD_01[[#This Row],[DISCIPLINA]],'CLASSES DE PROJETOS'!$F$3:$F$37,'CLASSES DE PROJETOS'!$C$3:$C$37)</f>
        <v>TE</v>
      </c>
      <c r="I1225" t="str">
        <f>_xlfn.TEXTJOIN("/",TRUE,"MSV-163MS-"&amp;LD_01[[#This Row],[OBRA]],_xlfn.XLOOKUP(LD_01[[#This Row],[SIGLA]],'CLASSES DE PROJETOS'!$C$3:$C$37,'CLASSES DE PROJETOS'!$E$3:$E$37))</f>
        <v>MSV-163MS-730-732/32.TE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225" s="6" t="str" cm="1">
        <f t="array" ref="K1225">_xlfn.TEXTJOIN(", ",TRUE,_xlfn.UNIQUE(_xlfn._xlws.FILTER(ARQUIVOS_RECEBIDOS!$F$2:$F$5010,ARQUIVOS_RECEBIDOS!$E$2:$E$5010=LD_01[[#This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225" s="6" t="str">
        <f>LD_01[[#This Row],[PASTA]]&amp;"/"&amp;LD_01[[#This Row],[ARQUIVO]]</f>
        <v>MSV-163MS-730-732/32.TE/MSV-163MS-730-732-ACA-EXE-DE-G1-102-R02.pdf</v>
      </c>
    </row>
    <row r="1226" spans="1:16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4" t="s">
        <v>5987</v>
      </c>
      <c r="D1226" s="14" t="s">
        <v>7542</v>
      </c>
      <c r="E1226" s="6" t="s">
        <v>4322</v>
      </c>
      <c r="F1226" s="8" t="s">
        <v>4129</v>
      </c>
      <c r="G1226" s="8" t="s">
        <v>4142</v>
      </c>
      <c r="H1226" s="6" t="str">
        <f>_xlfn.XLOOKUP(LD_01[[#This Row],[DISCIPLINA]],'CLASSES DE PROJETOS'!$F$3:$F$37,'CLASSES DE PROJETOS'!$C$3:$C$37)</f>
        <v>DR</v>
      </c>
      <c r="I1226" t="str">
        <f>_xlfn.TEXTJOIN("/",TRUE,"MSV-163MS-"&amp;LD_01[[#This Row],[OBRA]],_xlfn.XLOOKUP(LD_01[[#This Row],[SIGLA]],'CLASSES DE PROJETOS'!$C$3:$C$37,'CLASSES DE PROJETOS'!$E$3:$E$37))</f>
        <v>MSV-163MS-730-732/10.DR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226" s="6" t="str" cm="1">
        <f t="array" ref="K1226">_xlfn.TEXTJOIN(", ",TRUE,_xlfn.UNIQUE(_xlfn._xlws.FILTER(ARQUIVOS_RECEBIDOS!$F$2:$F$5010,ARQUIVOS_RECEBIDOS!$E$2:$E$5010=LD_01[[#This Row],[DOCUMENTO]])))</f>
        <v>R05, R06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45895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226" s="6" t="str">
        <f>LD_01[[#This Row],[PASTA]]&amp;"/"&amp;LD_01[[#This Row],[ARQUIVO]]</f>
        <v>MSV-163MS-730-732/10.DR/MSV-163MS-730-732-ACA-EXE-DE-H2-001-R06.pdf</v>
      </c>
    </row>
    <row r="1227" spans="1:16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4" t="s">
        <v>5987</v>
      </c>
      <c r="D1227" s="14" t="s">
        <v>7542</v>
      </c>
      <c r="E1227" s="6" t="s">
        <v>4322</v>
      </c>
      <c r="F1227" s="8" t="s">
        <v>4129</v>
      </c>
      <c r="G1227" s="8" t="s">
        <v>4142</v>
      </c>
      <c r="H1227" s="6" t="str">
        <f>_xlfn.XLOOKUP(LD_01[[#This Row],[DISCIPLINA]],'CLASSES DE PROJETOS'!$F$3:$F$37,'CLASSES DE PROJETOS'!$C$3:$C$37)</f>
        <v>DR</v>
      </c>
      <c r="I1227" t="str">
        <f>_xlfn.TEXTJOIN("/",TRUE,"MSV-163MS-"&amp;LD_01[[#This Row],[OBRA]],_xlfn.XLOOKUP(LD_01[[#This Row],[SIGLA]],'CLASSES DE PROJETOS'!$C$3:$C$37,'CLASSES DE PROJETOS'!$E$3:$E$37))</f>
        <v>MSV-163MS-730-732/10.DR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227" s="6" t="str" cm="1">
        <f t="array" ref="K1227">_xlfn.TEXTJOIN(", ",TRUE,_xlfn.UNIQUE(_xlfn._xlws.FILTER(ARQUIVOS_RECEBIDOS!$F$2:$F$5010,ARQUIVOS_RECEBIDOS!$E$2:$E$5010=LD_01[[#This Row],[DOCUMENTO]])))</f>
        <v>R06, R08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45895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227" s="6" t="str">
        <f>LD_01[[#This Row],[PASTA]]&amp;"/"&amp;LD_01[[#This Row],[ARQUIVO]]</f>
        <v>MSV-163MS-730-732/10.DR/MSV-163MS-730-732-ACA-EXE-DE-H2-002-R08.pdf</v>
      </c>
    </row>
    <row r="1228" spans="1:16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4" t="s">
        <v>5987</v>
      </c>
      <c r="D1228" s="14" t="s">
        <v>7542</v>
      </c>
      <c r="E1228" s="6" t="s">
        <v>4322</v>
      </c>
      <c r="F1228" s="8" t="s">
        <v>4130</v>
      </c>
      <c r="G1228" s="8" t="s">
        <v>4142</v>
      </c>
      <c r="H1228" s="6" t="str">
        <f>_xlfn.XLOOKUP(LD_01[[#This Row],[DISCIPLINA]],'CLASSES DE PROJETOS'!$F$3:$F$37,'CLASSES DE PROJETOS'!$C$3:$C$37)</f>
        <v>DR</v>
      </c>
      <c r="I1228" t="str">
        <f>_xlfn.TEXTJOIN("/",TRUE,"MSV-163MS-"&amp;LD_01[[#This Row],[OBRA]],_xlfn.XLOOKUP(LD_01[[#This Row],[SIGLA]],'CLASSES DE PROJETOS'!$C$3:$C$37,'CLASSES DE PROJETOS'!$E$3:$E$37))</f>
        <v>MSV-163MS-730-732/10.DR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228" s="6" t="str" cm="1">
        <f t="array" ref="K1228">_xlfn.TEXTJOIN(", ",TRUE,_xlfn.UNIQUE(_xlfn._xlws.FILTER(ARQUIVOS_RECEBIDOS!$F$2:$F$5010,ARQUIVOS_RECEBIDOS!$E$2:$E$5010=LD_01[[#This Row],[DOCUMENTO]])))</f>
        <v>R02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228" s="6" t="str">
        <f>LD_01[[#This Row],[PASTA]]&amp;"/"&amp;LD_01[[#This Row],[ARQUIVO]]</f>
        <v>MSV-163MS-730-732/10.DR/MSV-163MS-730-732-ACA-EXE-DE-H2-003-R02.pdf</v>
      </c>
    </row>
    <row r="1229" spans="1:16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4" t="s">
        <v>5987</v>
      </c>
      <c r="D1229" s="14" t="s">
        <v>7542</v>
      </c>
      <c r="E1229" s="6" t="s">
        <v>4322</v>
      </c>
      <c r="F1229" s="8" t="s">
        <v>4130</v>
      </c>
      <c r="G1229" s="8" t="s">
        <v>4142</v>
      </c>
      <c r="H1229" s="6" t="str">
        <f>_xlfn.XLOOKUP(LD_01[[#This Row],[DISCIPLINA]],'CLASSES DE PROJETOS'!$F$3:$F$37,'CLASSES DE PROJETOS'!$C$3:$C$37)</f>
        <v>DR</v>
      </c>
      <c r="I1229" t="str">
        <f>_xlfn.TEXTJOIN("/",TRUE,"MSV-163MS-"&amp;LD_01[[#This Row],[OBRA]],_xlfn.XLOOKUP(LD_01[[#This Row],[SIGLA]],'CLASSES DE PROJETOS'!$C$3:$C$37,'CLASSES DE PROJETOS'!$E$3:$E$37))</f>
        <v>MSV-163MS-730-732/10.DR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229" s="6" t="str" cm="1">
        <f t="array" ref="K1229">_xlfn.TEXTJOIN(", ",TRUE,_xlfn.UNIQUE(_xlfn._xlws.FILTER(ARQUIVOS_RECEBIDOS!$F$2:$F$5010,ARQUIVOS_RECEBIDOS!$E$2:$E$5010=LD_01[[#This Row],[DOCUMENTO]])))</f>
        <v>R05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229" s="6" t="str">
        <f>LD_01[[#This Row],[PASTA]]&amp;"/"&amp;LD_01[[#This Row],[ARQUIVO]]</f>
        <v>MSV-163MS-730-732/10.DR/MSV-163MS-730-732-ACA-EXE-DE-H2-004-R05.pdf</v>
      </c>
    </row>
    <row r="1230" spans="1:16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4" t="s">
        <v>5987</v>
      </c>
      <c r="D1230" s="14" t="s">
        <v>7542</v>
      </c>
      <c r="E1230" s="6" t="s">
        <v>4322</v>
      </c>
      <c r="F1230" s="8" t="s">
        <v>4130</v>
      </c>
      <c r="G1230" s="8" t="s">
        <v>4142</v>
      </c>
      <c r="H1230" s="6" t="str">
        <f>_xlfn.XLOOKUP(LD_01[[#This Row],[DISCIPLINA]],'CLASSES DE PROJETOS'!$F$3:$F$37,'CLASSES DE PROJETOS'!$C$3:$C$37)</f>
        <v>DR</v>
      </c>
      <c r="I1230" t="str">
        <f>_xlfn.TEXTJOIN("/",TRUE,"MSV-163MS-"&amp;LD_01[[#This Row],[OBRA]],_xlfn.XLOOKUP(LD_01[[#This Row],[SIGLA]],'CLASSES DE PROJETOS'!$C$3:$C$37,'CLASSES DE PROJETOS'!$E$3:$E$37))</f>
        <v>MSV-163MS-730-732/10.DR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230" s="6" t="str" cm="1">
        <f t="array" ref="K1230">_xlfn.TEXTJOIN(", ",TRUE,_xlfn.UNIQUE(_xlfn._xlws.FILTER(ARQUIVOS_RECEBIDOS!$F$2:$F$5010,ARQUIVOS_RECEBIDOS!$E$2:$E$5010=LD_01[[#This Row],[DOCUMENTO]])))</f>
        <v>R04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230" s="6" t="str">
        <f>LD_01[[#This Row],[PASTA]]&amp;"/"&amp;LD_01[[#This Row],[ARQUIVO]]</f>
        <v>MSV-163MS-730-732/10.DR/MSV-163MS-730-732-ACA-EXE-DE-H2-005-R04.pdf</v>
      </c>
    </row>
    <row r="1231" spans="1:16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4" t="s">
        <v>5987</v>
      </c>
      <c r="D1231" s="14" t="s">
        <v>7542</v>
      </c>
      <c r="E1231" s="6" t="s">
        <v>4322</v>
      </c>
      <c r="F1231" s="8" t="s">
        <v>4130</v>
      </c>
      <c r="G1231" s="8" t="s">
        <v>4142</v>
      </c>
      <c r="H1231" s="6" t="str">
        <f>_xlfn.XLOOKUP(LD_01[[#This Row],[DISCIPLINA]],'CLASSES DE PROJETOS'!$F$3:$F$37,'CLASSES DE PROJETOS'!$C$3:$C$37)</f>
        <v>DR</v>
      </c>
      <c r="I1231" t="str">
        <f>_xlfn.TEXTJOIN("/",TRUE,"MSV-163MS-"&amp;LD_01[[#This Row],[OBRA]],_xlfn.XLOOKUP(LD_01[[#This Row],[SIGLA]],'CLASSES DE PROJETOS'!$C$3:$C$37,'CLASSES DE PROJETOS'!$E$3:$E$37))</f>
        <v>MSV-163MS-730-732/10.DR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231" s="6" t="str" cm="1">
        <f t="array" ref="K1231">_xlfn.TEXTJOIN(", ",TRUE,_xlfn.UNIQUE(_xlfn._xlws.FILTER(ARQUIVOS_RECEBIDOS!$F$2:$F$5010,ARQUIVOS_RECEBIDOS!$E$2:$E$5010=LD_01[[#This Row],[DOCUMENTO]])))</f>
        <v>R03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231" s="6" t="str">
        <f>LD_01[[#This Row],[PASTA]]&amp;"/"&amp;LD_01[[#This Row],[ARQUIVO]]</f>
        <v>MSV-163MS-730-732/10.DR/MSV-163MS-730-732-ACA-EXE-DE-H2-006-R03.pdf</v>
      </c>
    </row>
    <row r="1232" spans="1:16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4" t="s">
        <v>5987</v>
      </c>
      <c r="D1232" s="14" t="s">
        <v>7542</v>
      </c>
      <c r="E1232" s="6" t="s">
        <v>4322</v>
      </c>
      <c r="F1232" s="8" t="s">
        <v>4131</v>
      </c>
      <c r="G1232" s="8" t="s">
        <v>4142</v>
      </c>
      <c r="H1232" s="6" t="str">
        <f>_xlfn.XLOOKUP(LD_01[[#This Row],[DISCIPLINA]],'CLASSES DE PROJETOS'!$F$3:$F$37,'CLASSES DE PROJETOS'!$C$3:$C$37)</f>
        <v>DR</v>
      </c>
      <c r="I1232" t="str">
        <f>_xlfn.TEXTJOIN("/",TRUE,"MSV-163MS-"&amp;LD_01[[#This Row],[OBRA]],_xlfn.XLOOKUP(LD_01[[#This Row],[SIGLA]],'CLASSES DE PROJETOS'!$C$3:$C$37,'CLASSES DE PROJETOS'!$E$3:$E$37))</f>
        <v>MSV-163MS-730-732/10.DR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232" s="6" t="str" cm="1">
        <f t="array" ref="K1232">_xlfn.TEXTJOIN(", ",TRUE,_xlfn.UNIQUE(_xlfn._xlws.FILTER(ARQUIVOS_RECEBIDOS!$F$2:$F$5010,ARQUIVOS_RECEBIDOS!$E$2:$E$5010=LD_01[[#This Row],[DOCUMENTO]])))</f>
        <v>R00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232" s="6" t="str">
        <f>LD_01[[#This Row],[PASTA]]&amp;"/"&amp;LD_01[[#This Row],[ARQUIVO]]</f>
        <v>MSV-163MS-730-732/10.DR/MSV-163MS-730-732-ACA-EXE-DE-H2-101-R00.pdf</v>
      </c>
    </row>
    <row r="1233" spans="1:16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4" t="s">
        <v>5987</v>
      </c>
      <c r="D1233" s="14" t="s">
        <v>7542</v>
      </c>
      <c r="E1233" s="6" t="s">
        <v>4322</v>
      </c>
      <c r="F1233" s="8" t="s">
        <v>4132</v>
      </c>
      <c r="G1233" s="8" t="s">
        <v>4142</v>
      </c>
      <c r="H1233" s="6" t="str">
        <f>_xlfn.XLOOKUP(LD_01[[#This Row],[DISCIPLINA]],'CLASSES DE PROJETOS'!$F$3:$F$37,'CLASSES DE PROJETOS'!$C$3:$C$37)</f>
        <v>DR</v>
      </c>
      <c r="I1233" t="str">
        <f>_xlfn.TEXTJOIN("/",TRUE,"MSV-163MS-"&amp;LD_01[[#This Row],[OBRA]],_xlfn.XLOOKUP(LD_01[[#This Row],[SIGLA]],'CLASSES DE PROJETOS'!$C$3:$C$37,'CLASSES DE PROJETOS'!$E$3:$E$37))</f>
        <v>MSV-163MS-730-732/10.DR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233" s="6" t="str" cm="1">
        <f t="array" ref="K1233">_xlfn.TEXTJOIN(", ",TRUE,_xlfn.UNIQUE(_xlfn._xlws.FILTER(ARQUIVOS_RECEBIDOS!$F$2:$F$5010,ARQUIVOS_RECEBIDOS!$E$2:$E$5010=LD_01[[#This Row],[DOCUMENTO]])))</f>
        <v>R01, R02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45895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233" s="6" t="str">
        <f>LD_01[[#This Row],[PASTA]]&amp;"/"&amp;LD_01[[#This Row],[ARQUIVO]]</f>
        <v>MSV-163MS-730-732/10.DR/MSV-163MS-730-732-ACA-EXE-DE-H2-102-R02.pdf</v>
      </c>
    </row>
    <row r="1234" spans="1:16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4" t="s">
        <v>5987</v>
      </c>
      <c r="D1234" s="14" t="s">
        <v>7542</v>
      </c>
      <c r="E1234" s="6" t="s">
        <v>4322</v>
      </c>
      <c r="F1234" s="8" t="s">
        <v>4133</v>
      </c>
      <c r="G1234" s="8" t="s">
        <v>4142</v>
      </c>
      <c r="H1234" s="6" t="str">
        <f>_xlfn.XLOOKUP(LD_01[[#This Row],[DISCIPLINA]],'CLASSES DE PROJETOS'!$F$3:$F$37,'CLASSES DE PROJETOS'!$C$3:$C$37)</f>
        <v>DR</v>
      </c>
      <c r="I1234" t="str">
        <f>_xlfn.TEXTJOIN("/",TRUE,"MSV-163MS-"&amp;LD_01[[#This Row],[OBRA]],_xlfn.XLOOKUP(LD_01[[#This Row],[SIGLA]],'CLASSES DE PROJETOS'!$C$3:$C$37,'CLASSES DE PROJETOS'!$E$3:$E$37))</f>
        <v>MSV-163MS-730-732/10.DR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234" s="6" t="str" cm="1">
        <f t="array" ref="K1234">_xlfn.TEXTJOIN(", ",TRUE,_xlfn.UNIQUE(_xlfn._xlws.FILTER(ARQUIVOS_RECEBIDOS!$F$2:$F$5010,ARQUIVOS_RECEBIDOS!$E$2:$E$5010=LD_01[[#This Row],[DOCUMENTO]])))</f>
        <v>R00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234" s="6" t="str">
        <f>LD_01[[#This Row],[PASTA]]&amp;"/"&amp;LD_01[[#This Row],[ARQUIVO]]</f>
        <v>MSV-163MS-730-732/10.DR/MSV-163MS-730-732-ACA-EXE-DE-H2-103-R00.pdf</v>
      </c>
    </row>
    <row r="1235" spans="1:16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4" t="s">
        <v>5987</v>
      </c>
      <c r="D1235" s="14" t="s">
        <v>7542</v>
      </c>
      <c r="E1235" s="6" t="s">
        <v>4322</v>
      </c>
      <c r="F1235" s="8" t="s">
        <v>4134</v>
      </c>
      <c r="G1235" s="8" t="s">
        <v>4142</v>
      </c>
      <c r="H1235" s="6" t="str">
        <f>_xlfn.XLOOKUP(LD_01[[#This Row],[DISCIPLINA]],'CLASSES DE PROJETOS'!$F$3:$F$37,'CLASSES DE PROJETOS'!$C$3:$C$37)</f>
        <v>DR</v>
      </c>
      <c r="I1235" t="str">
        <f>_xlfn.TEXTJOIN("/",TRUE,"MSV-163MS-"&amp;LD_01[[#This Row],[OBRA]],_xlfn.XLOOKUP(LD_01[[#This Row],[SIGLA]],'CLASSES DE PROJETOS'!$C$3:$C$37,'CLASSES DE PROJETOS'!$E$3:$E$37))</f>
        <v>MSV-163MS-730-732/10.DR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235" s="6" t="str" cm="1">
        <f t="array" ref="K1235">_xlfn.TEXTJOIN(", ",TRUE,_xlfn.UNIQUE(_xlfn._xlws.FILTER(ARQUIVOS_RECEBIDOS!$F$2:$F$5010,ARQUIVOS_RECEBIDOS!$E$2:$E$5010=LD_01[[#This Row],[DOCUMENTO]])))</f>
        <v>R01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235" s="6" t="str">
        <f>LD_01[[#This Row],[PASTA]]&amp;"/"&amp;LD_01[[#This Row],[ARQUIVO]]</f>
        <v>MSV-163MS-730-732/10.DR/MSV-163MS-730-732-ACA-EXE-DE-H2-104-R01.pdf</v>
      </c>
    </row>
    <row r="1236" spans="1:16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4" t="s">
        <v>5987</v>
      </c>
      <c r="D1236" s="14" t="s">
        <v>7542</v>
      </c>
      <c r="E1236" s="6" t="s">
        <v>4322</v>
      </c>
      <c r="F1236" s="8" t="s">
        <v>4135</v>
      </c>
      <c r="G1236" s="8" t="s">
        <v>4142</v>
      </c>
      <c r="H1236" s="6" t="str">
        <f>_xlfn.XLOOKUP(LD_01[[#This Row],[DISCIPLINA]],'CLASSES DE PROJETOS'!$F$3:$F$37,'CLASSES DE PROJETOS'!$C$3:$C$37)</f>
        <v>DR</v>
      </c>
      <c r="I1236" t="str">
        <f>_xlfn.TEXTJOIN("/",TRUE,"MSV-163MS-"&amp;LD_01[[#This Row],[OBRA]],_xlfn.XLOOKUP(LD_01[[#This Row],[SIGLA]],'CLASSES DE PROJETOS'!$C$3:$C$37,'CLASSES DE PROJETOS'!$E$3:$E$37))</f>
        <v>MSV-163MS-730-732/10.DR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236" s="6" t="str" cm="1">
        <f t="array" ref="K1236">_xlfn.TEXTJOIN(", ",TRUE,_xlfn.UNIQUE(_xlfn._xlws.FILTER(ARQUIVOS_RECEBIDOS!$F$2:$F$5010,ARQUIVOS_RECEBIDOS!$E$2:$E$5010=LD_01[[#This Row],[DOCUMENTO]])))</f>
        <v>R00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236" s="6" t="str">
        <f>LD_01[[#This Row],[PASTA]]&amp;"/"&amp;LD_01[[#This Row],[ARQUIVO]]</f>
        <v>MSV-163MS-730-732/10.DR/MSV-163MS-730-732-ACA-EXE-DE-H2-105-R00.pdf</v>
      </c>
    </row>
    <row r="1237" spans="1:16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4" t="s">
        <v>5987</v>
      </c>
      <c r="D1237" s="14" t="s">
        <v>7542</v>
      </c>
      <c r="E1237" s="6" t="s">
        <v>4322</v>
      </c>
      <c r="F1237" s="8" t="s">
        <v>4136</v>
      </c>
      <c r="G1237" s="8" t="s">
        <v>4142</v>
      </c>
      <c r="H1237" s="6" t="str">
        <f>_xlfn.XLOOKUP(LD_01[[#This Row],[DISCIPLINA]],'CLASSES DE PROJETOS'!$F$3:$F$37,'CLASSES DE PROJETOS'!$C$3:$C$37)</f>
        <v>DR</v>
      </c>
      <c r="I1237" t="str">
        <f>_xlfn.TEXTJOIN("/",TRUE,"MSV-163MS-"&amp;LD_01[[#This Row],[OBRA]],_xlfn.XLOOKUP(LD_01[[#This Row],[SIGLA]],'CLASSES DE PROJETOS'!$C$3:$C$37,'CLASSES DE PROJETOS'!$E$3:$E$37))</f>
        <v>MSV-163MS-730-732/10.DR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237" s="6" t="str" cm="1">
        <f t="array" ref="K1237">_xlfn.TEXTJOIN(", ",TRUE,_xlfn.UNIQUE(_xlfn._xlws.FILTER(ARQUIVOS_RECEBIDOS!$F$2:$F$5010,ARQUIVOS_RECEBIDOS!$E$2:$E$5010=LD_01[[#This Row],[DOCUMENTO]])))</f>
        <v>R00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237" s="6" t="str">
        <f>LD_01[[#This Row],[PASTA]]&amp;"/"&amp;LD_01[[#This Row],[ARQUIVO]]</f>
        <v>MSV-163MS-730-732/10.DR/MSV-163MS-730-732-ACA-EXE-DE-H2-106-R00.pdf</v>
      </c>
    </row>
    <row r="1238" spans="1:16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4" t="s">
        <v>5987</v>
      </c>
      <c r="D1238" s="14" t="s">
        <v>7542</v>
      </c>
      <c r="E1238" s="6" t="s">
        <v>4322</v>
      </c>
      <c r="F1238" s="8" t="s">
        <v>4137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MSV-163MS-730-732/10.DR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238" s="6" t="str" cm="1">
        <f t="array" ref="K1238">_xlfn.TEXTJOIN(", ",TRUE,_xlfn.UNIQUE(_xlfn._xlws.FILTER(ARQUIVOS_RECEBIDOS!$F$2:$F$5010,ARQUIVOS_RECEBIDOS!$E$2:$E$5010=LD_01[[#This Row],[DOCUMENTO]])))</f>
        <v>R01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238" s="6" t="str">
        <f>LD_01[[#This Row],[PASTA]]&amp;"/"&amp;LD_01[[#This Row],[ARQUIVO]]</f>
        <v>MSV-163MS-730-732/10.DR/MSV-163MS-730-732-ACA-EXE-DE-H2-107-R01.pdf</v>
      </c>
    </row>
    <row r="1239" spans="1:16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4" t="s">
        <v>5987</v>
      </c>
      <c r="D1239" s="14" t="s">
        <v>7542</v>
      </c>
      <c r="E1239" s="6" t="s">
        <v>4322</v>
      </c>
      <c r="F1239" s="8" t="s">
        <v>4087</v>
      </c>
      <c r="G1239" s="8" t="s">
        <v>4143</v>
      </c>
      <c r="H1239" s="6" t="str">
        <f>_xlfn.XLOOKUP(LD_01[[#This Row],[DISCIPLINA]],'CLASSES DE PROJETOS'!$F$3:$F$37,'CLASSES DE PROJETOS'!$C$3:$C$37)</f>
        <v>PV</v>
      </c>
      <c r="I1239" t="str">
        <f>_xlfn.TEXTJOIN("/",TRUE,"MSV-163MS-"&amp;LD_01[[#This Row],[OBRA]],_xlfn.XLOOKUP(LD_01[[#This Row],[SIGLA]],'CLASSES DE PROJETOS'!$C$3:$C$37,'CLASSES DE PROJETOS'!$E$3:$E$37))</f>
        <v>MSV-163MS-730-732/28.PV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239" s="6" t="str" cm="1">
        <f t="array" ref="K1239">_xlfn.TEXTJOIN(", ",TRUE,_xlfn.UNIQUE(_xlfn._xlws.FILTER(ARQUIVOS_RECEBIDOS!$F$2:$F$5010,ARQUIVOS_RECEBIDOS!$E$2:$E$5010=LD_01[[#This Row],[DOCUMENTO]])))</f>
        <v>R01, 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45895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239" s="6" t="str">
        <f>LD_01[[#This Row],[PASTA]]&amp;"/"&amp;LD_01[[#This Row],[ARQUIVO]]</f>
        <v>MSV-163MS-730-732/28.PV/MSV-163MS-730-732-ACA-EXE-DE-I2-001-R02.pdf</v>
      </c>
    </row>
    <row r="1240" spans="1:16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4" t="s">
        <v>5987</v>
      </c>
      <c r="D1240" s="14" t="s">
        <v>7542</v>
      </c>
      <c r="E1240" s="6" t="s">
        <v>4322</v>
      </c>
      <c r="F1240" s="8" t="s">
        <v>4087</v>
      </c>
      <c r="G1240" s="8" t="s">
        <v>4143</v>
      </c>
      <c r="H1240" s="6" t="str">
        <f>_xlfn.XLOOKUP(LD_01[[#This Row],[DISCIPLINA]],'CLASSES DE PROJETOS'!$F$3:$F$37,'CLASSES DE PROJETOS'!$C$3:$C$37)</f>
        <v>PV</v>
      </c>
      <c r="I1240" t="str">
        <f>_xlfn.TEXTJOIN("/",TRUE,"MSV-163MS-"&amp;LD_01[[#This Row],[OBRA]],_xlfn.XLOOKUP(LD_01[[#This Row],[SIGLA]],'CLASSES DE PROJETOS'!$C$3:$C$37,'CLASSES DE PROJETOS'!$E$3:$E$37))</f>
        <v>MSV-163MS-730-732/28.PV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240" s="6" t="str" cm="1">
        <f t="array" ref="K1240">_xlfn.TEXTJOIN(", ",TRUE,_xlfn.UNIQUE(_xlfn._xlws.FILTER(ARQUIVOS_RECEBIDOS!$F$2:$F$5010,ARQUIVOS_RECEBIDOS!$E$2:$E$5010=LD_01[[#This Row],[DOCUMENTO]])))</f>
        <v>R01, R02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45895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240" s="6" t="str">
        <f>LD_01[[#This Row],[PASTA]]&amp;"/"&amp;LD_01[[#This Row],[ARQUIVO]]</f>
        <v>MSV-163MS-730-732/28.PV/MSV-163MS-730-732-ACA-EXE-DE-I2-002-R02.pdf</v>
      </c>
    </row>
    <row r="1241" spans="1:16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4" t="s">
        <v>5987</v>
      </c>
      <c r="D1241" s="14" t="s">
        <v>7542</v>
      </c>
      <c r="E1241" s="6" t="s">
        <v>4322</v>
      </c>
      <c r="F1241" s="8" t="s">
        <v>4087</v>
      </c>
      <c r="G1241" s="8" t="s">
        <v>4143</v>
      </c>
      <c r="H1241" s="6" t="str">
        <f>_xlfn.XLOOKUP(LD_01[[#This Row],[DISCIPLINA]],'CLASSES DE PROJETOS'!$F$3:$F$37,'CLASSES DE PROJETOS'!$C$3:$C$37)</f>
        <v>PV</v>
      </c>
      <c r="I1241" t="str">
        <f>_xlfn.TEXTJOIN("/",TRUE,"MSV-163MS-"&amp;LD_01[[#This Row],[OBRA]],_xlfn.XLOOKUP(LD_01[[#This Row],[SIGLA]],'CLASSES DE PROJETOS'!$C$3:$C$37,'CLASSES DE PROJETOS'!$E$3:$E$37))</f>
        <v>MSV-163MS-730-732/28.PV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241" s="6" t="str" cm="1">
        <f t="array" ref="K1241">_xlfn.TEXTJOIN(", ",TRUE,_xlfn.UNIQUE(_xlfn._xlws.FILTER(ARQUIVOS_RECEBIDOS!$F$2:$F$5010,ARQUIVOS_RECEBIDOS!$E$2:$E$5010=LD_01[[#This Row],[DOCUMENTO]])))</f>
        <v>R01, R02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45895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241" s="6" t="str">
        <f>LD_01[[#This Row],[PASTA]]&amp;"/"&amp;LD_01[[#This Row],[ARQUIVO]]</f>
        <v>MSV-163MS-730-732/28.PV/MSV-163MS-730-732-ACA-EXE-DE-I2-003-R02.pdf</v>
      </c>
    </row>
    <row r="1242" spans="1:16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4" t="s">
        <v>5987</v>
      </c>
      <c r="D1242" s="14" t="s">
        <v>7542</v>
      </c>
      <c r="E1242" s="6" t="s">
        <v>4322</v>
      </c>
      <c r="F1242" s="8" t="s">
        <v>4087</v>
      </c>
      <c r="G1242" s="8" t="s">
        <v>4143</v>
      </c>
      <c r="H1242" s="6" t="str">
        <f>_xlfn.XLOOKUP(LD_01[[#This Row],[DISCIPLINA]],'CLASSES DE PROJETOS'!$F$3:$F$37,'CLASSES DE PROJETOS'!$C$3:$C$37)</f>
        <v>PV</v>
      </c>
      <c r="I1242" t="str">
        <f>_xlfn.TEXTJOIN("/",TRUE,"MSV-163MS-"&amp;LD_01[[#This Row],[OBRA]],_xlfn.XLOOKUP(LD_01[[#This Row],[SIGLA]],'CLASSES DE PROJETOS'!$C$3:$C$37,'CLASSES DE PROJETOS'!$E$3:$E$37))</f>
        <v>MSV-163MS-730-732/28.PV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242" s="6" t="str" cm="1">
        <f t="array" ref="K1242">_xlfn.TEXTJOIN(", ",TRUE,_xlfn.UNIQUE(_xlfn._xlws.FILTER(ARQUIVOS_RECEBIDOS!$F$2:$F$5010,ARQUIVOS_RECEBIDOS!$E$2:$E$5010=LD_01[[#This Row],[DOCUMENTO]])))</f>
        <v>R02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242" s="6" t="str">
        <f>LD_01[[#This Row],[PASTA]]&amp;"/"&amp;LD_01[[#This Row],[ARQUIVO]]</f>
        <v>MSV-163MS-730-732/28.PV/MSV-163MS-730-732-ACA-EXE-DE-I2-004-R02.pdf</v>
      </c>
    </row>
    <row r="1243" spans="1:16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4" t="s">
        <v>5987</v>
      </c>
      <c r="D1243" s="14" t="s">
        <v>7542</v>
      </c>
      <c r="E1243" s="6" t="s">
        <v>4322</v>
      </c>
      <c r="F1243" s="8" t="s">
        <v>4109</v>
      </c>
      <c r="G1243" s="8" t="s">
        <v>4143</v>
      </c>
      <c r="H1243" s="6" t="str">
        <f>_xlfn.XLOOKUP(LD_01[[#This Row],[DISCIPLINA]],'CLASSES DE PROJETOS'!$F$3:$F$37,'CLASSES DE PROJETOS'!$C$3:$C$37)</f>
        <v>PV</v>
      </c>
      <c r="I1243" t="str">
        <f>_xlfn.TEXTJOIN("/",TRUE,"MSV-163MS-"&amp;LD_01[[#This Row],[OBRA]],_xlfn.XLOOKUP(LD_01[[#This Row],[SIGLA]],'CLASSES DE PROJETOS'!$C$3:$C$37,'CLASSES DE PROJETOS'!$E$3:$E$37))</f>
        <v>MSV-163MS-730-732/28.PV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243" s="6" t="str" cm="1">
        <f t="array" ref="K1243">_xlfn.TEXTJOIN(", ",TRUE,_xlfn.UNIQUE(_xlfn._xlws.FILTER(ARQUIVOS_RECEBIDOS!$F$2:$F$5010,ARQUIVOS_RECEBIDOS!$E$2:$E$5010=LD_01[[#This Row],[DOCUMENTO]])))</f>
        <v>R04, R05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45895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243" s="6" t="str">
        <f>LD_01[[#This Row],[PASTA]]&amp;"/"&amp;LD_01[[#This Row],[ARQUIVO]]</f>
        <v>MSV-163MS-730-732/28.PV/MSV-163MS-730-732-ACA-EXE-DE-I2-005-R05.pdf</v>
      </c>
    </row>
    <row r="1244" spans="1:16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4" t="s">
        <v>5987</v>
      </c>
      <c r="D1244" s="14" t="s">
        <v>7542</v>
      </c>
      <c r="E1244" s="6" t="s">
        <v>4322</v>
      </c>
      <c r="F1244" s="8" t="s">
        <v>4088</v>
      </c>
      <c r="G1244" s="8" t="s">
        <v>4143</v>
      </c>
      <c r="H1244" s="6" t="str">
        <f>_xlfn.XLOOKUP(LD_01[[#This Row],[DISCIPLINA]],'CLASSES DE PROJETOS'!$F$3:$F$37,'CLASSES DE PROJETOS'!$C$3:$C$37)</f>
        <v>PV</v>
      </c>
      <c r="I1244" t="str">
        <f>_xlfn.TEXTJOIN("/",TRUE,"MSV-163MS-"&amp;LD_01[[#This Row],[OBRA]],_xlfn.XLOOKUP(LD_01[[#This Row],[SIGLA]],'CLASSES DE PROJETOS'!$C$3:$C$37,'CLASSES DE PROJETOS'!$E$3:$E$37))</f>
        <v>MSV-163MS-730-732/28.PV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244" s="6" t="str" cm="1">
        <f t="array" ref="K1244">_xlfn.TEXTJOIN(", ",TRUE,_xlfn.UNIQUE(_xlfn._xlws.FILTER(ARQUIVOS_RECEBIDOS!$F$2:$F$5010,ARQUIVOS_RECEBIDOS!$E$2:$E$5010=LD_01[[#This Row],[DOCUMENTO]])))</f>
        <v>R04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244" s="6" t="str">
        <f>LD_01[[#This Row],[PASTA]]&amp;"/"&amp;LD_01[[#This Row],[ARQUIVO]]</f>
        <v>MSV-163MS-730-732/28.PV/MSV-163MS-730-732-ACA-EXE-DE-I2-006-R04.pdf</v>
      </c>
    </row>
    <row r="1245" spans="1:16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4" t="s">
        <v>5987</v>
      </c>
      <c r="D1245" s="14" t="s">
        <v>7542</v>
      </c>
      <c r="E1245" s="6" t="s">
        <v>4322</v>
      </c>
      <c r="F1245" s="8" t="s">
        <v>4088</v>
      </c>
      <c r="G1245" s="8" t="s">
        <v>4143</v>
      </c>
      <c r="H1245" s="6" t="str">
        <f>_xlfn.XLOOKUP(LD_01[[#This Row],[DISCIPLINA]],'CLASSES DE PROJETOS'!$F$3:$F$37,'CLASSES DE PROJETOS'!$C$3:$C$37)</f>
        <v>PV</v>
      </c>
      <c r="I1245" t="str">
        <f>_xlfn.TEXTJOIN("/",TRUE,"MSV-163MS-"&amp;LD_01[[#This Row],[OBRA]],_xlfn.XLOOKUP(LD_01[[#This Row],[SIGLA]],'CLASSES DE PROJETOS'!$C$3:$C$37,'CLASSES DE PROJETOS'!$E$3:$E$37))</f>
        <v>MSV-163MS-730-732/28.PV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245" s="6" t="str" cm="1">
        <f t="array" ref="K1245">_xlfn.TEXTJOIN(", ",TRUE,_xlfn.UNIQUE(_xlfn._xlws.FILTER(ARQUIVOS_RECEBIDOS!$F$2:$F$5010,ARQUIVOS_RECEBIDOS!$E$2:$E$5010=LD_01[[#This Row],[DOCUMENTO]])))</f>
        <v>R04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245" s="6" t="str">
        <f>LD_01[[#This Row],[PASTA]]&amp;"/"&amp;LD_01[[#This Row],[ARQUIVO]]</f>
        <v>MSV-163MS-730-732/28.PV/MSV-163MS-730-732-ACA-EXE-DE-I2-007-R04.pdf</v>
      </c>
    </row>
    <row r="1246" spans="1:16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4" t="s">
        <v>5987</v>
      </c>
      <c r="D1246" s="14" t="s">
        <v>7542</v>
      </c>
      <c r="E1246" s="6" t="s">
        <v>4322</v>
      </c>
      <c r="F1246" s="8" t="s">
        <v>4083</v>
      </c>
      <c r="G1246" s="8" t="s">
        <v>4331</v>
      </c>
      <c r="H1246" s="6" t="str">
        <f>_xlfn.XLOOKUP(LD_01[[#This Row],[DISCIPLINA]],'CLASSES DE PROJETOS'!$F$3:$F$37,'CLASSES DE PROJETOS'!$C$3:$C$37)</f>
        <v>SI</v>
      </c>
      <c r="I1246" t="str">
        <f>_xlfn.TEXTJOIN("/",TRUE,"MSV-163MS-"&amp;LD_01[[#This Row],[OBRA]],_xlfn.XLOOKUP(LD_01[[#This Row],[SIGLA]],'CLASSES DE PROJETOS'!$C$3:$C$37,'CLASSES DE PROJETOS'!$E$3:$E$37))</f>
        <v>MSV-163MS-730-732/31.SI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246" s="6" t="str" cm="1">
        <f t="array" ref="K1246">_xlfn.TEXTJOIN(", ",TRUE,_xlfn.UNIQUE(_xlfn._xlws.FILTER(ARQUIVOS_RECEBIDOS!$F$2:$F$5010,ARQUIVOS_RECEBIDOS!$E$2:$E$5010=LD_01[[#This Row],[DOCUMENTO]])))</f>
        <v>R04, R05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246" s="6" t="str">
        <f>LD_01[[#This Row],[PASTA]]&amp;"/"&amp;LD_01[[#This Row],[ARQUIVO]]</f>
        <v>MSV-163MS-730-732/31.SI/MSV-163MS-730-732-ACA-EXE-DE-J1-001-R05.pdf</v>
      </c>
    </row>
    <row r="1247" spans="1:16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4" t="s">
        <v>5987</v>
      </c>
      <c r="D1247" s="14" t="s">
        <v>7542</v>
      </c>
      <c r="E1247" s="6" t="s">
        <v>4322</v>
      </c>
      <c r="F1247" s="8" t="s">
        <v>4083</v>
      </c>
      <c r="G1247" s="8" t="s">
        <v>4331</v>
      </c>
      <c r="H1247" s="6" t="str">
        <f>_xlfn.XLOOKUP(LD_01[[#This Row],[DISCIPLINA]],'CLASSES DE PROJETOS'!$F$3:$F$37,'CLASSES DE PROJETOS'!$C$3:$C$37)</f>
        <v>SI</v>
      </c>
      <c r="I1247" t="str">
        <f>_xlfn.TEXTJOIN("/",TRUE,"MSV-163MS-"&amp;LD_01[[#This Row],[OBRA]],_xlfn.XLOOKUP(LD_01[[#This Row],[SIGLA]],'CLASSES DE PROJETOS'!$C$3:$C$37,'CLASSES DE PROJETOS'!$E$3:$E$37))</f>
        <v>MSV-163MS-730-732/31.SI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247" s="6" t="str" cm="1">
        <f t="array" ref="K1247">_xlfn.TEXTJOIN(", ",TRUE,_xlfn.UNIQUE(_xlfn._xlws.FILTER(ARQUIVOS_RECEBIDOS!$F$2:$F$5010,ARQUIVOS_RECEBIDOS!$E$2:$E$5010=LD_01[[#This Row],[DOCUMENTO]])))</f>
        <v>R06, R08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247" s="6" t="str">
        <f>LD_01[[#This Row],[PASTA]]&amp;"/"&amp;LD_01[[#This Row],[ARQUIVO]]</f>
        <v>MSV-163MS-730-732/31.SI/MSV-163MS-730-732-ACA-EXE-DE-J1-002-R08.pdf</v>
      </c>
    </row>
    <row r="1248" spans="1:16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4" t="s">
        <v>5987</v>
      </c>
      <c r="D1248" s="14" t="s">
        <v>7542</v>
      </c>
      <c r="E1248" s="6" t="s">
        <v>4322</v>
      </c>
      <c r="F1248" s="8" t="s">
        <v>4084</v>
      </c>
      <c r="G1248" s="8" t="s">
        <v>4331</v>
      </c>
      <c r="H1248" s="6" t="str">
        <f>_xlfn.XLOOKUP(LD_01[[#This Row],[DISCIPLINA]],'CLASSES DE PROJETOS'!$F$3:$F$37,'CLASSES DE PROJETOS'!$C$3:$C$37)</f>
        <v>SI</v>
      </c>
      <c r="I1248" t="str">
        <f>_xlfn.TEXTJOIN("/",TRUE,"MSV-163MS-"&amp;LD_01[[#This Row],[OBRA]],_xlfn.XLOOKUP(LD_01[[#This Row],[SIGLA]],'CLASSES DE PROJETOS'!$C$3:$C$37,'CLASSES DE PROJETOS'!$E$3:$E$37))</f>
        <v>MSV-163MS-730-732/31.SI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248" s="6" t="str" cm="1">
        <f t="array" ref="K1248">_xlfn.TEXTJOIN(", ",TRUE,_xlfn.UNIQUE(_xlfn._xlws.FILTER(ARQUIVOS_RECEBIDOS!$F$2:$F$5010,ARQUIVOS_RECEBIDOS!$E$2:$E$5010=LD_01[[#This Row],[DOCUMENTO]])))</f>
        <v>R01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45838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248" s="6" t="str">
        <f>LD_01[[#This Row],[PASTA]]&amp;"/"&amp;LD_01[[#This Row],[ARQUIVO]]</f>
        <v>MSV-163MS-730-732/31.SI/MSV-163MS-730-732-ACA-EXE-DE-J1-003-R01.pdf</v>
      </c>
    </row>
    <row r="1249" spans="1:16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4" t="s">
        <v>5987</v>
      </c>
      <c r="D1249" s="14" t="s">
        <v>7542</v>
      </c>
      <c r="E1249" s="6" t="s">
        <v>4322</v>
      </c>
      <c r="F1249" s="8" t="s">
        <v>4085</v>
      </c>
      <c r="G1249" s="8" t="s">
        <v>4331</v>
      </c>
      <c r="H1249" s="6" t="str">
        <f>_xlfn.XLOOKUP(LD_01[[#This Row],[DISCIPLINA]],'CLASSES DE PROJETOS'!$F$3:$F$37,'CLASSES DE PROJETOS'!$C$3:$C$37)</f>
        <v>SI</v>
      </c>
      <c r="I1249" t="str">
        <f>_xlfn.TEXTJOIN("/",TRUE,"MSV-163MS-"&amp;LD_01[[#This Row],[OBRA]],_xlfn.XLOOKUP(LD_01[[#This Row],[SIGLA]],'CLASSES DE PROJETOS'!$C$3:$C$37,'CLASSES DE PROJETOS'!$E$3:$E$37))</f>
        <v>MSV-163MS-730-732/31.SI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249" s="6" t="str" cm="1">
        <f t="array" ref="K1249">_xlfn.TEXTJOIN(", ",TRUE,_xlfn.UNIQUE(_xlfn._xlws.FILTER(ARQUIVOS_RECEBIDOS!$F$2:$F$5010,ARQUIVOS_RECEBIDOS!$E$2:$E$5010=LD_01[[#This Row],[DOCUMENTO]])))</f>
        <v>R01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45838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249" s="6" t="str">
        <f>LD_01[[#This Row],[PASTA]]&amp;"/"&amp;LD_01[[#This Row],[ARQUIVO]]</f>
        <v>MSV-163MS-730-732/31.SI/MSV-163MS-730-732-ACA-EXE-DE-J1-004-R01.pdf</v>
      </c>
    </row>
    <row r="1250" spans="1:16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4" t="s">
        <v>5987</v>
      </c>
      <c r="D1250" s="14" t="s">
        <v>7542</v>
      </c>
      <c r="E1250" s="6" t="s">
        <v>4322</v>
      </c>
      <c r="F1250" s="8" t="s">
        <v>4086</v>
      </c>
      <c r="G1250" s="8" t="s">
        <v>4331</v>
      </c>
      <c r="H1250" s="6" t="str">
        <f>_xlfn.XLOOKUP(LD_01[[#This Row],[DISCIPLINA]],'CLASSES DE PROJETOS'!$F$3:$F$37,'CLASSES DE PROJETOS'!$C$3:$C$37)</f>
        <v>SI</v>
      </c>
      <c r="I1250" t="str">
        <f>_xlfn.TEXTJOIN("/",TRUE,"MSV-163MS-"&amp;LD_01[[#This Row],[OBRA]],_xlfn.XLOOKUP(LD_01[[#This Row],[SIGLA]],'CLASSES DE PROJETOS'!$C$3:$C$37,'CLASSES DE PROJETOS'!$E$3:$E$37))</f>
        <v>MSV-163MS-730-732/31.SI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250" s="6" t="str" cm="1">
        <f t="array" ref="K1250">_xlfn.TEXTJOIN(", ",TRUE,_xlfn.UNIQUE(_xlfn._xlws.FILTER(ARQUIVOS_RECEBIDOS!$F$2:$F$5010,ARQUIVOS_RECEBIDOS!$E$2:$E$5010=LD_01[[#This Row],[DOCUMENTO]])))</f>
        <v>R01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45838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250" s="6" t="str">
        <f>LD_01[[#This Row],[PASTA]]&amp;"/"&amp;LD_01[[#This Row],[ARQUIVO]]</f>
        <v>MSV-163MS-730-732/31.SI/MSV-163MS-730-732-ACA-EXE-DE-J1-005-R01.pdf</v>
      </c>
    </row>
    <row r="1251" spans="1:16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4" t="s">
        <v>5987</v>
      </c>
      <c r="D1251" s="14" t="s">
        <v>7542</v>
      </c>
      <c r="E1251" s="6" t="s">
        <v>4322</v>
      </c>
      <c r="F1251" s="8" t="s">
        <v>4287</v>
      </c>
      <c r="G1251" s="8" t="s">
        <v>4337</v>
      </c>
      <c r="H1251" s="6" t="str">
        <f>_xlfn.XLOOKUP(LD_01[[#This Row],[DISCIPLINA]],'CLASSES DE PROJETOS'!$F$3:$F$37,'CLASSES DE PROJETOS'!$C$3:$C$37)</f>
        <v>EL</v>
      </c>
      <c r="I1251" t="str">
        <f>_xlfn.TEXTJOIN("/",TRUE,"MSV-163MS-"&amp;LD_01[[#This Row],[OBRA]],_xlfn.XLOOKUP(LD_01[[#This Row],[SIGLA]],'CLASSES DE PROJETOS'!$C$3:$C$37,'CLASSES DE PROJETOS'!$E$3:$E$37))</f>
        <v>MSV-163MS-730-732/14.EL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251" s="6" t="str" cm="1">
        <f t="array" ref="K1251">_xlfn.TEXTJOIN(", ",TRUE,_xlfn.UNIQUE(_xlfn._xlws.FILTER(ARQUIVOS_RECEBIDOS!$F$2:$F$5010,ARQUIVOS_RECEBIDOS!$E$2:$E$5010=LD_01[[#This Row],[DOCUMENTO]])))</f>
        <v>R02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45838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251" s="6" t="str">
        <f>LD_01[[#This Row],[PASTA]]&amp;"/"&amp;LD_01[[#This Row],[ARQUIVO]]</f>
        <v>MSV-163MS-730-732/14.EL/MSV-163MS-730-732-ACA-EXE-DE-K2-001-R02.pdf</v>
      </c>
    </row>
    <row r="1252" spans="1:16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4" t="s">
        <v>5987</v>
      </c>
      <c r="D1252" s="14" t="s">
        <v>7542</v>
      </c>
      <c r="E1252" s="6" t="s">
        <v>4322</v>
      </c>
      <c r="F1252" s="8" t="s">
        <v>4288</v>
      </c>
      <c r="G1252" s="8" t="s">
        <v>4337</v>
      </c>
      <c r="H1252" s="6" t="str">
        <f>_xlfn.XLOOKUP(LD_01[[#This Row],[DISCIPLINA]],'CLASSES DE PROJETOS'!$F$3:$F$37,'CLASSES DE PROJETOS'!$C$3:$C$37)</f>
        <v>EL</v>
      </c>
      <c r="I1252" t="str">
        <f>_xlfn.TEXTJOIN("/",TRUE,"MSV-163MS-"&amp;LD_01[[#This Row],[OBRA]],_xlfn.XLOOKUP(LD_01[[#This Row],[SIGLA]],'CLASSES DE PROJETOS'!$C$3:$C$37,'CLASSES DE PROJETOS'!$E$3:$E$37))</f>
        <v>MSV-163MS-730-732/14.EL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252" s="6" t="str" cm="1">
        <f t="array" ref="K1252">_xlfn.TEXTJOIN(", ",TRUE,_xlfn.UNIQUE(_xlfn._xlws.FILTER(ARQUIVOS_RECEBIDOS!$F$2:$F$5010,ARQUIVOS_RECEBIDOS!$E$2:$E$5010=LD_01[[#This Row],[DOCUMENTO]])))</f>
        <v>R02, R03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252" s="6" t="str">
        <f>LD_01[[#This Row],[PASTA]]&amp;"/"&amp;LD_01[[#This Row],[ARQUIVO]]</f>
        <v>MSV-163MS-730-732/14.EL/MSV-163MS-730-732-ACA-EXE-DE-K2-002-R03.pdf</v>
      </c>
    </row>
    <row r="1253" spans="1:16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4" t="s">
        <v>5987</v>
      </c>
      <c r="D1253" s="14" t="s">
        <v>7542</v>
      </c>
      <c r="E1253" s="6" t="s">
        <v>4322</v>
      </c>
      <c r="F1253" s="8" t="s">
        <v>4289</v>
      </c>
      <c r="G1253" s="8" t="s">
        <v>4337</v>
      </c>
      <c r="H1253" s="6" t="str">
        <f>_xlfn.XLOOKUP(LD_01[[#This Row],[DISCIPLINA]],'CLASSES DE PROJETOS'!$F$3:$F$37,'CLASSES DE PROJETOS'!$C$3:$C$37)</f>
        <v>EL</v>
      </c>
      <c r="I1253" t="str">
        <f>_xlfn.TEXTJOIN("/",TRUE,"MSV-163MS-"&amp;LD_01[[#This Row],[OBRA]],_xlfn.XLOOKUP(LD_01[[#This Row],[SIGLA]],'CLASSES DE PROJETOS'!$C$3:$C$37,'CLASSES DE PROJETOS'!$E$3:$E$37))</f>
        <v>MSV-163MS-730-732/14.EL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253" s="6" t="str" cm="1">
        <f t="array" ref="K1253">_xlfn.TEXTJOIN(", ",TRUE,_xlfn.UNIQUE(_xlfn._xlws.FILTER(ARQUIVOS_RECEBIDOS!$F$2:$F$5010,ARQUIVOS_RECEBIDOS!$E$2:$E$5010=LD_01[[#This Row],[DOCUMENTO]])))</f>
        <v>R03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45838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253" s="6" t="str">
        <f>LD_01[[#This Row],[PASTA]]&amp;"/"&amp;LD_01[[#This Row],[ARQUIVO]]</f>
        <v>MSV-163MS-730-732/14.EL/MSV-163MS-730-732-ACA-EXE-DE-K2-003-R03.pdf</v>
      </c>
    </row>
    <row r="1254" spans="1:16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4" t="s">
        <v>5987</v>
      </c>
      <c r="D1254" s="14" t="s">
        <v>7542</v>
      </c>
      <c r="E1254" s="6" t="s">
        <v>4322</v>
      </c>
      <c r="F1254" s="8" t="s">
        <v>4289</v>
      </c>
      <c r="G1254" s="8" t="s">
        <v>4337</v>
      </c>
      <c r="H1254" s="6" t="str">
        <f>_xlfn.XLOOKUP(LD_01[[#This Row],[DISCIPLINA]],'CLASSES DE PROJETOS'!$F$3:$F$37,'CLASSES DE PROJETOS'!$C$3:$C$37)</f>
        <v>EL</v>
      </c>
      <c r="I1254" t="str">
        <f>_xlfn.TEXTJOIN("/",TRUE,"MSV-163MS-"&amp;LD_01[[#This Row],[OBRA]],_xlfn.XLOOKUP(LD_01[[#This Row],[SIGLA]],'CLASSES DE PROJETOS'!$C$3:$C$37,'CLASSES DE PROJETOS'!$E$3:$E$37))</f>
        <v>MSV-163MS-730-732/14.EL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254" s="6" t="str" cm="1">
        <f t="array" ref="K1254">_xlfn.TEXTJOIN(", ",TRUE,_xlfn.UNIQUE(_xlfn._xlws.FILTER(ARQUIVOS_RECEBIDOS!$F$2:$F$5010,ARQUIVOS_RECEBIDOS!$E$2:$E$5010=LD_01[[#This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254" s="6" t="str">
        <f>LD_01[[#This Row],[PASTA]]&amp;"/"&amp;LD_01[[#This Row],[ARQUIVO]]</f>
        <v>MSV-163MS-730-732/14.EL/MSV-163MS-730-732-ACA-EXE-DE-K2-004-R03.pdf</v>
      </c>
    </row>
    <row r="1255" spans="1:16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4" t="s">
        <v>5987</v>
      </c>
      <c r="D1255" s="14" t="s">
        <v>7542</v>
      </c>
      <c r="E1255" s="6" t="s">
        <v>4322</v>
      </c>
      <c r="F1255" s="8" t="s">
        <v>4289</v>
      </c>
      <c r="G1255" s="8" t="s">
        <v>4337</v>
      </c>
      <c r="H1255" s="6" t="str">
        <f>_xlfn.XLOOKUP(LD_01[[#This Row],[DISCIPLINA]],'CLASSES DE PROJETOS'!$F$3:$F$37,'CLASSES DE PROJETOS'!$C$3:$C$37)</f>
        <v>EL</v>
      </c>
      <c r="I1255" t="str">
        <f>_xlfn.TEXTJOIN("/",TRUE,"MSV-163MS-"&amp;LD_01[[#This Row],[OBRA]],_xlfn.XLOOKUP(LD_01[[#This Row],[SIGLA]],'CLASSES DE PROJETOS'!$C$3:$C$37,'CLASSES DE PROJETOS'!$E$3:$E$37))</f>
        <v>MSV-163MS-730-732/14.EL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255" s="6" t="str" cm="1">
        <f t="array" ref="K1255">_xlfn.TEXTJOIN(", ",TRUE,_xlfn.UNIQUE(_xlfn._xlws.FILTER(ARQUIVOS_RECEBIDOS!$F$2:$F$5010,ARQUIVOS_RECEBIDOS!$E$2:$E$5010=LD_01[[#This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255" s="6" t="str">
        <f>LD_01[[#This Row],[PASTA]]&amp;"/"&amp;LD_01[[#This Row],[ARQUIVO]]</f>
        <v>MSV-163MS-730-732/14.EL/MSV-163MS-730-732-ACA-EXE-DE-K2-005-R04.pdf</v>
      </c>
    </row>
    <row r="1256" spans="1:16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4" t="s">
        <v>5987</v>
      </c>
      <c r="D1256" s="14" t="s">
        <v>7542</v>
      </c>
      <c r="E1256" s="6" t="s">
        <v>4322</v>
      </c>
      <c r="F1256" s="8" t="s">
        <v>4290</v>
      </c>
      <c r="G1256" s="8" t="s">
        <v>4337</v>
      </c>
      <c r="H1256" s="6" t="str">
        <f>_xlfn.XLOOKUP(LD_01[[#This Row],[DISCIPLINA]],'CLASSES DE PROJETOS'!$F$3:$F$37,'CLASSES DE PROJETOS'!$C$3:$C$37)</f>
        <v>EL</v>
      </c>
      <c r="I1256" t="str">
        <f>_xlfn.TEXTJOIN("/",TRUE,"MSV-163MS-"&amp;LD_01[[#This Row],[OBRA]],_xlfn.XLOOKUP(LD_01[[#This Row],[SIGLA]],'CLASSES DE PROJETOS'!$C$3:$C$37,'CLASSES DE PROJETOS'!$E$3:$E$37))</f>
        <v>MSV-163MS-730-732/14.EL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256" s="6" t="str" cm="1">
        <f t="array" ref="K1256">_xlfn.TEXTJOIN(", ",TRUE,_xlfn.UNIQUE(_xlfn._xlws.FILTER(ARQUIVOS_RECEBIDOS!$F$2:$F$5010,ARQUIVOS_RECEBIDOS!$E$2:$E$5010=LD_01[[#This Row],[DOCUMENTO]])))</f>
        <v>R02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256" s="6" t="str">
        <f>LD_01[[#This Row],[PASTA]]&amp;"/"&amp;LD_01[[#This Row],[ARQUIVO]]</f>
        <v>MSV-163MS-730-732/14.EL/MSV-163MS-730-732-ACA-EXE-DE-K2-006-R02.pdf</v>
      </c>
    </row>
    <row r="1257" spans="1:16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4" t="s">
        <v>5987</v>
      </c>
      <c r="D1257" s="14" t="s">
        <v>7542</v>
      </c>
      <c r="E1257" s="6" t="s">
        <v>4322</v>
      </c>
      <c r="F1257" s="8" t="s">
        <v>4291</v>
      </c>
      <c r="G1257" s="8" t="s">
        <v>4337</v>
      </c>
      <c r="H1257" s="6" t="str">
        <f>_xlfn.XLOOKUP(LD_01[[#This Row],[DISCIPLINA]],'CLASSES DE PROJETOS'!$F$3:$F$37,'CLASSES DE PROJETOS'!$C$3:$C$37)</f>
        <v>EL</v>
      </c>
      <c r="I1257" t="str">
        <f>_xlfn.TEXTJOIN("/",TRUE,"MSV-163MS-"&amp;LD_01[[#This Row],[OBRA]],_xlfn.XLOOKUP(LD_01[[#This Row],[SIGLA]],'CLASSES DE PROJETOS'!$C$3:$C$37,'CLASSES DE PROJETOS'!$E$3:$E$37))</f>
        <v>MSV-163MS-730-732/14.EL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257" s="6" t="str" cm="1">
        <f t="array" ref="K1257">_xlfn.TEXTJOIN(", ",TRUE,_xlfn.UNIQUE(_xlfn._xlws.FILTER(ARQUIVOS_RECEBIDOS!$F$2:$F$5010,ARQUIVOS_RECEBIDOS!$E$2:$E$5010=LD_01[[#This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257" s="6" t="str">
        <f>LD_01[[#This Row],[PASTA]]&amp;"/"&amp;LD_01[[#This Row],[ARQUIVO]]</f>
        <v>MSV-163MS-730-732/14.EL/MSV-163MS-730-732-ACA-EXE-DE-K2-007-R01.pdf</v>
      </c>
    </row>
    <row r="1258" spans="1:16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4" t="s">
        <v>5987</v>
      </c>
      <c r="D1258" s="14" t="s">
        <v>7542</v>
      </c>
      <c r="E1258" s="6" t="s">
        <v>4322</v>
      </c>
      <c r="F1258" s="8" t="s">
        <v>4292</v>
      </c>
      <c r="G1258" s="8" t="s">
        <v>4337</v>
      </c>
      <c r="H1258" s="6" t="str">
        <f>_xlfn.XLOOKUP(LD_01[[#This Row],[DISCIPLINA]],'CLASSES DE PROJETOS'!$F$3:$F$37,'CLASSES DE PROJETOS'!$C$3:$C$37)</f>
        <v>EL</v>
      </c>
      <c r="I1258" t="str">
        <f>_xlfn.TEXTJOIN("/",TRUE,"MSV-163MS-"&amp;LD_01[[#This Row],[OBRA]],_xlfn.XLOOKUP(LD_01[[#This Row],[SIGLA]],'CLASSES DE PROJETOS'!$C$3:$C$37,'CLASSES DE PROJETOS'!$E$3:$E$37))</f>
        <v>MSV-163MS-730-732/14.EL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258" s="6" t="str" cm="1">
        <f t="array" ref="K1258">_xlfn.TEXTJOIN(", ",TRUE,_xlfn.UNIQUE(_xlfn._xlws.FILTER(ARQUIVOS_RECEBIDOS!$F$2:$F$5010,ARQUIVOS_RECEBIDOS!$E$2:$E$5010=LD_01[[#This Row],[DOCUMENTO]])))</f>
        <v>R03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258" s="6" t="str">
        <f>LD_01[[#This Row],[PASTA]]&amp;"/"&amp;LD_01[[#This Row],[ARQUIVO]]</f>
        <v>MSV-163MS-730-732/14.EL/MSV-163MS-730-732-ACA-EXE-DE-K2-008-R03.pdf</v>
      </c>
    </row>
    <row r="1259" spans="1:16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4" t="s">
        <v>5987</v>
      </c>
      <c r="D1259" s="14" t="s">
        <v>7542</v>
      </c>
      <c r="E1259" s="6" t="s">
        <v>4322</v>
      </c>
      <c r="F1259" s="8" t="s">
        <v>4187</v>
      </c>
      <c r="G1259" s="8" t="s">
        <v>4337</v>
      </c>
      <c r="H1259" s="6" t="str">
        <f>_xlfn.XLOOKUP(LD_01[[#This Row],[DISCIPLINA]],'CLASSES DE PROJETOS'!$F$3:$F$37,'CLASSES DE PROJETOS'!$C$3:$C$37)</f>
        <v>EL</v>
      </c>
      <c r="I1259" t="str">
        <f>_xlfn.TEXTJOIN("/",TRUE,"MSV-163MS-"&amp;LD_01[[#This Row],[OBRA]],_xlfn.XLOOKUP(LD_01[[#This Row],[SIGLA]],'CLASSES DE PROJETOS'!$C$3:$C$37,'CLASSES DE PROJETOS'!$E$3:$E$37))</f>
        <v>MSV-163MS-730-732/14.EL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259" s="6" t="str" cm="1">
        <f t="array" ref="K1259">_xlfn.TEXTJOIN(", ",TRUE,_xlfn.UNIQUE(_xlfn._xlws.FILTER(ARQUIVOS_RECEBIDOS!$F$2:$F$5010,ARQUIVOS_RECEBIDOS!$E$2:$E$5010=LD_01[[#This Row],[DOCUMENTO]])))</f>
        <v>R02, R03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45895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259" s="6" t="str">
        <f>LD_01[[#This Row],[PASTA]]&amp;"/"&amp;LD_01[[#This Row],[ARQUIVO]]</f>
        <v>MSV-163MS-730-732/14.EL/MSV-163MS-730-732-ACA-EXE-DE-K2-009-R03.pdf</v>
      </c>
    </row>
    <row r="1260" spans="1:16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4" t="s">
        <v>5987</v>
      </c>
      <c r="D1260" s="14" t="s">
        <v>7542</v>
      </c>
      <c r="E1260" s="6" t="s">
        <v>4322</v>
      </c>
      <c r="F1260" s="8" t="s">
        <v>4258</v>
      </c>
      <c r="G1260" s="8" t="s">
        <v>4333</v>
      </c>
      <c r="H1260" s="6" t="str">
        <f>_xlfn.XLOOKUP(LD_01[[#This Row],[DISCIPLINA]],'CLASSES DE PROJETOS'!$F$3:$F$37,'CLASSES DE PROJETOS'!$C$3:$C$37)</f>
        <v>IN</v>
      </c>
      <c r="I1260" t="str">
        <f>_xlfn.TEXTJOIN("/",TRUE,"MSV-163MS-"&amp;LD_01[[#This Row],[OBRA]],_xlfn.XLOOKUP(LD_01[[#This Row],[SIGLA]],'CLASSES DE PROJETOS'!$C$3:$C$37,'CLASSES DE PROJETOS'!$E$3:$E$37))</f>
        <v>MSV-163MS-730-732/23.IN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260" s="6" t="str" cm="1">
        <f t="array" ref="K1260">_xlfn.TEXTJOIN(", ",TRUE,_xlfn.UNIQUE(_xlfn._xlws.FILTER(ARQUIVOS_RECEBIDOS!$F$2:$F$5010,ARQUIVOS_RECEBIDOS!$E$2:$E$5010=LD_01[[#This Row],[DOCUMENTO]])))</f>
        <v>R04, R05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45895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260" s="6" t="str">
        <f>LD_01[[#This Row],[PASTA]]&amp;"/"&amp;LD_01[[#This Row],[ARQUIVO]]</f>
        <v>MSV-163MS-730-732/23.IN/MSV-163MS-730-732-ACA-EXE-DE-M1-001-R05.pdf</v>
      </c>
    </row>
    <row r="1261" spans="1:16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4" t="s">
        <v>5987</v>
      </c>
      <c r="D1261" s="14" t="s">
        <v>7542</v>
      </c>
      <c r="E1261" s="6" t="s">
        <v>4322</v>
      </c>
      <c r="F1261" s="8" t="s">
        <v>4258</v>
      </c>
      <c r="G1261" s="8" t="s">
        <v>4333</v>
      </c>
      <c r="H1261" s="6" t="str">
        <f>_xlfn.XLOOKUP(LD_01[[#This Row],[DISCIPLINA]],'CLASSES DE PROJETOS'!$F$3:$F$37,'CLASSES DE PROJETOS'!$C$3:$C$37)</f>
        <v>IN</v>
      </c>
      <c r="I1261" t="str">
        <f>_xlfn.TEXTJOIN("/",TRUE,"MSV-163MS-"&amp;LD_01[[#This Row],[OBRA]],_xlfn.XLOOKUP(LD_01[[#This Row],[SIGLA]],'CLASSES DE PROJETOS'!$C$3:$C$37,'CLASSES DE PROJETOS'!$E$3:$E$37))</f>
        <v>MSV-163MS-730-732/23.IN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261" s="6" t="str" cm="1">
        <f t="array" ref="K1261">_xlfn.TEXTJOIN(", ",TRUE,_xlfn.UNIQUE(_xlfn._xlws.FILTER(ARQUIVOS_RECEBIDOS!$F$2:$F$5010,ARQUIVOS_RECEBIDOS!$E$2:$E$5010=LD_01[[#This Row],[DOCUMENTO]])))</f>
        <v>R04, R05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261" s="6" t="str">
        <f>LD_01[[#This Row],[PASTA]]&amp;"/"&amp;LD_01[[#This Row],[ARQUIVO]]</f>
        <v>MSV-163MS-730-732/23.IN/MSV-163MS-730-732-ACA-EXE-DE-M1-002-R05.pdf</v>
      </c>
    </row>
    <row r="1262" spans="1:16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4" t="s">
        <v>5987</v>
      </c>
      <c r="D1262" s="14" t="s">
        <v>7542</v>
      </c>
      <c r="E1262" s="6" t="s">
        <v>4322</v>
      </c>
      <c r="F1262" s="8" t="s">
        <v>4168</v>
      </c>
      <c r="G1262" s="8" t="s">
        <v>4334</v>
      </c>
      <c r="H1262" s="6" t="str">
        <f>_xlfn.XLOOKUP(LD_01[[#This Row],[DISCIPLINA]],'CLASSES DE PROJETOS'!$F$3:$F$37,'CLASSES DE PROJETOS'!$C$3:$C$37)</f>
        <v>PA</v>
      </c>
      <c r="I1262" t="str">
        <f>_xlfn.TEXTJOIN("/",TRUE,"MSV-163MS-"&amp;LD_01[[#This Row],[OBRA]],_xlfn.XLOOKUP(LD_01[[#This Row],[SIGLA]],'CLASSES DE PROJETOS'!$C$3:$C$37,'CLASSES DE PROJETOS'!$E$3:$E$37))</f>
        <v>MSV-163MS-730-732/27.PA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262" s="6" t="str" cm="1">
        <f t="array" ref="K1262">_xlfn.TEXTJOIN(", ",TRUE,_xlfn.UNIQUE(_xlfn._xlws.FILTER(ARQUIVOS_RECEBIDOS!$F$2:$F$5010,ARQUIVOS_RECEBIDOS!$E$2:$E$5010=LD_01[[#This Row],[DOCUMENTO]])))</f>
        <v>R03, R04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45895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262" s="6" t="str">
        <f>LD_01[[#This Row],[PASTA]]&amp;"/"&amp;LD_01[[#This Row],[ARQUIVO]]</f>
        <v>MSV-163MS-730-732/27.PA/MSV-163MS-730-732-ACA-EXE-DE-N2-001-R04.pdf</v>
      </c>
    </row>
    <row r="1263" spans="1:16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4" t="s">
        <v>5987</v>
      </c>
      <c r="D1263" s="14" t="s">
        <v>7542</v>
      </c>
      <c r="E1263" s="6" t="s">
        <v>4322</v>
      </c>
      <c r="F1263" s="8" t="s">
        <v>4168</v>
      </c>
      <c r="G1263" s="8" t="s">
        <v>4334</v>
      </c>
      <c r="H1263" s="6" t="str">
        <f>_xlfn.XLOOKUP(LD_01[[#This Row],[DISCIPLINA]],'CLASSES DE PROJETOS'!$F$3:$F$37,'CLASSES DE PROJETOS'!$C$3:$C$37)</f>
        <v>PA</v>
      </c>
      <c r="I1263" t="str">
        <f>_xlfn.TEXTJOIN("/",TRUE,"MSV-163MS-"&amp;LD_01[[#This Row],[OBRA]],_xlfn.XLOOKUP(LD_01[[#This Row],[SIGLA]],'CLASSES DE PROJETOS'!$C$3:$C$37,'CLASSES DE PROJETOS'!$E$3:$E$37))</f>
        <v>MSV-163MS-730-732/27.PA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263" s="6" t="str" cm="1">
        <f t="array" ref="K1263">_xlfn.TEXTJOIN(", ",TRUE,_xlfn.UNIQUE(_xlfn._xlws.FILTER(ARQUIVOS_RECEBIDOS!$F$2:$F$5010,ARQUIVOS_RECEBIDOS!$E$2:$E$5010=LD_01[[#This Row],[DOCUMENTO]])))</f>
        <v>R03, R04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45895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263" s="6" t="str">
        <f>LD_01[[#This Row],[PASTA]]&amp;"/"&amp;LD_01[[#This Row],[ARQUIVO]]</f>
        <v>MSV-163MS-730-732/27.PA/MSV-163MS-730-732-ACA-EXE-DE-N2-002-R04.pdf</v>
      </c>
    </row>
    <row r="1264" spans="1:16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4" t="s">
        <v>5987</v>
      </c>
      <c r="D1264" s="14" t="s">
        <v>7542</v>
      </c>
      <c r="E1264" s="6" t="s">
        <v>4322</v>
      </c>
      <c r="F1264" s="8" t="s">
        <v>4094</v>
      </c>
      <c r="G1264" s="8" t="s">
        <v>4144</v>
      </c>
      <c r="H1264" s="6" t="str">
        <f>_xlfn.XLOOKUP(LD_01[[#This Row],[DISCIPLINA]],'CLASSES DE PROJETOS'!$F$3:$F$37,'CLASSES DE PROJETOS'!$C$3:$C$37)</f>
        <v>DV</v>
      </c>
      <c r="I1264" t="str">
        <f>_xlfn.TEXTJOIN("/",TRUE,"MSV-163MS-"&amp;LD_01[[#This Row],[OBRA]],_xlfn.XLOOKUP(LD_01[[#This Row],[SIGLA]],'CLASSES DE PROJETOS'!$C$3:$C$37,'CLASSES DE PROJETOS'!$E$3:$E$37))</f>
        <v>MSV-163MS-730-732/12.DV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264" s="6" t="str" cm="1">
        <f t="array" ref="K1264">_xlfn.TEXTJOIN(", ",TRUE,_xlfn.UNIQUE(_xlfn._xlws.FILTER(ARQUIVOS_RECEBIDOS!$F$2:$F$5010,ARQUIVOS_RECEBIDOS!$E$2:$E$5010=LD_01[[#This Row],[DOCUMENTO]])))</f>
        <v>R02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45838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264" s="6" t="str">
        <f>LD_01[[#This Row],[PASTA]]&amp;"/"&amp;LD_01[[#This Row],[ARQUIVO]]</f>
        <v>MSV-163MS-730-732/12.DV/MSV-163MS-730-732-ACA-EXE-DE-O2-001-R02.pdf</v>
      </c>
    </row>
    <row r="1265" spans="1:16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4" t="s">
        <v>5987</v>
      </c>
      <c r="D1265" s="14" t="s">
        <v>7542</v>
      </c>
      <c r="E1265" s="6" t="s">
        <v>4322</v>
      </c>
      <c r="F1265" s="8" t="s">
        <v>4094</v>
      </c>
      <c r="G1265" s="8" t="s">
        <v>4144</v>
      </c>
      <c r="H1265" s="6" t="str">
        <f>_xlfn.XLOOKUP(LD_01[[#This Row],[DISCIPLINA]],'CLASSES DE PROJETOS'!$F$3:$F$37,'CLASSES DE PROJETOS'!$C$3:$C$37)</f>
        <v>DV</v>
      </c>
      <c r="I1265" t="str">
        <f>_xlfn.TEXTJOIN("/",TRUE,"MSV-163MS-"&amp;LD_01[[#This Row],[OBRA]],_xlfn.XLOOKUP(LD_01[[#This Row],[SIGLA]],'CLASSES DE PROJETOS'!$C$3:$C$37,'CLASSES DE PROJETOS'!$E$3:$E$37))</f>
        <v>MSV-163MS-730-732/12.DV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265" s="6" t="str" cm="1">
        <f t="array" ref="K1265">_xlfn.TEXTJOIN(", ",TRUE,_xlfn.UNIQUE(_xlfn._xlws.FILTER(ARQUIVOS_RECEBIDOS!$F$2:$F$5010,ARQUIVOS_RECEBIDOS!$E$2:$E$5010=LD_01[[#This Row],[DOCUMENTO]])))</f>
        <v>R02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265" s="6" t="str">
        <f>LD_01[[#This Row],[PASTA]]&amp;"/"&amp;LD_01[[#This Row],[ARQUIVO]]</f>
        <v>MSV-163MS-730-732/12.DV/MSV-163MS-730-732-ACA-EXE-DE-O2-002-R02.pdf</v>
      </c>
    </row>
    <row r="1266" spans="1:16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4" t="s">
        <v>5987</v>
      </c>
      <c r="D1266" s="14" t="s">
        <v>7542</v>
      </c>
      <c r="E1266" s="6" t="s">
        <v>4322</v>
      </c>
      <c r="F1266" s="8" t="s">
        <v>4125</v>
      </c>
      <c r="G1266" s="8" t="s">
        <v>4144</v>
      </c>
      <c r="H1266" s="6" t="str">
        <f>_xlfn.XLOOKUP(LD_01[[#This Row],[DISCIPLINA]],'CLASSES DE PROJETOS'!$F$3:$F$37,'CLASSES DE PROJETOS'!$C$3:$C$37)</f>
        <v>DV</v>
      </c>
      <c r="I1266" t="str">
        <f>_xlfn.TEXTJOIN("/",TRUE,"MSV-163MS-"&amp;LD_01[[#This Row],[OBRA]],_xlfn.XLOOKUP(LD_01[[#This Row],[SIGLA]],'CLASSES DE PROJETOS'!$C$3:$C$37,'CLASSES DE PROJETOS'!$E$3:$E$37))</f>
        <v>MSV-163MS-730-732/12.DV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266" s="6" t="str" cm="1">
        <f t="array" ref="K1266">_xlfn.TEXTJOIN(", ",TRUE,_xlfn.UNIQUE(_xlfn._xlws.FILTER(ARQUIVOS_RECEBIDOS!$F$2:$F$5010,ARQUIVOS_RECEBIDOS!$E$2:$E$5010=LD_01[[#This Row],[DOCUMENTO]])))</f>
        <v>R01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266" s="6" t="str">
        <f>LD_01[[#This Row],[PASTA]]&amp;"/"&amp;LD_01[[#This Row],[ARQUIVO]]</f>
        <v>MSV-163MS-730-732/12.DV/MSV-163MS-730-732-ACA-EXE-DE-O2-003-R01.pdf</v>
      </c>
    </row>
    <row r="1267" spans="1:16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4" t="s">
        <v>5987</v>
      </c>
      <c r="D1267" s="14" t="s">
        <v>7542</v>
      </c>
      <c r="E1267" s="6" t="s">
        <v>4322</v>
      </c>
      <c r="F1267" s="8" t="s">
        <v>4125</v>
      </c>
      <c r="G1267" s="8" t="s">
        <v>4144</v>
      </c>
      <c r="H1267" s="6" t="str">
        <f>_xlfn.XLOOKUP(LD_01[[#This Row],[DISCIPLINA]],'CLASSES DE PROJETOS'!$F$3:$F$37,'CLASSES DE PROJETOS'!$C$3:$C$37)</f>
        <v>DV</v>
      </c>
      <c r="I1267" t="str">
        <f>_xlfn.TEXTJOIN("/",TRUE,"MSV-163MS-"&amp;LD_01[[#This Row],[OBRA]],_xlfn.XLOOKUP(LD_01[[#This Row],[SIGLA]],'CLASSES DE PROJETOS'!$C$3:$C$37,'CLASSES DE PROJETOS'!$E$3:$E$37))</f>
        <v>MSV-163MS-730-732/12.DV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267" s="6" t="str" cm="1">
        <f t="array" ref="K1267">_xlfn.TEXTJOIN(", ",TRUE,_xlfn.UNIQUE(_xlfn._xlws.FILTER(ARQUIVOS_RECEBIDOS!$F$2:$F$5010,ARQUIVOS_RECEBIDOS!$E$2:$E$5010=LD_01[[#This Row],[DOCUMENTO]])))</f>
        <v>R01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267" s="6" t="str">
        <f>LD_01[[#This Row],[PASTA]]&amp;"/"&amp;LD_01[[#This Row],[ARQUIVO]]</f>
        <v>MSV-163MS-730-732/12.DV/MSV-163MS-730-732-ACA-EXE-DE-O2-004-R01.pdf</v>
      </c>
    </row>
    <row r="1268" spans="1:16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4" t="s">
        <v>5987</v>
      </c>
      <c r="D1268" s="14" t="s">
        <v>7542</v>
      </c>
      <c r="E1268" s="6" t="s">
        <v>4322</v>
      </c>
      <c r="F1268" s="8" t="s">
        <v>4126</v>
      </c>
      <c r="G1268" s="8" t="s">
        <v>4144</v>
      </c>
      <c r="H1268" s="6" t="str">
        <f>_xlfn.XLOOKUP(LD_01[[#This Row],[DISCIPLINA]],'CLASSES DE PROJETOS'!$F$3:$F$37,'CLASSES DE PROJETOS'!$C$3:$C$37)</f>
        <v>DV</v>
      </c>
      <c r="I1268" t="str">
        <f>_xlfn.TEXTJOIN("/",TRUE,"MSV-163MS-"&amp;LD_01[[#This Row],[OBRA]],_xlfn.XLOOKUP(LD_01[[#This Row],[SIGLA]],'CLASSES DE PROJETOS'!$C$3:$C$37,'CLASSES DE PROJETOS'!$E$3:$E$37))</f>
        <v>MSV-163MS-730-732/12.DV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268" s="6" t="str" cm="1">
        <f t="array" ref="K1268">_xlfn.TEXTJOIN(", ",TRUE,_xlfn.UNIQUE(_xlfn._xlws.FILTER(ARQUIVOS_RECEBIDOS!$F$2:$F$5010,ARQUIVOS_RECEBIDOS!$E$2:$E$5010=LD_01[[#This Row],[DOCUMENTO]])))</f>
        <v>R01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268" s="6" t="str">
        <f>LD_01[[#This Row],[PASTA]]&amp;"/"&amp;LD_01[[#This Row],[ARQUIVO]]</f>
        <v>MSV-163MS-730-732/12.DV/MSV-163MS-730-732-ACA-EXE-DE-O2-005-R01.pdf</v>
      </c>
    </row>
    <row r="1269" spans="1:16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4" t="s">
        <v>5987</v>
      </c>
      <c r="D1269" s="14" t="s">
        <v>7542</v>
      </c>
      <c r="E1269" s="6" t="s">
        <v>4322</v>
      </c>
      <c r="F1269" s="8" t="s">
        <v>4089</v>
      </c>
      <c r="G1269" s="8" t="s">
        <v>4144</v>
      </c>
      <c r="H1269" s="6" t="str">
        <f>_xlfn.XLOOKUP(LD_01[[#This Row],[DISCIPLINA]],'CLASSES DE PROJETOS'!$F$3:$F$37,'CLASSES DE PROJETOS'!$C$3:$C$37)</f>
        <v>DV</v>
      </c>
      <c r="I1269" t="str">
        <f>_xlfn.TEXTJOIN("/",TRUE,"MSV-163MS-"&amp;LD_01[[#This Row],[OBRA]],_xlfn.XLOOKUP(LD_01[[#This Row],[SIGLA]],'CLASSES DE PROJETOS'!$C$3:$C$37,'CLASSES DE PROJETOS'!$E$3:$E$37))</f>
        <v>MSV-163MS-730-732/12.DV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269" s="6" t="str" cm="1">
        <f t="array" ref="K1269">_xlfn.TEXTJOIN(", ",TRUE,_xlfn.UNIQUE(_xlfn._xlws.FILTER(ARQUIVOS_RECEBIDOS!$F$2:$F$5010,ARQUIVOS_RECEBIDOS!$E$2:$E$5010=LD_01[[#This Row],[DOCUMENTO]])))</f>
        <v>R02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269" s="6" t="str">
        <f>LD_01[[#This Row],[PASTA]]&amp;"/"&amp;LD_01[[#This Row],[ARQUIVO]]</f>
        <v>MSV-163MS-730-732/12.DV/MSV-163MS-730-732-ACA-EXE-DE-O2-006-R02.pdf</v>
      </c>
    </row>
    <row r="1270" spans="1:16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4" t="s">
        <v>5987</v>
      </c>
      <c r="D1270" s="14" t="s">
        <v>7542</v>
      </c>
      <c r="E1270" s="6" t="s">
        <v>4322</v>
      </c>
      <c r="F1270" s="8" t="s">
        <v>4323</v>
      </c>
      <c r="G1270" s="8" t="s">
        <v>4330</v>
      </c>
      <c r="H1270" s="6" t="str">
        <f>_xlfn.XLOOKUP(LD_01[[#This Row],[DISCIPLINA]],'CLASSES DE PROJETOS'!$F$3:$F$37,'CLASSES DE PROJETOS'!$C$3:$C$37)</f>
        <v>TE</v>
      </c>
      <c r="I1270" t="str">
        <f>_xlfn.TEXTJOIN("/",TRUE,"MSV-163MS-"&amp;LD_01[[#This Row],[OBRA]],_xlfn.XLOOKUP(LD_01[[#This Row],[SIGLA]],'CLASSES DE PROJETOS'!$C$3:$C$37,'CLASSES DE PROJETOS'!$E$3:$E$37))</f>
        <v>MSV-163MS-730-732/32.TE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270" s="6" t="str" cm="1">
        <f t="array" ref="K1270">_xlfn.TEXTJOIN(", ",TRUE,_xlfn.UNIQUE(_xlfn._xlws.FILTER(ARQUIVOS_RECEBIDOS!$F$2:$F$5010,ARQUIVOS_RECEBIDOS!$E$2:$E$5010=LD_01[[#This Row],[DOCUMENTO]])))</f>
        <v>R08, R09</v>
      </c>
      <c r="L1270" s="6" t="str" cm="1">
        <f t="array" ref="L1270">_xlfn.TEXTJOIN(",",TRUE,_xlfn._xlws.FILTER(ARQUIVOS[EXTENSÃO],(ARQUIVOS[DOCUMENTO]=LD_01[[#This Row],[DOCUMENTO]])*(ARQUIVOS[REVISÃO]=LD_01[[#This Row],[REVISÃO]])))</f>
        <v>pdf,zip</v>
      </c>
      <c r="M1270" s="12" cm="1">
        <f t="array" ref="M1270">_xlfn.UNIQUE(_xlfn._xlws.FILTER(ARQUIVOS[DATA RECEBIMENTO],(ARQUIVOS[DOCUMENTO]=LD_01[[#This Row],[DOCUMENTO]])*(ARQUIVOS[REVISÃO]=LD_01[[#This Row],[REVISÃO]])))</f>
        <v>45895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270" s="6" t="str">
        <f>LD_01[[#This Row],[PASTA]]&amp;"/"&amp;LD_01[[#This Row],[ARQUIVO]]</f>
        <v>MSV-163MS-730-732/32.TE/MSV-163MS-730-732-ACA-EXE-MC-G1-001-R09.pdf</v>
      </c>
    </row>
    <row r="1271" spans="1:16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4" t="s">
        <v>5987</v>
      </c>
      <c r="D1271" s="14" t="s">
        <v>7542</v>
      </c>
      <c r="E1271" s="6" t="s">
        <v>4322</v>
      </c>
      <c r="F1271" s="8" t="s">
        <v>4081</v>
      </c>
      <c r="G1271" s="8" t="s">
        <v>4142</v>
      </c>
      <c r="H1271" s="6" t="str">
        <f>_xlfn.XLOOKUP(LD_01[[#This Row],[DISCIPLINA]],'CLASSES DE PROJETOS'!$F$3:$F$37,'CLASSES DE PROJETOS'!$C$3:$C$37)</f>
        <v>DR</v>
      </c>
      <c r="I1271" t="str">
        <f>_xlfn.TEXTJOIN("/",TRUE,"MSV-163MS-"&amp;LD_01[[#This Row],[OBRA]],_xlfn.XLOOKUP(LD_01[[#This Row],[SIGLA]],'CLASSES DE PROJETOS'!$C$3:$C$37,'CLASSES DE PROJETOS'!$E$3:$E$37))</f>
        <v>MSV-163MS-730-732/10.DR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271" s="6" t="str" cm="1">
        <f t="array" ref="K1271">_xlfn.TEXTJOIN(", ",TRUE,_xlfn.UNIQUE(_xlfn._xlws.FILTER(ARQUIVOS_RECEBIDOS!$F$2:$F$5010,ARQUIVOS_RECEBIDOS!$E$2:$E$5010=LD_01[[#This Row],[DOCUMENTO]])))</f>
        <v>R04, R05</v>
      </c>
      <c r="L1271" s="6" t="str" cm="1">
        <f t="array" ref="L1271">_xlfn.TEXTJOIN(",",TRUE,_xlfn._xlws.FILTER(ARQUIVOS[EXTENSÃO],(ARQUIVOS[DOCUMENTO]=LD_01[[#This Row],[DOCUMENTO]])*(ARQUIVOS[REVISÃO]=LD_01[[#This Row],[REVISÃO]])))</f>
        <v>docx,pdf</v>
      </c>
      <c r="M1271" s="12" cm="1">
        <f t="array" ref="M1271">_xlfn.UNIQUE(_xlfn._xlws.FILTER(ARQUIVOS[DATA RECEBIMENTO],(ARQUIVOS[DOCUMENTO]=LD_01[[#This Row],[DOCUMENTO]])*(ARQUIVOS[REVISÃO]=LD_01[[#This Row],[REVISÃO]])))</f>
        <v>45895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271" s="6" t="str">
        <f>LD_01[[#This Row],[PASTA]]&amp;"/"&amp;LD_01[[#This Row],[ARQUIVO]]</f>
        <v>MSV-163MS-730-732/10.DR/MSV-163MS-730-732-ACA-EXE-MC-H2-001-R05.pdf</v>
      </c>
    </row>
    <row r="1272" spans="1:16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4" t="s">
        <v>5987</v>
      </c>
      <c r="D1272" s="14" t="s">
        <v>7542</v>
      </c>
      <c r="E1272" s="6" t="s">
        <v>4322</v>
      </c>
      <c r="F1272" s="8" t="s">
        <v>4188</v>
      </c>
      <c r="G1272" s="8" t="s">
        <v>4337</v>
      </c>
      <c r="H1272" s="6" t="str">
        <f>_xlfn.XLOOKUP(LD_01[[#This Row],[DISCIPLINA]],'CLASSES DE PROJETOS'!$F$3:$F$37,'CLASSES DE PROJETOS'!$C$3:$C$37)</f>
        <v>EL</v>
      </c>
      <c r="I1272" t="str">
        <f>_xlfn.TEXTJOIN("/",TRUE,"MSV-163MS-"&amp;LD_01[[#This Row],[OBRA]],_xlfn.XLOOKUP(LD_01[[#This Row],[SIGLA]],'CLASSES DE PROJETOS'!$C$3:$C$37,'CLASSES DE PROJETOS'!$E$3:$E$37))</f>
        <v>MSV-163MS-730-732/14.EL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272" s="6" t="str" cm="1">
        <f t="array" ref="K1272">_xlfn.TEXTJOIN(", ",TRUE,_xlfn.UNIQUE(_xlfn._xlws.FILTER(ARQUIVOS_RECEBIDOS!$F$2:$F$5010,ARQUIVOS_RECEBIDOS!$E$2:$E$5010=LD_01[[#This Row],[DOCUMENTO]])))</f>
        <v>R03, R04</v>
      </c>
      <c r="L1272" s="6" t="str" cm="1">
        <f t="array" ref="L1272">_xlfn.TEXTJOIN(",",TRUE,_xlfn._xlws.FILTER(ARQUIVOS[EXTENSÃO],(ARQUIVOS[DOCUMENTO]=LD_01[[#This Row],[DOCUMENTO]])*(ARQUIVOS[REVISÃO]=LD_01[[#This Row],[REVISÃO]])))</f>
        <v>pdf</v>
      </c>
      <c r="M1272" s="12" cm="1">
        <f t="array" ref="M1272">_xlfn.UNIQUE(_xlfn._xlws.FILTER(ARQUIVOS[DATA RECEBIMENTO],(ARQUIVOS[DOCUMENTO]=LD_01[[#This Row],[DOCUMENTO]])*(ARQUIVOS[REVISÃO]=LD_01[[#This Row],[REVISÃO]])))</f>
        <v>45946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272" s="6" t="str">
        <f>LD_01[[#This Row],[PASTA]]&amp;"/"&amp;LD_01[[#This Row],[ARQUIVO]]</f>
        <v>MSV-163MS-730-732/14.EL/MSV-163MS-730-732-ACA-EXE-MC-K2-001-R04.pdf</v>
      </c>
    </row>
    <row r="1273" spans="1:16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4" t="s">
        <v>5987</v>
      </c>
      <c r="D1273" s="14" t="s">
        <v>7542</v>
      </c>
      <c r="E1273" s="6" t="s">
        <v>4322</v>
      </c>
      <c r="F1273" s="8" t="s">
        <v>4189</v>
      </c>
      <c r="G1273" s="8" t="s">
        <v>4337</v>
      </c>
      <c r="H1273" s="6" t="str">
        <f>_xlfn.XLOOKUP(LD_01[[#This Row],[DISCIPLINA]],'CLASSES DE PROJETOS'!$F$3:$F$37,'CLASSES DE PROJETOS'!$C$3:$C$37)</f>
        <v>EL</v>
      </c>
      <c r="I1273" t="str">
        <f>_xlfn.TEXTJOIN("/",TRUE,"MSV-163MS-"&amp;LD_01[[#This Row],[OBRA]],_xlfn.XLOOKUP(LD_01[[#This Row],[SIGLA]],'CLASSES DE PROJETOS'!$C$3:$C$37,'CLASSES DE PROJETOS'!$E$3:$E$37))</f>
        <v>MSV-163MS-730-732/14.EL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273" s="6" t="str" cm="1">
        <f t="array" ref="K1273">_xlfn.TEXTJOIN(", ",TRUE,_xlfn.UNIQUE(_xlfn._xlws.FILTER(ARQUIVOS_RECEBIDOS!$F$2:$F$5010,ARQUIVOS_RECEBIDOS!$E$2:$E$5010=LD_01[[#This Row],[DOCUMENTO]])))</f>
        <v>R03, R04</v>
      </c>
      <c r="L1273" s="6" t="str" cm="1">
        <f t="array" ref="L1273">_xlfn.TEXTJOIN(",",TRUE,_xlfn._xlws.FILTER(ARQUIVOS[EXTENSÃO],(ARQUIVOS[DOCUMENTO]=LD_01[[#This Row],[DOCUMENTO]])*(ARQUIVOS[REVISÃO]=LD_01[[#This Row],[REVISÃO]])))</f>
        <v>pdf</v>
      </c>
      <c r="M1273" s="12" cm="1">
        <f t="array" ref="M1273">_xlfn.UNIQUE(_xlfn._xlws.FILTER(ARQUIVOS[DATA RECEBIMENTO],(ARQUIVOS[DOCUMENTO]=LD_01[[#This Row],[DOCUMENTO]])*(ARQUIVOS[REVISÃO]=LD_01[[#This Row],[REVISÃO]])))</f>
        <v>45946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273" s="6" t="str">
        <f>LD_01[[#This Row],[PASTA]]&amp;"/"&amp;LD_01[[#This Row],[ARQUIVO]]</f>
        <v>MSV-163MS-730-732/14.EL/MSV-163MS-730-732-ACA-EXE-MC-K2-002-R04.pdf</v>
      </c>
    </row>
    <row r="1274" spans="1:16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4" t="s">
        <v>5987</v>
      </c>
      <c r="D1274" s="14" t="s">
        <v>7542</v>
      </c>
      <c r="E1274" s="6" t="s">
        <v>4322</v>
      </c>
      <c r="F1274" s="8" t="s">
        <v>4082</v>
      </c>
      <c r="G1274" s="8" t="s">
        <v>4142</v>
      </c>
      <c r="H1274" s="6" t="str">
        <f>_xlfn.XLOOKUP(LD_01[[#This Row],[DISCIPLINA]],'CLASSES DE PROJETOS'!$F$3:$F$37,'CLASSES DE PROJETOS'!$C$3:$C$37)</f>
        <v>DR</v>
      </c>
      <c r="I1274" t="str">
        <f>_xlfn.TEXTJOIN("/",TRUE,"MSV-163MS-"&amp;LD_01[[#This Row],[OBRA]],_xlfn.XLOOKUP(LD_01[[#This Row],[SIGLA]],'CLASSES DE PROJETOS'!$C$3:$C$37,'CLASSES DE PROJETOS'!$E$3:$E$37))</f>
        <v>MSV-163MS-730-732/10.DR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274" s="6" t="str" cm="1">
        <f t="array" ref="K1274">_xlfn.TEXTJOIN(", ",TRUE,_xlfn.UNIQUE(_xlfn._xlws.FILTER(ARQUIVOS_RECEBIDOS!$F$2:$F$5010,ARQUIVOS_RECEBIDOS!$E$2:$E$5010=LD_01[[#This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274" s="6" t="str">
        <f>LD_01[[#This Row],[PASTA]]&amp;"/"&amp;LD_01[[#This Row],[ARQUIVO]]</f>
        <v>MSV-163MS-730-732/10.DR/MSV-163MS-730-732-ACA-EXE-MD-H1-001-R01.pdf</v>
      </c>
    </row>
    <row r="1275" spans="1:16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4" t="s">
        <v>5987</v>
      </c>
      <c r="D1275" s="14" t="s">
        <v>7542</v>
      </c>
      <c r="E1275" s="6" t="s">
        <v>4322</v>
      </c>
      <c r="F1275" s="8" t="s">
        <v>4090</v>
      </c>
      <c r="G1275" s="8" t="s">
        <v>4143</v>
      </c>
      <c r="H1275" s="6" t="str">
        <f>_xlfn.XLOOKUP(LD_01[[#This Row],[DISCIPLINA]],'CLASSES DE PROJETOS'!$F$3:$F$37,'CLASSES DE PROJETOS'!$C$3:$C$37)</f>
        <v>PV</v>
      </c>
      <c r="I1275" t="str">
        <f>_xlfn.TEXTJOIN("/",TRUE,"MSV-163MS-"&amp;LD_01[[#This Row],[OBRA]],_xlfn.XLOOKUP(LD_01[[#This Row],[SIGLA]],'CLASSES DE PROJETOS'!$C$3:$C$37,'CLASSES DE PROJETOS'!$E$3:$E$37))</f>
        <v>MSV-163MS-730-732/28.PV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275" s="6" t="str" cm="1">
        <f t="array" ref="K1275">_xlfn.TEXTJOIN(", ",TRUE,_xlfn.UNIQUE(_xlfn._xlws.FILTER(ARQUIVOS_RECEBIDOS!$F$2:$F$5010,ARQUIVOS_RECEBIDOS!$E$2:$E$5010=LD_01[[#This Row],[DOCUMENTO]])))</f>
        <v>R04, R05</v>
      </c>
      <c r="L1275" s="6" t="str" cm="1">
        <f t="array" ref="L1275">_xlfn.TEXTJOIN(",",TRUE,_xlfn._xlws.FILTER(ARQUIVOS[EXTENSÃO],(ARQUIVOS[DOCUMENTO]=LD_01[[#This Row],[DOCUMENTO]])*(ARQUIVOS[REVISÃO]=LD_01[[#This Row],[REVISÃO]])))</f>
        <v>pdf</v>
      </c>
      <c r="M1275" s="12" cm="1">
        <f t="array" ref="M1275">_xlfn.UNIQUE(_xlfn._xlws.FILTER(ARQUIVOS[DATA RECEBIMENTO],(ARQUIVOS[DOCUMENTO]=LD_01[[#This Row],[DOCUMENTO]])*(ARQUIVOS[REVISÃO]=LD_01[[#This Row],[REVISÃO]])))</f>
        <v>45895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275" s="6" t="str">
        <f>LD_01[[#This Row],[PASTA]]&amp;"/"&amp;LD_01[[#This Row],[ARQUIVO]]</f>
        <v>MSV-163MS-730-732/28.PV/MSV-163MS-730-732-ACA-EXE-MD-I2-001-R05.pdf</v>
      </c>
    </row>
    <row r="1276" spans="1:16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4" t="s">
        <v>5987</v>
      </c>
      <c r="D1276" s="14" t="s">
        <v>7542</v>
      </c>
      <c r="E1276" s="6" t="s">
        <v>4322</v>
      </c>
      <c r="F1276" s="8" t="s">
        <v>4245</v>
      </c>
      <c r="G1276" s="8" t="s">
        <v>4331</v>
      </c>
      <c r="H1276" s="6" t="str">
        <f>_xlfn.XLOOKUP(LD_01[[#This Row],[DISCIPLINA]],'CLASSES DE PROJETOS'!$F$3:$F$37,'CLASSES DE PROJETOS'!$C$3:$C$37)</f>
        <v>SI</v>
      </c>
      <c r="I1276" t="str">
        <f>_xlfn.TEXTJOIN("/",TRUE,"MSV-163MS-"&amp;LD_01[[#This Row],[OBRA]],_xlfn.XLOOKUP(LD_01[[#This Row],[SIGLA]],'CLASSES DE PROJETOS'!$C$3:$C$37,'CLASSES DE PROJETOS'!$E$3:$E$37))</f>
        <v>MSV-163MS-730-732/31.SI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276" s="6" t="str" cm="1">
        <f t="array" ref="K1276">_xlfn.TEXTJOIN(", ",TRUE,_xlfn.UNIQUE(_xlfn._xlws.FILTER(ARQUIVOS_RECEBIDOS!$F$2:$F$5010,ARQUIVOS_RECEBIDOS!$E$2:$E$5010=LD_01[[#This Row],[DOCUMENTO]])))</f>
        <v>R00</v>
      </c>
      <c r="L1276" s="6" t="str" cm="1">
        <f t="array" ref="L1276">_xlfn.TEXTJOIN(",",TRUE,_xlfn._xlws.FILTER(ARQUIVOS[EXTENSÃO],(ARQUIVOS[DOCUMENTO]=LD_01[[#This Row],[DOCUMENTO]])*(ARQUIVOS[REVISÃO]=LD_01[[#This Row],[REVISÃO]])))</f>
        <v>pdf</v>
      </c>
      <c r="M1276" s="12" cm="1">
        <f t="array" ref="M1276">_xlfn.UNIQUE(_xlfn._xlws.FILTER(ARQUIVOS[DATA RECEBIMENTO],(ARQUIVOS[DOCUMENTO]=LD_01[[#This Row],[DOCUMENTO]])*(ARQUIVOS[REVISÃO]=LD_01[[#This Row],[REVISÃO]])))</f>
        <v>45895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276" s="6" t="str">
        <f>LD_01[[#This Row],[PASTA]]&amp;"/"&amp;LD_01[[#This Row],[ARQUIVO]]</f>
        <v>MSV-163MS-730-732/31.SI/MSV-163MS-730-732-ACA-EXE-MD-J1-001-R00.pdf</v>
      </c>
    </row>
    <row r="1277" spans="1:16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4" t="s">
        <v>5987</v>
      </c>
      <c r="D1277" s="14" t="s">
        <v>7542</v>
      </c>
      <c r="E1277" s="6" t="s">
        <v>4322</v>
      </c>
      <c r="F1277" s="8" t="s">
        <v>4190</v>
      </c>
      <c r="G1277" s="8" t="s">
        <v>4337</v>
      </c>
      <c r="H1277" s="6" t="str">
        <f>_xlfn.XLOOKUP(LD_01[[#This Row],[DISCIPLINA]],'CLASSES DE PROJETOS'!$F$3:$F$37,'CLASSES DE PROJETOS'!$C$3:$C$37)</f>
        <v>EL</v>
      </c>
      <c r="I1277" t="str">
        <f>_xlfn.TEXTJOIN("/",TRUE,"MSV-163MS-"&amp;LD_01[[#This Row],[OBRA]],_xlfn.XLOOKUP(LD_01[[#This Row],[SIGLA]],'CLASSES DE PROJETOS'!$C$3:$C$37,'CLASSES DE PROJETOS'!$E$3:$E$37))</f>
        <v>MSV-163MS-730-732/14.EL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277" s="6" t="str" cm="1">
        <f t="array" ref="K1277">_xlfn.TEXTJOIN(", ",TRUE,_xlfn.UNIQUE(_xlfn._xlws.FILTER(ARQUIVOS_RECEBIDOS!$F$2:$F$5010,ARQUIVOS_RECEBIDOS!$E$2:$E$5010=LD_01[[#This Row],[DOCUMENTO]])))</f>
        <v>R02, R04</v>
      </c>
      <c r="L1277" s="6" t="str" cm="1">
        <f t="array" ref="L1277">_xlfn.TEXTJOIN(",",TRUE,_xlfn._xlws.FILTER(ARQUIVOS[EXTENSÃO],(ARQUIVOS[DOCUMENTO]=LD_01[[#This Row],[DOCUMENTO]])*(ARQUIVOS[REVISÃO]=LD_01[[#This Row],[REVISÃO]])))</f>
        <v>pdf</v>
      </c>
      <c r="M1277" s="12" cm="1">
        <f t="array" ref="M1277">_xlfn.UNIQUE(_xlfn._xlws.FILTER(ARQUIVOS[DATA RECEBIMENTO],(ARQUIVOS[DOCUMENTO]=LD_01[[#This Row],[DOCUMENTO]])*(ARQUIVOS[REVISÃO]=LD_01[[#This Row],[REVISÃO]])))</f>
        <v>45946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277" s="6" t="str">
        <f>LD_01[[#This Row],[PASTA]]&amp;"/"&amp;LD_01[[#This Row],[ARQUIVO]]</f>
        <v>MSV-163MS-730-732/14.EL/MSV-163MS-730-732-ACA-EXE-MD-K2-001-R04.pdf</v>
      </c>
    </row>
    <row r="1278" spans="1:16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4" t="s">
        <v>5987</v>
      </c>
      <c r="D1278" s="14" t="s">
        <v>7542</v>
      </c>
      <c r="E1278" s="6" t="s">
        <v>4322</v>
      </c>
      <c r="F1278" s="8" t="s">
        <v>4169</v>
      </c>
      <c r="G1278" s="8" t="s">
        <v>4334</v>
      </c>
      <c r="H1278" s="6" t="str">
        <f>_xlfn.XLOOKUP(LD_01[[#This Row],[DISCIPLINA]],'CLASSES DE PROJETOS'!$F$3:$F$37,'CLASSES DE PROJETOS'!$C$3:$C$37)</f>
        <v>PA</v>
      </c>
      <c r="I1278" t="str">
        <f>_xlfn.TEXTJOIN("/",TRUE,"MSV-163MS-"&amp;LD_01[[#This Row],[OBRA]],_xlfn.XLOOKUP(LD_01[[#This Row],[SIGLA]],'CLASSES DE PROJETOS'!$C$3:$C$37,'CLASSES DE PROJETOS'!$E$3:$E$37))</f>
        <v>MSV-163MS-730-732/27.PA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278" s="6" t="str" cm="1">
        <f t="array" ref="K1278">_xlfn.TEXTJOIN(", ",TRUE,_xlfn.UNIQUE(_xlfn._xlws.FILTER(ARQUIVOS_RECEBIDOS!$F$2:$F$5010,ARQUIVOS_RECEBIDOS!$E$2:$E$5010=LD_01[[#This Row],[DOCUMENTO]])))</f>
        <v>R00</v>
      </c>
      <c r="L1278" s="6" t="str" cm="1">
        <f t="array" ref="L1278">_xlfn.TEXTJOIN(",",TRUE,_xlfn._xlws.FILTER(ARQUIVOS[EXTENSÃO],(ARQUIVOS[DOCUMENTO]=LD_01[[#This Row],[DOCUMENTO]])*(ARQUIVOS[REVISÃO]=LD_01[[#This Row],[REVISÃO]])))</f>
        <v>pdf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278" s="6" t="str">
        <f>LD_01[[#This Row],[PASTA]]&amp;"/"&amp;LD_01[[#This Row],[ARQUIVO]]</f>
        <v>MSV-163MS-730-732/27.PA/MSV-163MS-730-732-ACA-EXE-MD-N2-001-R00.pdf</v>
      </c>
    </row>
    <row r="1279" spans="1:16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4" t="s">
        <v>5987</v>
      </c>
      <c r="D1279" s="14" t="s">
        <v>7542</v>
      </c>
      <c r="E1279" s="6" t="s">
        <v>4322</v>
      </c>
      <c r="F1279" s="8" t="s">
        <v>4167</v>
      </c>
      <c r="G1279" s="8" t="s">
        <v>4144</v>
      </c>
      <c r="H1279" s="6" t="str">
        <f>_xlfn.XLOOKUP(LD_01[[#This Row],[DISCIPLINA]],'CLASSES DE PROJETOS'!$F$3:$F$37,'CLASSES DE PROJETOS'!$C$3:$C$37)</f>
        <v>DV</v>
      </c>
      <c r="I1279" t="str">
        <f>_xlfn.TEXTJOIN("/",TRUE,"MSV-163MS-"&amp;LD_01[[#This Row],[OBRA]],_xlfn.XLOOKUP(LD_01[[#This Row],[SIGLA]],'CLASSES DE PROJETOS'!$C$3:$C$37,'CLASSES DE PROJETOS'!$E$3:$E$37))</f>
        <v>MSV-163MS-730-732/12.DV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279" s="6" t="str" cm="1">
        <f t="array" ref="K1279">_xlfn.TEXTJOIN(", ",TRUE,_xlfn.UNIQUE(_xlfn._xlws.FILTER(ARQUIVOS_RECEBIDOS!$F$2:$F$5010,ARQUIVOS_RECEBIDOS!$E$2:$E$5010=LD_01[[#This Row],[DOCUMENTO]])))</f>
        <v>R00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279" s="6" t="str">
        <f>LD_01[[#This Row],[PASTA]]&amp;"/"&amp;LD_01[[#This Row],[ARQUIVO]]</f>
        <v>MSV-163MS-730-732/12.DV/MSV-163MS-730-732-ACA-EXE-MD-O2-001-R00.pdf</v>
      </c>
    </row>
    <row r="1280" spans="1:16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4" t="s">
        <v>5987</v>
      </c>
      <c r="D1280" s="14" t="s">
        <v>7542</v>
      </c>
      <c r="E1280" s="6" t="s">
        <v>4322</v>
      </c>
      <c r="F1280" s="8" t="s">
        <v>4091</v>
      </c>
      <c r="G1280" s="8" t="s">
        <v>4143</v>
      </c>
      <c r="H1280" s="6" t="str">
        <f>_xlfn.XLOOKUP(LD_01[[#This Row],[DISCIPLINA]],'CLASSES DE PROJETOS'!$F$3:$F$37,'CLASSES DE PROJETOS'!$C$3:$C$37)</f>
        <v>PV</v>
      </c>
      <c r="I1280" t="str">
        <f>_xlfn.TEXTJOIN("/",TRUE,"MSV-163MS-"&amp;LD_01[[#This Row],[OBRA]],_xlfn.XLOOKUP(LD_01[[#This Row],[SIGLA]],'CLASSES DE PROJETOS'!$C$3:$C$37,'CLASSES DE PROJETOS'!$E$3:$E$37))</f>
        <v>MSV-163MS-730-732/28.PV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280" s="6" t="str" cm="1">
        <f t="array" ref="K1280">_xlfn.TEXTJOIN(", ",TRUE,_xlfn.UNIQUE(_xlfn._xlws.FILTER(ARQUIVOS_RECEBIDOS!$F$2:$F$5010,ARQUIVOS_RECEBIDOS!$E$2:$E$5010=LD_01[[#This Row],[DOCUMENTO]])))</f>
        <v>R02, 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pdf,zip</v>
      </c>
      <c r="M1280" s="12" cm="1">
        <f t="array" ref="M1280">_xlfn.UNIQUE(_xlfn._xlws.FILTER(ARQUIVOS[DATA RECEBIMENTO],(ARQUIVOS[DOCUMENTO]=LD_01[[#This Row],[DOCUMENTO]])*(ARQUIVOS[REVISÃO]=LD_01[[#This Row],[REVISÃO]])))</f>
        <v>45895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280" s="6" t="str">
        <f>LD_01[[#This Row],[PASTA]]&amp;"/"&amp;LD_01[[#This Row],[ARQUIVO]]</f>
        <v>MSV-163MS-730-732/28.PV/MSV-163MS-730-732-ACA-EXE-NS-C3-001-R03.pdf</v>
      </c>
    </row>
    <row r="1281" spans="1:16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4" t="s">
        <v>5987</v>
      </c>
      <c r="D1281" s="14" t="s">
        <v>7542</v>
      </c>
      <c r="E1281" s="6" t="s">
        <v>4322</v>
      </c>
      <c r="F1281" s="8" t="s">
        <v>4165</v>
      </c>
      <c r="G1281" s="8" t="s">
        <v>4163</v>
      </c>
      <c r="H1281" s="6" t="str">
        <f>_xlfn.XLOOKUP(LD_01[[#This Row],[DISCIPLINA]],'CLASSES DE PROJETOS'!$F$3:$F$37,'CLASSES DE PROJETOS'!$C$3:$C$37)</f>
        <v>TO</v>
      </c>
      <c r="I1281" t="str">
        <f>_xlfn.TEXTJOIN("/",TRUE,"MSV-163MS-"&amp;LD_01[[#This Row],[OBRA]],_xlfn.XLOOKUP(LD_01[[#This Row],[SIGLA]],'CLASSES DE PROJETOS'!$C$3:$C$37,'CLASSES DE PROJETOS'!$E$3:$E$37))</f>
        <v>MSV-163MS-730-732/33.TO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281" s="6" t="str" cm="1">
        <f t="array" ref="K1281">_xlfn.TEXTJOIN(", ",TRUE,_xlfn.UNIQUE(_xlfn._xlws.FILTER(ARQUIVOS_RECEBIDOS!$F$2:$F$5010,ARQUIVOS_RECEBIDOS!$E$2:$E$5010=LD_01[[#This Row],[DOCUMENTO]])))</f>
        <v>R01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281" s="6" t="str">
        <f>LD_01[[#This Row],[PASTA]]&amp;"/"&amp;LD_01[[#This Row],[ARQUIVO]]</f>
        <v>MSV-163MS-730-732/33.TO/MSV-163MS-730-732-ACA-EXE-RT-C1-001-R01.pdf</v>
      </c>
    </row>
    <row r="1282" spans="1:16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4" t="s">
        <v>5987</v>
      </c>
      <c r="D1282" s="14" t="s">
        <v>7542</v>
      </c>
      <c r="E1282" s="6" t="s">
        <v>4322</v>
      </c>
      <c r="F1282" s="8" t="s">
        <v>4092</v>
      </c>
      <c r="G1282" s="8" t="s">
        <v>4332</v>
      </c>
      <c r="H1282" s="6" t="str">
        <f>_xlfn.XLOOKUP(LD_01[[#This Row],[DISCIPLINA]],'CLASSES DE PROJETOS'!$F$3:$F$37,'CLASSES DE PROJETOS'!$C$3:$C$37)</f>
        <v>GG</v>
      </c>
      <c r="I1282" t="str">
        <f>_xlfn.TEXTJOIN("/",TRUE,"MSV-163MS-"&amp;LD_01[[#This Row],[OBRA]],_xlfn.XLOOKUP(LD_01[[#This Row],[SIGLA]],'CLASSES DE PROJETOS'!$C$3:$C$37,'CLASSES DE PROJETOS'!$E$3:$E$37))</f>
        <v>MSV-163MS-730-732/19.GG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282" s="6" t="str" cm="1">
        <f t="array" ref="K1282">_xlfn.TEXTJOIN(", ",TRUE,_xlfn.UNIQUE(_xlfn._xlws.FILTER(ARQUIVOS_RECEBIDOS!$F$2:$F$5010,ARQUIVOS_RECEBIDOS!$E$2:$E$5010=LD_01[[#This Row],[DOCUMENTO]])))</f>
        <v>R02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282" s="6" t="str">
        <f>LD_01[[#This Row],[PASTA]]&amp;"/"&amp;LD_01[[#This Row],[ARQUIVO]]</f>
        <v>MSV-163MS-730-732/19.GG/MSV-163MS-730-732-ACA-EXE-RT-D3-001-R02.pdf</v>
      </c>
    </row>
    <row r="1283" spans="1:16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4" t="s">
        <v>5987</v>
      </c>
      <c r="D1283" s="14" t="s">
        <v>7542</v>
      </c>
      <c r="E1283" s="6" t="s">
        <v>4322</v>
      </c>
      <c r="F1283" s="8" t="s">
        <v>4103</v>
      </c>
      <c r="G1283" s="8" t="s">
        <v>4332</v>
      </c>
      <c r="H1283" s="6" t="str">
        <f>_xlfn.XLOOKUP(LD_01[[#This Row],[DISCIPLINA]],'CLASSES DE PROJETOS'!$F$3:$F$37,'CLASSES DE PROJETOS'!$C$3:$C$37)</f>
        <v>GG</v>
      </c>
      <c r="I1283" t="str">
        <f>_xlfn.TEXTJOIN("/",TRUE,"MSV-163MS-"&amp;LD_01[[#This Row],[OBRA]],_xlfn.XLOOKUP(LD_01[[#This Row],[SIGLA]],'CLASSES DE PROJETOS'!$C$3:$C$37,'CLASSES DE PROJETOS'!$E$3:$E$37))</f>
        <v>MSV-163MS-730-732/19.GG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283" s="6" t="str" cm="1">
        <f t="array" ref="K1283">_xlfn.TEXTJOIN(", ",TRUE,_xlfn.UNIQUE(_xlfn._xlws.FILTER(ARQUIVOS_RECEBIDOS!$F$2:$F$5010,ARQUIVOS_RECEBIDOS!$E$2:$E$5010=LD_01[[#This Row],[DOCUMENTO]])))</f>
        <v>R00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283" s="6" t="str">
        <f>LD_01[[#This Row],[PASTA]]&amp;"/"&amp;LD_01[[#This Row],[ARQUIVO]]</f>
        <v>MSV-163MS-730-732/19.GG/MSV-163MS-730-732-ACA-EXE-RT-D3-101-R00.pdf</v>
      </c>
    </row>
    <row r="1284" spans="1:16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4" t="s">
        <v>5987</v>
      </c>
      <c r="D1284" s="14" t="s">
        <v>7542</v>
      </c>
      <c r="E1284" s="6" t="s">
        <v>4322</v>
      </c>
      <c r="F1284" s="8" t="s">
        <v>4173</v>
      </c>
      <c r="G1284" s="8" t="s">
        <v>4335</v>
      </c>
      <c r="H1284" s="6" t="str">
        <f>_xlfn.XLOOKUP(LD_01[[#This Row],[DISCIPLINA]],'CLASSES DE PROJETOS'!$F$3:$F$37,'CLASSES DE PROJETOS'!$C$3:$C$37)</f>
        <v>TR</v>
      </c>
      <c r="I1284" t="str">
        <f>_xlfn.TEXTJOIN("/",TRUE,"MSV-163MS-"&amp;LD_01[[#This Row],[OBRA]],_xlfn.XLOOKUP(LD_01[[#This Row],[SIGLA]],'CLASSES DE PROJETOS'!$C$3:$C$37,'CLASSES DE PROJETOS'!$E$3:$E$37))</f>
        <v>MSV-163MS-730-732/34.TR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284" s="6" t="str" cm="1">
        <f t="array" ref="K1284">_xlfn.TEXTJOIN(", ",TRUE,_xlfn.UNIQUE(_xlfn._xlws.FILTER(ARQUIVOS_RECEBIDOS!$F$2:$F$5010,ARQUIVOS_RECEBIDOS!$E$2:$E$5010=LD_01[[#This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45838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284" s="6" t="str">
        <f>LD_01[[#This Row],[PASTA]]&amp;"/"&amp;LD_01[[#This Row],[ARQUIVO]]</f>
        <v>MSV-163MS-730-732/34.TR/MSV-163MS-730-732-ACA-EXE-RT-E1-001-R00.pdf</v>
      </c>
    </row>
    <row r="1285" spans="1:16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4" t="s">
        <v>5987</v>
      </c>
      <c r="D1285" s="14" t="s">
        <v>7542</v>
      </c>
      <c r="E1285" s="6" t="s">
        <v>4322</v>
      </c>
      <c r="F1285" s="8" t="s">
        <v>4259</v>
      </c>
      <c r="G1285" s="8" t="s">
        <v>4141</v>
      </c>
      <c r="H1285" s="6" t="str">
        <f>_xlfn.XLOOKUP(LD_01[[#This Row],[DISCIPLINA]],'CLASSES DE PROJETOS'!$F$3:$F$37,'CLASSES DE PROJETOS'!$C$3:$C$37)</f>
        <v>GE</v>
      </c>
      <c r="I1285" t="str">
        <f>_xlfn.TEXTJOIN("/",TRUE,"MSV-163MS-"&amp;LD_01[[#This Row],[OBRA]],_xlfn.XLOOKUP(LD_01[[#This Row],[SIGLA]],'CLASSES DE PROJETOS'!$C$3:$C$37,'CLASSES DE PROJETOS'!$E$3:$E$37))</f>
        <v>MSV-163MS-730-732/18.GE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285" s="6" t="str" cm="1">
        <f t="array" ref="K1285">_xlfn.TEXTJOIN(", ",TRUE,_xlfn.UNIQUE(_xlfn._xlws.FILTER(ARQUIVOS_RECEBIDOS!$F$2:$F$5010,ARQUIVOS_RECEBIDOS!$E$2:$E$5010=LD_01[[#This Row],[DOCUMENTO]])))</f>
        <v>R02, R03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45895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285" s="6" t="str">
        <f>LD_01[[#This Row],[PASTA]]&amp;"/"&amp;LD_01[[#This Row],[ARQUIVO]]</f>
        <v>MSV-163MS-730-732/18.GE/MSV-163MS-730-732-ACA-EXE-RT-F1-001-R03.pdf</v>
      </c>
    </row>
    <row r="1286" spans="1:16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4" t="s">
        <v>5987</v>
      </c>
      <c r="D1286" s="14" t="s">
        <v>7542</v>
      </c>
      <c r="E1286" s="6" t="s">
        <v>4322</v>
      </c>
      <c r="F1286" s="8" t="s">
        <v>4166</v>
      </c>
      <c r="G1286" s="8" t="s">
        <v>4333</v>
      </c>
      <c r="H1286" s="6" t="str">
        <f>_xlfn.XLOOKUP(LD_01[[#This Row],[DISCIPLINA]],'CLASSES DE PROJETOS'!$F$3:$F$37,'CLASSES DE PROJETOS'!$C$3:$C$37)</f>
        <v>IN</v>
      </c>
      <c r="I1286" s="6" t="str">
        <f>_xlfn.TEXTJOIN("/",TRUE,"MSV-163MS-"&amp;LD_01[[#This Row],[OBRA]],_xlfn.XLOOKUP(LD_01[[#This Row],[SIGLA]],'CLASSES DE PROJETOS'!$C$3:$C$37,'CLASSES DE PROJETOS'!$E$3:$E$37))</f>
        <v>MSV-163MS-730-732/23.IN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286" s="6" t="str" cm="1">
        <f t="array" ref="K1286">_xlfn.TEXTJOIN(", ",TRUE,_xlfn.UNIQUE(_xlfn._xlws.FILTER(ARQUIVOS_RECEBIDOS!$F$2:$F$5010,ARQUIVOS_RECEBIDOS!$E$2:$E$5010=LD_01[[#This Row],[DOCUMENTO]])))</f>
        <v>R01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286" s="6" t="str">
        <f>LD_01[[#This Row],[PASTA]]&amp;"/"&amp;LD_01[[#This Row],[ARQUIVO]]</f>
        <v>MSV-163MS-730-732/23.IN/MSV-163MS-730-732-ACA-EXE-RT-M1-001-R01.pdf</v>
      </c>
    </row>
    <row r="1287" spans="1:16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4" t="s">
        <v>5988</v>
      </c>
      <c r="D1287" s="14" t="s">
        <v>7542</v>
      </c>
      <c r="E1287" s="6" t="s">
        <v>5914</v>
      </c>
      <c r="F1287" s="8" t="s">
        <v>5916</v>
      </c>
      <c r="G1287" s="8" t="s">
        <v>4163</v>
      </c>
      <c r="H1287" s="6" t="str">
        <f>_xlfn.XLOOKUP(LD_01[[#This Row],[DISCIPLINA]],'CLASSES DE PROJETOS'!$F$3:$F$37,'CLASSES DE PROJETOS'!$C$3:$C$37)</f>
        <v>TO</v>
      </c>
      <c r="I1287" s="6" t="str">
        <f>_xlfn.TEXTJOIN("/",TRUE,"MSV-163MS-"&amp;LD_01[[#This Row],[OBRA]],_xlfn.XLOOKUP(LD_01[[#This Row],[SIGLA]],'CLASSES DE PROJETOS'!$C$3:$C$37,'CLASSES DE PROJETOS'!$E$3:$E$37))</f>
        <v>MSV-163MS-647-650/33.TO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287" s="6" t="str" cm="1">
        <f t="array" ref="K1287">_xlfn.TEXTJOIN(", ",TRUE,_xlfn.UNIQUE(_xlfn._xlws.FILTER(ARQUIVOS_RECEBIDOS!$F$2:$F$5010,ARQUIVOS_RECEBIDOS!$E$2:$E$5010=LD_01[[#This Row],[DOCUMENTO]])))</f>
        <v>R00.2</v>
      </c>
      <c r="L1287" s="6" t="str" cm="1">
        <f t="array" ref="L1287">_xlfn.TEXTJOIN(",",TRUE,_xlfn._xlws.FILTER(ARQUIVOS[EXTENSÃO],(ARQUIVOS[DOCUMENTO]=LD_01[[#This Row],[DOCUMENTO]])*(ARQUIVOS[REVISÃO]=LD_01[[#This Row],[REVISÃO]])))</f>
        <v>dwg,pdf</v>
      </c>
      <c r="M1287" s="12" cm="1">
        <f t="array" ref="M1287">_xlfn.UNIQUE(_xlfn._xlws.FILTER(ARQUIVOS[DATA RECEBIMENTO],(ARQUIVOS[DOCUMENTO]=LD_01[[#This Row],[DOCUMENTO]])*(ARQUIVOS[REVISÃO]=LD_01[[#This Row],[REVISÃO]])))</f>
        <v>46043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287" s="6" t="str">
        <f>LD_01[[#This Row],[PASTA]]&amp;"/"&amp;LD_01[[#This Row],[ARQUIVO]]</f>
        <v>MSV-163MS-647-650/33.TO/MSV-163MS-647-650-ACA-EXE-DE-C1-001-R00.2.pdf</v>
      </c>
    </row>
    <row r="1288" spans="1:16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4" t="s">
        <v>5988</v>
      </c>
      <c r="D1288" s="14" t="s">
        <v>7542</v>
      </c>
      <c r="E1288" s="6" t="s">
        <v>5914</v>
      </c>
      <c r="F1288" s="8" t="s">
        <v>5916</v>
      </c>
      <c r="G1288" s="8" t="s">
        <v>4163</v>
      </c>
      <c r="H1288" s="6" t="str">
        <f>_xlfn.XLOOKUP(LD_01[[#This Row],[DISCIPLINA]],'CLASSES DE PROJETOS'!$F$3:$F$37,'CLASSES DE PROJETOS'!$C$3:$C$37)</f>
        <v>TO</v>
      </c>
      <c r="I1288" s="6" t="str">
        <f>_xlfn.TEXTJOIN("/",TRUE,"MSV-163MS-"&amp;LD_01[[#This Row],[OBRA]],_xlfn.XLOOKUP(LD_01[[#This Row],[SIGLA]],'CLASSES DE PROJETOS'!$C$3:$C$37,'CLASSES DE PROJETOS'!$E$3:$E$37))</f>
        <v>MSV-163MS-647-650/33.TO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288" s="6" t="str" cm="1">
        <f t="array" ref="K1288">_xlfn.TEXTJOIN(", ",TRUE,_xlfn.UNIQUE(_xlfn._xlws.FILTER(ARQUIVOS_RECEBIDOS!$F$2:$F$5010,ARQUIVOS_RECEBIDOS!$E$2:$E$5010=LD_01[[#This Row],[DOCUMENTO]])))</f>
        <v>R00.2</v>
      </c>
      <c r="L1288" s="6" t="str" cm="1">
        <f t="array" ref="L1288">_xlfn.TEXTJOIN(",",TRUE,_xlfn._xlws.FILTER(ARQUIVOS[EXTENSÃO],(ARQUIVOS[DOCUMENTO]=LD_01[[#This Row],[DOCUMENTO]])*(ARQUIVOS[REVISÃO]=LD_01[[#This Row],[REVISÃO]])))</f>
        <v>dwg,pdf</v>
      </c>
      <c r="M1288" s="12" cm="1">
        <f t="array" ref="M1288">_xlfn.UNIQUE(_xlfn._xlws.FILTER(ARQUIVOS[DATA RECEBIMENTO],(ARQUIVOS[DOCUMENTO]=LD_01[[#This Row],[DOCUMENTO]])*(ARQUIVOS[REVISÃO]=LD_01[[#This Row],[REVISÃO]])))</f>
        <v>46043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288" s="6" t="str">
        <f>LD_01[[#This Row],[PASTA]]&amp;"/"&amp;LD_01[[#This Row],[ARQUIVO]]</f>
        <v>MSV-163MS-647-650/33.TO/MSV-163MS-647-650-ACA-EXE-DE-C1-002-R00.2.pdf</v>
      </c>
    </row>
    <row r="1289" spans="1:16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4" t="s">
        <v>5988</v>
      </c>
      <c r="D1289" s="14" t="s">
        <v>7542</v>
      </c>
      <c r="E1289" s="6" t="s">
        <v>5914</v>
      </c>
      <c r="F1289" s="8" t="s">
        <v>5916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s="6" t="str">
        <f>_xlfn.TEXTJOIN("/",TRUE,"MSV-163MS-"&amp;LD_01[[#This Row],[OBRA]],_xlfn.XLOOKUP(LD_01[[#This Row],[SIGLA]],'CLASSES DE PROJETOS'!$C$3:$C$37,'CLASSES DE PROJETOS'!$E$3:$E$37))</f>
        <v>MSV-163MS-647-650/33.TO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289" s="6" t="str" cm="1">
        <f t="array" ref="K1289">_xlfn.TEXTJOIN(", ",TRUE,_xlfn.UNIQUE(_xlfn._xlws.FILTER(ARQUIVOS_RECEBIDOS!$F$2:$F$5010,ARQUIVOS_RECEBIDOS!$E$2:$E$5010=LD_01[[#This Row],[DOCUMENTO]])))</f>
        <v>R00.2</v>
      </c>
      <c r="L1289" s="6" t="str" cm="1">
        <f t="array" ref="L1289">_xlfn.TEXTJOIN(",",TRUE,_xlfn._xlws.FILTER(ARQUIVOS[EXTENSÃO],(ARQUIVOS[DOCUMENTO]=LD_01[[#This Row],[DOCUMENTO]])*(ARQUIVOS[REVISÃO]=LD_01[[#This Row],[REVISÃO]])))</f>
        <v>dwg,pdf</v>
      </c>
      <c r="M1289" s="12" cm="1">
        <f t="array" ref="M1289">_xlfn.UNIQUE(_xlfn._xlws.FILTER(ARQUIVOS[DATA RECEBIMENTO],(ARQUIVOS[DOCUMENTO]=LD_01[[#This Row],[DOCUMENTO]])*(ARQUIVOS[REVISÃO]=LD_01[[#This Row],[REVISÃO]])))</f>
        <v>46043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289" s="6" t="str">
        <f>LD_01[[#This Row],[PASTA]]&amp;"/"&amp;LD_01[[#This Row],[ARQUIVO]]</f>
        <v>MSV-163MS-647-650/33.TO/MSV-163MS-647-650-ACA-EXE-DE-C1-003-R00.2.pdf</v>
      </c>
    </row>
    <row r="1290" spans="1:16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4" t="s">
        <v>5988</v>
      </c>
      <c r="D1290" s="14" t="s">
        <v>7542</v>
      </c>
      <c r="E1290" s="6" t="s">
        <v>5914</v>
      </c>
      <c r="F1290" s="8" t="s">
        <v>5916</v>
      </c>
      <c r="G1290" s="8" t="s">
        <v>4163</v>
      </c>
      <c r="H1290" s="6" t="str">
        <f>_xlfn.XLOOKUP(LD_01[[#This Row],[DISCIPLINA]],'CLASSES DE PROJETOS'!$F$3:$F$37,'CLASSES DE PROJETOS'!$C$3:$C$37)</f>
        <v>TO</v>
      </c>
      <c r="I1290" s="6" t="str">
        <f>_xlfn.TEXTJOIN("/",TRUE,"MSV-163MS-"&amp;LD_01[[#This Row],[OBRA]],_xlfn.XLOOKUP(LD_01[[#This Row],[SIGLA]],'CLASSES DE PROJETOS'!$C$3:$C$37,'CLASSES DE PROJETOS'!$E$3:$E$37))</f>
        <v>MSV-163MS-647-650/33.TO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290" s="6" t="str" cm="1">
        <f t="array" ref="K1290">_xlfn.TEXTJOIN(", ",TRUE,_xlfn.UNIQUE(_xlfn._xlws.FILTER(ARQUIVOS_RECEBIDOS!$F$2:$F$5010,ARQUIVOS_RECEBIDOS!$E$2:$E$5010=LD_01[[#This Row],[DOCUMENTO]])))</f>
        <v>R00.2</v>
      </c>
      <c r="L1290" s="6" t="str" cm="1">
        <f t="array" ref="L1290">_xlfn.TEXTJOIN(",",TRUE,_xlfn._xlws.FILTER(ARQUIVOS[EXTENSÃO],(ARQUIVOS[DOCUMENTO]=LD_01[[#This Row],[DOCUMENTO]])*(ARQUIVOS[REVISÃO]=LD_01[[#This Row],[REVISÃO]])))</f>
        <v>dwg,pdf</v>
      </c>
      <c r="M1290" s="12" cm="1">
        <f t="array" ref="M1290">_xlfn.UNIQUE(_xlfn._xlws.FILTER(ARQUIVOS[DATA RECEBIMENTO],(ARQUIVOS[DOCUMENTO]=LD_01[[#This Row],[DOCUMENTO]])*(ARQUIVOS[REVISÃO]=LD_01[[#This Row],[REVISÃO]])))</f>
        <v>46043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290" s="6" t="str">
        <f>LD_01[[#This Row],[PASTA]]&amp;"/"&amp;LD_01[[#This Row],[ARQUIVO]]</f>
        <v>MSV-163MS-647-650/33.TO/MSV-163MS-647-650-ACA-EXE-DE-C1-004-R00.2.pdf</v>
      </c>
    </row>
    <row r="1291" spans="1:16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4" t="s">
        <v>5988</v>
      </c>
      <c r="D1291" s="14" t="s">
        <v>7542</v>
      </c>
      <c r="E1291" s="6" t="s">
        <v>5914</v>
      </c>
      <c r="F1291" s="8" t="s">
        <v>5917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s="6" t="str">
        <f>_xlfn.TEXTJOIN("/",TRUE,"MSV-163MS-"&amp;LD_01[[#This Row],[OBRA]],_xlfn.XLOOKUP(LD_01[[#This Row],[SIGLA]],'CLASSES DE PROJETOS'!$C$3:$C$37,'CLASSES DE PROJETOS'!$E$3:$E$37))</f>
        <v>MSV-163MS-647-650/19.GG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291" s="6" t="str" cm="1">
        <f t="array" ref="K1291">_xlfn.TEXTJOIN(", ",TRUE,_xlfn.UNIQUE(_xlfn._xlws.FILTER(ARQUIVOS_RECEBIDOS!$F$2:$F$5010,ARQUIVOS_RECEBIDOS!$E$2:$E$5010=LD_01[[#This Row],[DOCUMENTO]])))</f>
        <v>R00.3</v>
      </c>
      <c r="L1291" s="6" t="str" cm="1">
        <f t="array" ref="L1291">_xlfn.TEXTJOIN(",",TRUE,_xlfn._xlws.FILTER(ARQUIVOS[EXTENSÃO],(ARQUIVOS[DOCUMENTO]=LD_01[[#This Row],[DOCUMENTO]])*(ARQUIVOS[REVISÃO]=LD_01[[#This Row],[REVISÃO]])))</f>
        <v>dwg,pdf</v>
      </c>
      <c r="M1291" s="12" cm="1">
        <f t="array" ref="M1291">_xlfn.UNIQUE(_xlfn._xlws.FILTER(ARQUIVOS[DATA RECEBIMENTO],(ARQUIVOS[DOCUMENTO]=LD_01[[#This Row],[DOCUMENTO]])*(ARQUIVOS[REVISÃO]=LD_01[[#This Row],[REVISÃO]])))</f>
        <v>46043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291" s="6" t="str">
        <f>LD_01[[#This Row],[PASTA]]&amp;"/"&amp;LD_01[[#This Row],[ARQUIVO]]</f>
        <v>MSV-163MS-647-650/19.GG/MSV-163MS-647-650-ACA-EXE-DE-D3-001-R00.3.pdf</v>
      </c>
    </row>
    <row r="1292" spans="1:16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4" t="s">
        <v>5988</v>
      </c>
      <c r="D1292" s="14" t="s">
        <v>7542</v>
      </c>
      <c r="E1292" s="6" t="s">
        <v>5914</v>
      </c>
      <c r="F1292" s="8" t="s">
        <v>5917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s="6" t="str">
        <f>_xlfn.TEXTJOIN("/",TRUE,"MSV-163MS-"&amp;LD_01[[#This Row],[OBRA]],_xlfn.XLOOKUP(LD_01[[#This Row],[SIGLA]],'CLASSES DE PROJETOS'!$C$3:$C$37,'CLASSES DE PROJETOS'!$E$3:$E$37))</f>
        <v>MSV-163MS-647-650/19.GG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292" s="6" t="str" cm="1">
        <f t="array" ref="K1292">_xlfn.TEXTJOIN(", ",TRUE,_xlfn.UNIQUE(_xlfn._xlws.FILTER(ARQUIVOS_RECEBIDOS!$F$2:$F$5010,ARQUIVOS_RECEBIDOS!$E$2:$E$5010=LD_01[[#This Row],[DOCUMENTO]])))</f>
        <v>R00.3</v>
      </c>
      <c r="L1292" s="6" t="str" cm="1">
        <f t="array" ref="L1292">_xlfn.TEXTJOIN(",",TRUE,_xlfn._xlws.FILTER(ARQUIVOS[EXTENSÃO],(ARQUIVOS[DOCUMENTO]=LD_01[[#This Row],[DOCUMENTO]])*(ARQUIVOS[REVISÃO]=LD_01[[#This Row],[REVISÃO]])))</f>
        <v>dwg,pdf</v>
      </c>
      <c r="M1292" s="12" cm="1">
        <f t="array" ref="M1292">_xlfn.UNIQUE(_xlfn._xlws.FILTER(ARQUIVOS[DATA RECEBIMENTO],(ARQUIVOS[DOCUMENTO]=LD_01[[#This Row],[DOCUMENTO]])*(ARQUIVOS[REVISÃO]=LD_01[[#This Row],[REVISÃO]])))</f>
        <v>46043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292" s="6" t="str">
        <f>LD_01[[#This Row],[PASTA]]&amp;"/"&amp;LD_01[[#This Row],[ARQUIVO]]</f>
        <v>MSV-163MS-647-650/19.GG/MSV-163MS-647-650-ACA-EXE-DE-D3-002-R00.3.pdf</v>
      </c>
    </row>
    <row r="1293" spans="1:16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4" t="s">
        <v>5988</v>
      </c>
      <c r="D1293" s="14" t="s">
        <v>7542</v>
      </c>
      <c r="E1293" s="6" t="s">
        <v>5914</v>
      </c>
      <c r="F1293" s="8" t="s">
        <v>5917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s="6" t="str">
        <f>_xlfn.TEXTJOIN("/",TRUE,"MSV-163MS-"&amp;LD_01[[#This Row],[OBRA]],_xlfn.XLOOKUP(LD_01[[#This Row],[SIGLA]],'CLASSES DE PROJETOS'!$C$3:$C$37,'CLASSES DE PROJETOS'!$E$3:$E$37))</f>
        <v>MSV-163MS-647-650/19.GG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293" s="6" t="str" cm="1">
        <f t="array" ref="K1293">_xlfn.TEXTJOIN(", ",TRUE,_xlfn.UNIQUE(_xlfn._xlws.FILTER(ARQUIVOS_RECEBIDOS!$F$2:$F$5010,ARQUIVOS_RECEBIDOS!$E$2:$E$5010=LD_01[[#This Row],[DOCUMENTO]])))</f>
        <v>R00.3</v>
      </c>
      <c r="L1293" s="6" t="str" cm="1">
        <f t="array" ref="L1293">_xlfn.TEXTJOIN(",",TRUE,_xlfn._xlws.FILTER(ARQUIVOS[EXTENSÃO],(ARQUIVOS[DOCUMENTO]=LD_01[[#This Row],[DOCUMENTO]])*(ARQUIVOS[REVISÃO]=LD_01[[#This Row],[REVISÃO]])))</f>
        <v>dwg,pdf</v>
      </c>
      <c r="M1293" s="12" cm="1">
        <f t="array" ref="M1293">_xlfn.UNIQUE(_xlfn._xlws.FILTER(ARQUIVOS[DATA RECEBIMENTO],(ARQUIVOS[DOCUMENTO]=LD_01[[#This Row],[DOCUMENTO]])*(ARQUIVOS[REVISÃO]=LD_01[[#This Row],[REVISÃO]])))</f>
        <v>46043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293" s="6" t="str">
        <f>LD_01[[#This Row],[PASTA]]&amp;"/"&amp;LD_01[[#This Row],[ARQUIVO]]</f>
        <v>MSV-163MS-647-650/19.GG/MSV-163MS-647-650-ACA-EXE-DE-D3-003-R00.3.pdf</v>
      </c>
    </row>
    <row r="1294" spans="1:16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4" t="s">
        <v>5988</v>
      </c>
      <c r="D1294" s="14" t="s">
        <v>7542</v>
      </c>
      <c r="E1294" s="6" t="s">
        <v>5914</v>
      </c>
      <c r="F1294" s="8" t="s">
        <v>5917</v>
      </c>
      <c r="G1294" s="8" t="s">
        <v>4332</v>
      </c>
      <c r="H1294" s="6" t="str">
        <f>_xlfn.XLOOKUP(LD_01[[#This Row],[DISCIPLINA]],'CLASSES DE PROJETOS'!$F$3:$F$37,'CLASSES DE PROJETOS'!$C$3:$C$37)</f>
        <v>GG</v>
      </c>
      <c r="I1294" s="6" t="str">
        <f>_xlfn.TEXTJOIN("/",TRUE,"MSV-163MS-"&amp;LD_01[[#This Row],[OBRA]],_xlfn.XLOOKUP(LD_01[[#This Row],[SIGLA]],'CLASSES DE PROJETOS'!$C$3:$C$37,'CLASSES DE PROJETOS'!$E$3:$E$37))</f>
        <v>MSV-163MS-647-650/19.GG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294" s="6" t="str" cm="1">
        <f t="array" ref="K1294">_xlfn.TEXTJOIN(", ",TRUE,_xlfn.UNIQUE(_xlfn._xlws.FILTER(ARQUIVOS_RECEBIDOS!$F$2:$F$5010,ARQUIVOS_RECEBIDOS!$E$2:$E$5010=LD_01[[#This Row],[DOCUMENTO]])))</f>
        <v>R00.3</v>
      </c>
      <c r="L1294" s="6" t="str" cm="1">
        <f t="array" ref="L1294">_xlfn.TEXTJOIN(",",TRUE,_xlfn._xlws.FILTER(ARQUIVOS[EXTENSÃO],(ARQUIVOS[DOCUMENTO]=LD_01[[#This Row],[DOCUMENTO]])*(ARQUIVOS[REVISÃO]=LD_01[[#This Row],[REVISÃO]])))</f>
        <v>dwg,pdf</v>
      </c>
      <c r="M1294" s="12" cm="1">
        <f t="array" ref="M1294">_xlfn.UNIQUE(_xlfn._xlws.FILTER(ARQUIVOS[DATA RECEBIMENTO],(ARQUIVOS[DOCUMENTO]=LD_01[[#This Row],[DOCUMENTO]])*(ARQUIVOS[REVISÃO]=LD_01[[#This Row],[REVISÃO]])))</f>
        <v>46043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294" s="6" t="str">
        <f>LD_01[[#This Row],[PASTA]]&amp;"/"&amp;LD_01[[#This Row],[ARQUIVO]]</f>
        <v>MSV-163MS-647-650/19.GG/MSV-163MS-647-650-ACA-EXE-DE-D3-004-R00.3.pdf</v>
      </c>
    </row>
    <row r="1295" spans="1:16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4" t="s">
        <v>5988</v>
      </c>
      <c r="D1295" s="14" t="s">
        <v>7542</v>
      </c>
      <c r="E1295" s="6" t="s">
        <v>5914</v>
      </c>
      <c r="F1295" s="8" t="s">
        <v>5917</v>
      </c>
      <c r="G1295" s="8" t="s">
        <v>4332</v>
      </c>
      <c r="H1295" s="6" t="str">
        <f>_xlfn.XLOOKUP(LD_01[[#This Row],[DISCIPLINA]],'CLASSES DE PROJETOS'!$F$3:$F$37,'CLASSES DE PROJETOS'!$C$3:$C$37)</f>
        <v>GG</v>
      </c>
      <c r="I1295" s="6" t="str">
        <f>_xlfn.TEXTJOIN("/",TRUE,"MSV-163MS-"&amp;LD_01[[#This Row],[OBRA]],_xlfn.XLOOKUP(LD_01[[#This Row],[SIGLA]],'CLASSES DE PROJETOS'!$C$3:$C$37,'CLASSES DE PROJETOS'!$E$3:$E$37))</f>
        <v>MSV-163MS-647-650/19.GG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295" s="6" t="str" cm="1">
        <f t="array" ref="K1295">_xlfn.TEXTJOIN(", ",TRUE,_xlfn.UNIQUE(_xlfn._xlws.FILTER(ARQUIVOS_RECEBIDOS!$F$2:$F$5010,ARQUIVOS_RECEBIDOS!$E$2:$E$5010=LD_01[[#This Row],[DOCUMENTO]])))</f>
        <v>R00.3</v>
      </c>
      <c r="L1295" s="6" t="str" cm="1">
        <f t="array" ref="L1295">_xlfn.TEXTJOIN(",",TRUE,_xlfn._xlws.FILTER(ARQUIVOS[EXTENSÃO],(ARQUIVOS[DOCUMENTO]=LD_01[[#This Row],[DOCUMENTO]])*(ARQUIVOS[REVISÃO]=LD_01[[#This Row],[REVISÃO]])))</f>
        <v>dwg,pdf</v>
      </c>
      <c r="M1295" s="12" cm="1">
        <f t="array" ref="M1295">_xlfn.UNIQUE(_xlfn._xlws.FILTER(ARQUIVOS[DATA RECEBIMENTO],(ARQUIVOS[DOCUMENTO]=LD_01[[#This Row],[DOCUMENTO]])*(ARQUIVOS[REVISÃO]=LD_01[[#This Row],[REVISÃO]])))</f>
        <v>46043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295" s="6" t="str">
        <f>LD_01[[#This Row],[PASTA]]&amp;"/"&amp;LD_01[[#This Row],[ARQUIVO]]</f>
        <v>MSV-163MS-647-650/19.GG/MSV-163MS-647-650-ACA-EXE-DE-D3-005-R00.3.pdf</v>
      </c>
    </row>
    <row r="1296" spans="1:16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4" t="s">
        <v>5988</v>
      </c>
      <c r="D1296" s="14" t="s">
        <v>7542</v>
      </c>
      <c r="E1296" s="6" t="s">
        <v>5914</v>
      </c>
      <c r="F1296" s="8" t="s">
        <v>5917</v>
      </c>
      <c r="G1296" s="8" t="s">
        <v>4332</v>
      </c>
      <c r="H1296" s="6" t="str">
        <f>_xlfn.XLOOKUP(LD_01[[#This Row],[DISCIPLINA]],'CLASSES DE PROJETOS'!$F$3:$F$37,'CLASSES DE PROJETOS'!$C$3:$C$37)</f>
        <v>GG</v>
      </c>
      <c r="I1296" s="6" t="str">
        <f>_xlfn.TEXTJOIN("/",TRUE,"MSV-163MS-"&amp;LD_01[[#This Row],[OBRA]],_xlfn.XLOOKUP(LD_01[[#This Row],[SIGLA]],'CLASSES DE PROJETOS'!$C$3:$C$37,'CLASSES DE PROJETOS'!$E$3:$E$37))</f>
        <v>MSV-163MS-647-650/19.GG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296" s="6" t="str" cm="1">
        <f t="array" ref="K1296">_xlfn.TEXTJOIN(", ",TRUE,_xlfn.UNIQUE(_xlfn._xlws.FILTER(ARQUIVOS_RECEBIDOS!$F$2:$F$5010,ARQUIVOS_RECEBIDOS!$E$2:$E$5010=LD_01[[#This Row],[DOCUMENTO]])))</f>
        <v>R00.3</v>
      </c>
      <c r="L1296" s="6" t="str" cm="1">
        <f t="array" ref="L1296">_xlfn.TEXTJOIN(",",TRUE,_xlfn._xlws.FILTER(ARQUIVOS[EXTENSÃO],(ARQUIVOS[DOCUMENTO]=LD_01[[#This Row],[DOCUMENTO]])*(ARQUIVOS[REVISÃO]=LD_01[[#This Row],[REVISÃO]])))</f>
        <v>dwg,pdf</v>
      </c>
      <c r="M1296" s="12" cm="1">
        <f t="array" ref="M1296">_xlfn.UNIQUE(_xlfn._xlws.FILTER(ARQUIVOS[DATA RECEBIMENTO],(ARQUIVOS[DOCUMENTO]=LD_01[[#This Row],[DOCUMENTO]])*(ARQUIVOS[REVISÃO]=LD_01[[#This Row],[REVISÃO]])))</f>
        <v>46043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296" s="6" t="str">
        <f>LD_01[[#This Row],[PASTA]]&amp;"/"&amp;LD_01[[#This Row],[ARQUIVO]]</f>
        <v>MSV-163MS-647-650/19.GG/MSV-163MS-647-650-ACA-EXE-DE-D3-006-R00.3.pdf</v>
      </c>
    </row>
    <row r="1297" spans="1:16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4" t="s">
        <v>5988</v>
      </c>
      <c r="D1297" s="14" t="s">
        <v>7542</v>
      </c>
      <c r="E1297" s="6" t="s">
        <v>5914</v>
      </c>
      <c r="F1297" s="8" t="s">
        <v>5917</v>
      </c>
      <c r="G1297" s="8" t="s">
        <v>4332</v>
      </c>
      <c r="H1297" s="6" t="str">
        <f>_xlfn.XLOOKUP(LD_01[[#This Row],[DISCIPLINA]],'CLASSES DE PROJETOS'!$F$3:$F$37,'CLASSES DE PROJETOS'!$C$3:$C$37)</f>
        <v>GG</v>
      </c>
      <c r="I1297" s="6" t="str">
        <f>_xlfn.TEXTJOIN("/",TRUE,"MSV-163MS-"&amp;LD_01[[#This Row],[OBRA]],_xlfn.XLOOKUP(LD_01[[#This Row],[SIGLA]],'CLASSES DE PROJETOS'!$C$3:$C$37,'CLASSES DE PROJETOS'!$E$3:$E$37))</f>
        <v>MSV-163MS-647-650/19.GG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297" s="6" t="str" cm="1">
        <f t="array" ref="K1297">_xlfn.TEXTJOIN(", ",TRUE,_xlfn.UNIQUE(_xlfn._xlws.FILTER(ARQUIVOS_RECEBIDOS!$F$2:$F$5010,ARQUIVOS_RECEBIDOS!$E$2:$E$5010=LD_01[[#This Row],[DOCUMENTO]])))</f>
        <v>R00.3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46043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297" s="6" t="str">
        <f>LD_01[[#This Row],[PASTA]]&amp;"/"&amp;LD_01[[#This Row],[ARQUIVO]]</f>
        <v>MSV-163MS-647-650/19.GG/MSV-163MS-647-650-ACA-EXE-DE-D3-007-R00.3.pdf</v>
      </c>
    </row>
    <row r="1298" spans="1:16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4" t="s">
        <v>5988</v>
      </c>
      <c r="D1298" s="14" t="s">
        <v>7542</v>
      </c>
      <c r="E1298" s="6" t="s">
        <v>5914</v>
      </c>
      <c r="F1298" s="8" t="s">
        <v>5917</v>
      </c>
      <c r="G1298" s="8" t="s">
        <v>4332</v>
      </c>
      <c r="H1298" s="6" t="str">
        <f>_xlfn.XLOOKUP(LD_01[[#This Row],[DISCIPLINA]],'CLASSES DE PROJETOS'!$F$3:$F$37,'CLASSES DE PROJETOS'!$C$3:$C$37)</f>
        <v>GG</v>
      </c>
      <c r="I1298" s="6" t="str">
        <f>_xlfn.TEXTJOIN("/",TRUE,"MSV-163MS-"&amp;LD_01[[#This Row],[OBRA]],_xlfn.XLOOKUP(LD_01[[#This Row],[SIGLA]],'CLASSES DE PROJETOS'!$C$3:$C$37,'CLASSES DE PROJETOS'!$E$3:$E$37))</f>
        <v>MSV-163MS-647-650/19.GG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298" s="6" t="str" cm="1">
        <f t="array" ref="K1298">_xlfn.TEXTJOIN(", ",TRUE,_xlfn.UNIQUE(_xlfn._xlws.FILTER(ARQUIVOS_RECEBIDOS!$F$2:$F$5010,ARQUIVOS_RECEBIDOS!$E$2:$E$5010=LD_01[[#This Row],[DOCUMENTO]])))</f>
        <v>R00.3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46043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298" s="6" t="str">
        <f>LD_01[[#This Row],[PASTA]]&amp;"/"&amp;LD_01[[#This Row],[ARQUIVO]]</f>
        <v>MSV-163MS-647-650/19.GG/MSV-163MS-647-650-ACA-EXE-DE-D3-008-R00.3.pdf</v>
      </c>
    </row>
    <row r="1299" spans="1:16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4" t="s">
        <v>5988</v>
      </c>
      <c r="D1299" s="14" t="s">
        <v>7542</v>
      </c>
      <c r="E1299" s="6" t="s">
        <v>5914</v>
      </c>
      <c r="F1299" s="8" t="s">
        <v>5918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s="6" t="str">
        <f>_xlfn.TEXTJOIN("/",TRUE,"MSV-163MS-"&amp;LD_01[[#This Row],[OBRA]],_xlfn.XLOOKUP(LD_01[[#This Row],[SIGLA]],'CLASSES DE PROJETOS'!$C$3:$C$37,'CLASSES DE PROJETOS'!$E$3:$E$37))</f>
        <v>MSV-163MS-647-650/19.GG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299" s="6" t="str" cm="1">
        <f t="array" ref="K1299">_xlfn.TEXTJOIN(", ",TRUE,_xlfn.UNIQUE(_xlfn._xlws.FILTER(ARQUIVOS_RECEBIDOS!$F$2:$F$5010,ARQUIVOS_RECEBIDOS!$E$2:$E$5010=LD_01[[#This Row],[DOCUMENTO]])))</f>
        <v>R00.4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46043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299" s="6" t="str">
        <f>LD_01[[#This Row],[PASTA]]&amp;"/"&amp;LD_01[[#This Row],[ARQUIVO]]</f>
        <v>MSV-163MS-647-650/19.GG/MSV-163MS-647-650-ACA-EXE-DE-D3-009-R00.4.pdf</v>
      </c>
    </row>
    <row r="1300" spans="1:16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4" t="s">
        <v>5988</v>
      </c>
      <c r="D1300" s="14" t="s">
        <v>7542</v>
      </c>
      <c r="E1300" s="6" t="s">
        <v>5914</v>
      </c>
      <c r="F1300" s="8" t="s">
        <v>5918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s="6" t="str">
        <f>_xlfn.TEXTJOIN("/",TRUE,"MSV-163MS-"&amp;LD_01[[#This Row],[OBRA]],_xlfn.XLOOKUP(LD_01[[#This Row],[SIGLA]],'CLASSES DE PROJETOS'!$C$3:$C$37,'CLASSES DE PROJETOS'!$E$3:$E$37))</f>
        <v>MSV-163MS-647-650/19.GG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300" s="6" t="str" cm="1">
        <f t="array" ref="K1300">_xlfn.TEXTJOIN(", ",TRUE,_xlfn.UNIQUE(_xlfn._xlws.FILTER(ARQUIVOS_RECEBIDOS!$F$2:$F$5010,ARQUIVOS_RECEBIDOS!$E$2:$E$5010=LD_01[[#This Row],[DOCUMENTO]])))</f>
        <v>R00.4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46043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300" s="6" t="str">
        <f>LD_01[[#This Row],[PASTA]]&amp;"/"&amp;LD_01[[#This Row],[ARQUIVO]]</f>
        <v>MSV-163MS-647-650/19.GG/MSV-163MS-647-650-ACA-EXE-DE-D3-010-R00.4.pdf</v>
      </c>
    </row>
    <row r="1301" spans="1:16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4" t="s">
        <v>5988</v>
      </c>
      <c r="D1301" s="14" t="s">
        <v>7542</v>
      </c>
      <c r="E1301" s="6" t="s">
        <v>5914</v>
      </c>
      <c r="F1301" s="8" t="s">
        <v>5918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s="6" t="str">
        <f>_xlfn.TEXTJOIN("/",TRUE,"MSV-163MS-"&amp;LD_01[[#This Row],[OBRA]],_xlfn.XLOOKUP(LD_01[[#This Row],[SIGLA]],'CLASSES DE PROJETOS'!$C$3:$C$37,'CLASSES DE PROJETOS'!$E$3:$E$37))</f>
        <v>MSV-163MS-647-650/19.GG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301" s="6" t="str" cm="1">
        <f t="array" ref="K1301">_xlfn.TEXTJOIN(", ",TRUE,_xlfn.UNIQUE(_xlfn._xlws.FILTER(ARQUIVOS_RECEBIDOS!$F$2:$F$5010,ARQUIVOS_RECEBIDOS!$E$2:$E$5010=LD_01[[#This Row],[DOCUMENTO]])))</f>
        <v>R00.4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46043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301" s="6" t="str">
        <f>LD_01[[#This Row],[PASTA]]&amp;"/"&amp;LD_01[[#This Row],[ARQUIVO]]</f>
        <v>MSV-163MS-647-650/19.GG/MSV-163MS-647-650-ACA-EXE-DE-D3-011-R00.4.pdf</v>
      </c>
    </row>
    <row r="1302" spans="1:16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4" t="s">
        <v>5988</v>
      </c>
      <c r="D1302" s="14" t="s">
        <v>7542</v>
      </c>
      <c r="E1302" s="6" t="s">
        <v>5914</v>
      </c>
      <c r="F1302" s="8" t="s">
        <v>5918</v>
      </c>
      <c r="G1302" s="8" t="s">
        <v>4332</v>
      </c>
      <c r="H1302" s="6" t="str">
        <f>_xlfn.XLOOKUP(LD_01[[#This Row],[DISCIPLINA]],'CLASSES DE PROJETOS'!$F$3:$F$37,'CLASSES DE PROJETOS'!$C$3:$C$37)</f>
        <v>GG</v>
      </c>
      <c r="I1302" s="6" t="str">
        <f>_xlfn.TEXTJOIN("/",TRUE,"MSV-163MS-"&amp;LD_01[[#This Row],[OBRA]],_xlfn.XLOOKUP(LD_01[[#This Row],[SIGLA]],'CLASSES DE PROJETOS'!$C$3:$C$37,'CLASSES DE PROJETOS'!$E$3:$E$37))</f>
        <v>MSV-163MS-647-650/19.GG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302" s="6" t="str" cm="1">
        <f t="array" ref="K1302">_xlfn.TEXTJOIN(", ",TRUE,_xlfn.UNIQUE(_xlfn._xlws.FILTER(ARQUIVOS_RECEBIDOS!$F$2:$F$5010,ARQUIVOS_RECEBIDOS!$E$2:$E$5010=LD_01[[#This Row],[DOCUMENTO]])))</f>
        <v>R00.4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46043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302" s="6" t="str">
        <f>LD_01[[#This Row],[PASTA]]&amp;"/"&amp;LD_01[[#This Row],[ARQUIVO]]</f>
        <v>MSV-163MS-647-650/19.GG/MSV-163MS-647-650-ACA-EXE-DE-D3-012-R00.4.pdf</v>
      </c>
    </row>
    <row r="1303" spans="1:16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4" t="s">
        <v>5988</v>
      </c>
      <c r="D1303" s="14" t="s">
        <v>7542</v>
      </c>
      <c r="E1303" s="6" t="s">
        <v>5914</v>
      </c>
      <c r="F1303" s="8" t="s">
        <v>5918</v>
      </c>
      <c r="G1303" s="8" t="s">
        <v>4332</v>
      </c>
      <c r="H1303" s="6" t="str">
        <f>_xlfn.XLOOKUP(LD_01[[#This Row],[DISCIPLINA]],'CLASSES DE PROJETOS'!$F$3:$F$37,'CLASSES DE PROJETOS'!$C$3:$C$37)</f>
        <v>GG</v>
      </c>
      <c r="I1303" s="6" t="str">
        <f>_xlfn.TEXTJOIN("/",TRUE,"MSV-163MS-"&amp;LD_01[[#This Row],[OBRA]],_xlfn.XLOOKUP(LD_01[[#This Row],[SIGLA]],'CLASSES DE PROJETOS'!$C$3:$C$37,'CLASSES DE PROJETOS'!$E$3:$E$37))</f>
        <v>MSV-163MS-647-650/19.GG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303" s="6" t="str" cm="1">
        <f t="array" ref="K1303">_xlfn.TEXTJOIN(", ",TRUE,_xlfn.UNIQUE(_xlfn._xlws.FILTER(ARQUIVOS_RECEBIDOS!$F$2:$F$5010,ARQUIVOS_RECEBIDOS!$E$2:$E$5010=LD_01[[#This Row],[DOCUMENTO]])))</f>
        <v>R00.4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46043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303" s="6" t="str">
        <f>LD_01[[#This Row],[PASTA]]&amp;"/"&amp;LD_01[[#This Row],[ARQUIVO]]</f>
        <v>MSV-163MS-647-650/19.GG/MSV-163MS-647-650-ACA-EXE-DE-D3-013-R00.4.pdf</v>
      </c>
    </row>
    <row r="1304" spans="1:16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4" t="s">
        <v>5988</v>
      </c>
      <c r="D1304" s="14" t="s">
        <v>7542</v>
      </c>
      <c r="E1304" s="6" t="s">
        <v>5914</v>
      </c>
      <c r="F1304" s="8" t="s">
        <v>5918</v>
      </c>
      <c r="G1304" s="8" t="s">
        <v>4332</v>
      </c>
      <c r="H1304" s="6" t="str">
        <f>_xlfn.XLOOKUP(LD_01[[#This Row],[DISCIPLINA]],'CLASSES DE PROJETOS'!$F$3:$F$37,'CLASSES DE PROJETOS'!$C$3:$C$37)</f>
        <v>GG</v>
      </c>
      <c r="I1304" s="6" t="str">
        <f>_xlfn.TEXTJOIN("/",TRUE,"MSV-163MS-"&amp;LD_01[[#This Row],[OBRA]],_xlfn.XLOOKUP(LD_01[[#This Row],[SIGLA]],'CLASSES DE PROJETOS'!$C$3:$C$37,'CLASSES DE PROJETOS'!$E$3:$E$37))</f>
        <v>MSV-163MS-647-650/19.GG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304" s="6" t="str" cm="1">
        <f t="array" ref="K1304">_xlfn.TEXTJOIN(", ",TRUE,_xlfn.UNIQUE(_xlfn._xlws.FILTER(ARQUIVOS_RECEBIDOS!$F$2:$F$5010,ARQUIVOS_RECEBIDOS!$E$2:$E$5010=LD_01[[#This Row],[DOCUMENTO]])))</f>
        <v>R00.4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46043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304" s="6" t="str">
        <f>LD_01[[#This Row],[PASTA]]&amp;"/"&amp;LD_01[[#This Row],[ARQUIVO]]</f>
        <v>MSV-163MS-647-650/19.GG/MSV-163MS-647-650-ACA-EXE-DE-D3-014-R00.4.pdf</v>
      </c>
    </row>
    <row r="1305" spans="1:16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4" t="s">
        <v>5988</v>
      </c>
      <c r="D1305" s="14" t="s">
        <v>7542</v>
      </c>
      <c r="E1305" s="6" t="s">
        <v>5914</v>
      </c>
      <c r="F1305" s="8" t="s">
        <v>5918</v>
      </c>
      <c r="G1305" s="8" t="s">
        <v>4332</v>
      </c>
      <c r="H1305" s="6" t="str">
        <f>_xlfn.XLOOKUP(LD_01[[#This Row],[DISCIPLINA]],'CLASSES DE PROJETOS'!$F$3:$F$37,'CLASSES DE PROJETOS'!$C$3:$C$37)</f>
        <v>GG</v>
      </c>
      <c r="I1305" s="6" t="str">
        <f>_xlfn.TEXTJOIN("/",TRUE,"MSV-163MS-"&amp;LD_01[[#This Row],[OBRA]],_xlfn.XLOOKUP(LD_01[[#This Row],[SIGLA]],'CLASSES DE PROJETOS'!$C$3:$C$37,'CLASSES DE PROJETOS'!$E$3:$E$37))</f>
        <v>MSV-163MS-647-650/19.GG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305" s="6" t="str" cm="1">
        <f t="array" ref="K1305">_xlfn.TEXTJOIN(", ",TRUE,_xlfn.UNIQUE(_xlfn._xlws.FILTER(ARQUIVOS_RECEBIDOS!$F$2:$F$5010,ARQUIVOS_RECEBIDOS!$E$2:$E$5010=LD_01[[#This Row],[DOCUMENTO]])))</f>
        <v>R00.4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46043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305" s="6" t="str">
        <f>LD_01[[#This Row],[PASTA]]&amp;"/"&amp;LD_01[[#This Row],[ARQUIVO]]</f>
        <v>MSV-163MS-647-650/19.GG/MSV-163MS-647-650-ACA-EXE-DE-D3-015-R00.4.pdf</v>
      </c>
    </row>
    <row r="1306" spans="1:16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4" t="s">
        <v>5988</v>
      </c>
      <c r="D1306" s="14" t="s">
        <v>7542</v>
      </c>
      <c r="E1306" s="6" t="s">
        <v>5914</v>
      </c>
      <c r="F1306" s="8" t="s">
        <v>5918</v>
      </c>
      <c r="G1306" s="8" t="s">
        <v>4332</v>
      </c>
      <c r="H1306" s="6" t="str">
        <f>_xlfn.XLOOKUP(LD_01[[#This Row],[DISCIPLINA]],'CLASSES DE PROJETOS'!$F$3:$F$37,'CLASSES DE PROJETOS'!$C$3:$C$37)</f>
        <v>GG</v>
      </c>
      <c r="I1306" s="6" t="str">
        <f>_xlfn.TEXTJOIN("/",TRUE,"MSV-163MS-"&amp;LD_01[[#This Row],[OBRA]],_xlfn.XLOOKUP(LD_01[[#This Row],[SIGLA]],'CLASSES DE PROJETOS'!$C$3:$C$37,'CLASSES DE PROJETOS'!$E$3:$E$37))</f>
        <v>MSV-163MS-647-650/19.GG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306" s="6" t="str" cm="1">
        <f t="array" ref="K1306">_xlfn.TEXTJOIN(", ",TRUE,_xlfn.UNIQUE(_xlfn._xlws.FILTER(ARQUIVOS_RECEBIDOS!$F$2:$F$5010,ARQUIVOS_RECEBIDOS!$E$2:$E$5010=LD_01[[#This Row],[DOCUMENTO]])))</f>
        <v>R00.4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46043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306" s="6" t="str">
        <f>LD_01[[#This Row],[PASTA]]&amp;"/"&amp;LD_01[[#This Row],[ARQUIVO]]</f>
        <v>MSV-163MS-647-650/19.GG/MSV-163MS-647-650-ACA-EXE-DE-D3-016-R00.4.pdf</v>
      </c>
    </row>
    <row r="1307" spans="1:16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4" t="s">
        <v>5988</v>
      </c>
      <c r="D1307" s="14" t="s">
        <v>7542</v>
      </c>
      <c r="E1307" s="6" t="s">
        <v>5914</v>
      </c>
      <c r="F1307" s="8" t="s">
        <v>5919</v>
      </c>
      <c r="G1307" s="8" t="s">
        <v>4332</v>
      </c>
      <c r="H1307" s="6" t="str">
        <f>_xlfn.XLOOKUP(LD_01[[#This Row],[DISCIPLINA]],'CLASSES DE PROJETOS'!$F$3:$F$37,'CLASSES DE PROJETOS'!$C$3:$C$37)</f>
        <v>GG</v>
      </c>
      <c r="I1307" s="6" t="str">
        <f>_xlfn.TEXTJOIN("/",TRUE,"MSV-163MS-"&amp;LD_01[[#This Row],[OBRA]],_xlfn.XLOOKUP(LD_01[[#This Row],[SIGLA]],'CLASSES DE PROJETOS'!$C$3:$C$37,'CLASSES DE PROJETOS'!$E$3:$E$37))</f>
        <v>MSV-163MS-647-650/19.GG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307" s="6" t="str" cm="1">
        <f t="array" ref="K1307">_xlfn.TEXTJOIN(", ",TRUE,_xlfn.UNIQUE(_xlfn._xlws.FILTER(ARQUIVOS_RECEBIDOS!$F$2:$F$5010,ARQUIVOS_RECEBIDOS!$E$2:$E$5010=LD_01[[#This Row],[DOCUMENTO]])))</f>
        <v>R00.4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46043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307" s="6" t="str">
        <f>LD_01[[#This Row],[PASTA]]&amp;"/"&amp;LD_01[[#This Row],[ARQUIVO]]</f>
        <v>MSV-163MS-647-650/19.GG/MSV-163MS-647-650-ACA-EXE-DE-D3-017-R00.4.pdf</v>
      </c>
    </row>
    <row r="1308" spans="1:16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4" t="s">
        <v>5988</v>
      </c>
      <c r="D1308" s="14" t="s">
        <v>7542</v>
      </c>
      <c r="E1308" s="6" t="s">
        <v>5914</v>
      </c>
      <c r="F1308" s="8" t="s">
        <v>5919</v>
      </c>
      <c r="G1308" s="8" t="s">
        <v>4332</v>
      </c>
      <c r="H1308" s="6" t="str">
        <f>_xlfn.XLOOKUP(LD_01[[#This Row],[DISCIPLINA]],'CLASSES DE PROJETOS'!$F$3:$F$37,'CLASSES DE PROJETOS'!$C$3:$C$37)</f>
        <v>GG</v>
      </c>
      <c r="I1308" s="6" t="str">
        <f>_xlfn.TEXTJOIN("/",TRUE,"MSV-163MS-"&amp;LD_01[[#This Row],[OBRA]],_xlfn.XLOOKUP(LD_01[[#This Row],[SIGLA]],'CLASSES DE PROJETOS'!$C$3:$C$37,'CLASSES DE PROJETOS'!$E$3:$E$37))</f>
        <v>MSV-163MS-647-650/19.GG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308" s="6" t="str" cm="1">
        <f t="array" ref="K1308">_xlfn.TEXTJOIN(", ",TRUE,_xlfn.UNIQUE(_xlfn._xlws.FILTER(ARQUIVOS_RECEBIDOS!$F$2:$F$5010,ARQUIVOS_RECEBIDOS!$E$2:$E$5010=LD_01[[#This Row],[DOCUMENTO]])))</f>
        <v>R00.4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46043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308" s="6" t="str">
        <f>LD_01[[#This Row],[PASTA]]&amp;"/"&amp;LD_01[[#This Row],[ARQUIVO]]</f>
        <v>MSV-163MS-647-650/19.GG/MSV-163MS-647-650-ACA-EXE-DE-D3-018-R00.4.pdf</v>
      </c>
    </row>
    <row r="1309" spans="1:16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4" t="s">
        <v>5988</v>
      </c>
      <c r="D1309" s="14" t="s">
        <v>7542</v>
      </c>
      <c r="E1309" s="6" t="s">
        <v>5914</v>
      </c>
      <c r="F1309" s="8" t="s">
        <v>5920</v>
      </c>
      <c r="G1309" s="8" t="s">
        <v>4332</v>
      </c>
      <c r="H1309" s="6" t="str">
        <f>_xlfn.XLOOKUP(LD_01[[#This Row],[DISCIPLINA]],'CLASSES DE PROJETOS'!$F$3:$F$37,'CLASSES DE PROJETOS'!$C$3:$C$37)</f>
        <v>GG</v>
      </c>
      <c r="I1309" s="6" t="str">
        <f>_xlfn.TEXTJOIN("/",TRUE,"MSV-163MS-"&amp;LD_01[[#This Row],[OBRA]],_xlfn.XLOOKUP(LD_01[[#This Row],[SIGLA]],'CLASSES DE PROJETOS'!$C$3:$C$37,'CLASSES DE PROJETOS'!$E$3:$E$37))</f>
        <v>MSV-163MS-647-650/19.GG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309" s="6" t="str" cm="1">
        <f t="array" ref="K1309">_xlfn.TEXTJOIN(", ",TRUE,_xlfn.UNIQUE(_xlfn._xlws.FILTER(ARQUIVOS_RECEBIDOS!$F$2:$F$5010,ARQUIVOS_RECEBIDOS!$E$2:$E$5010=LD_01[[#This Row],[DOCUMENTO]])))</f>
        <v>R00.4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46043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309" s="6" t="str">
        <f>LD_01[[#This Row],[PASTA]]&amp;"/"&amp;LD_01[[#This Row],[ARQUIVO]]</f>
        <v>MSV-163MS-647-650/19.GG/MSV-163MS-647-650-ACA-EXE-DE-D3-019-R00.4.pdf</v>
      </c>
    </row>
    <row r="1310" spans="1:16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4" t="s">
        <v>5988</v>
      </c>
      <c r="D1310" s="14" t="s">
        <v>7542</v>
      </c>
      <c r="E1310" s="6" t="s">
        <v>5914</v>
      </c>
      <c r="F1310" s="8" t="s">
        <v>5921</v>
      </c>
      <c r="G1310" s="8" t="s">
        <v>4332</v>
      </c>
      <c r="H1310" s="6" t="str">
        <f>_xlfn.XLOOKUP(LD_01[[#This Row],[DISCIPLINA]],'CLASSES DE PROJETOS'!$F$3:$F$37,'CLASSES DE PROJETOS'!$C$3:$C$37)</f>
        <v>GG</v>
      </c>
      <c r="I1310" s="6" t="str">
        <f>_xlfn.TEXTJOIN("/",TRUE,"MSV-163MS-"&amp;LD_01[[#This Row],[OBRA]],_xlfn.XLOOKUP(LD_01[[#This Row],[SIGLA]],'CLASSES DE PROJETOS'!$C$3:$C$37,'CLASSES DE PROJETOS'!$E$3:$E$37))</f>
        <v>MSV-163MS-647-650/19.GG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310" s="6" t="str" cm="1">
        <f t="array" ref="K1310">_xlfn.TEXTJOIN(", ",TRUE,_xlfn.UNIQUE(_xlfn._xlws.FILTER(ARQUIVOS_RECEBIDOS!$F$2:$F$5010,ARQUIVOS_RECEBIDOS!$E$2:$E$5010=LD_01[[#This Row],[DOCUMENTO]])))</f>
        <v>R00.1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46043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310" s="6" t="str">
        <f>LD_01[[#This Row],[PASTA]]&amp;"/"&amp;LD_01[[#This Row],[ARQUIVO]]</f>
        <v>MSV-163MS-647-650/19.GG/MSV-163MS-647-650-ACA-EXE-DE-D3-020-R00.1.pdf</v>
      </c>
    </row>
    <row r="1311" spans="1:16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4" t="s">
        <v>5988</v>
      </c>
      <c r="D1311" s="14" t="s">
        <v>7542</v>
      </c>
      <c r="E1311" s="6" t="s">
        <v>5914</v>
      </c>
      <c r="F1311" s="8" t="s">
        <v>5921</v>
      </c>
      <c r="G1311" s="8" t="s">
        <v>4332</v>
      </c>
      <c r="H1311" s="6" t="str">
        <f>_xlfn.XLOOKUP(LD_01[[#This Row],[DISCIPLINA]],'CLASSES DE PROJETOS'!$F$3:$F$37,'CLASSES DE PROJETOS'!$C$3:$C$37)</f>
        <v>GG</v>
      </c>
      <c r="I1311" s="6" t="str">
        <f>_xlfn.TEXTJOIN("/",TRUE,"MSV-163MS-"&amp;LD_01[[#This Row],[OBRA]],_xlfn.XLOOKUP(LD_01[[#This Row],[SIGLA]],'CLASSES DE PROJETOS'!$C$3:$C$37,'CLASSES DE PROJETOS'!$E$3:$E$37))</f>
        <v>MSV-163MS-647-650/19.GG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311" s="6" t="str" cm="1">
        <f t="array" ref="K1311">_xlfn.TEXTJOIN(", ",TRUE,_xlfn.UNIQUE(_xlfn._xlws.FILTER(ARQUIVOS_RECEBIDOS!$F$2:$F$5010,ARQUIVOS_RECEBIDOS!$E$2:$E$5010=LD_01[[#This Row],[DOCUMENTO]])))</f>
        <v>R00.1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46043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311" s="6" t="str">
        <f>LD_01[[#This Row],[PASTA]]&amp;"/"&amp;LD_01[[#This Row],[ARQUIVO]]</f>
        <v>MSV-163MS-647-650/19.GG/MSV-163MS-647-650-ACA-EXE-DE-D3-021-R00.1.pdf</v>
      </c>
    </row>
    <row r="1312" spans="1:16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4" t="s">
        <v>5988</v>
      </c>
      <c r="D1312" s="14" t="s">
        <v>7542</v>
      </c>
      <c r="E1312" s="6" t="s">
        <v>5914</v>
      </c>
      <c r="F1312" s="8" t="s">
        <v>5922</v>
      </c>
      <c r="G1312" s="8" t="s">
        <v>4332</v>
      </c>
      <c r="H1312" s="6" t="str">
        <f>_xlfn.XLOOKUP(LD_01[[#This Row],[DISCIPLINA]],'CLASSES DE PROJETOS'!$F$3:$F$37,'CLASSES DE PROJETOS'!$C$3:$C$37)</f>
        <v>GG</v>
      </c>
      <c r="I1312" s="6" t="str">
        <f>_xlfn.TEXTJOIN("/",TRUE,"MSV-163MS-"&amp;LD_01[[#This Row],[OBRA]],_xlfn.XLOOKUP(LD_01[[#This Row],[SIGLA]],'CLASSES DE PROJETOS'!$C$3:$C$37,'CLASSES DE PROJETOS'!$E$3:$E$37))</f>
        <v>MSV-163MS-647-650/19.GG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312" s="6" t="str" cm="1">
        <f t="array" ref="K1312">_xlfn.TEXTJOIN(", ",TRUE,_xlfn.UNIQUE(_xlfn._xlws.FILTER(ARQUIVOS_RECEBIDOS!$F$2:$F$5010,ARQUIVOS_RECEBIDOS!$E$2:$E$5010=LD_01[[#This Row],[DOCUMENTO]])))</f>
        <v>R00.1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46043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312" s="6" t="str">
        <f>LD_01[[#This Row],[PASTA]]&amp;"/"&amp;LD_01[[#This Row],[ARQUIVO]]</f>
        <v>MSV-163MS-647-650/19.GG/MSV-163MS-647-650-ACA-EXE-DE-D3-022-R00.1.pdf</v>
      </c>
    </row>
    <row r="1313" spans="1:16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4" t="s">
        <v>5988</v>
      </c>
      <c r="D1313" s="14" t="s">
        <v>7542</v>
      </c>
      <c r="E1313" s="6" t="s">
        <v>5914</v>
      </c>
      <c r="F1313" s="8" t="s">
        <v>5923</v>
      </c>
      <c r="G1313" s="8" t="s">
        <v>4141</v>
      </c>
      <c r="H1313" s="6" t="str">
        <f>_xlfn.XLOOKUP(LD_01[[#This Row],[DISCIPLINA]],'CLASSES DE PROJETOS'!$F$3:$F$37,'CLASSES DE PROJETOS'!$C$3:$C$37)</f>
        <v>GE</v>
      </c>
      <c r="I1313" s="6" t="str">
        <f>_xlfn.TEXTJOIN("/",TRUE,"MSV-163MS-"&amp;LD_01[[#This Row],[OBRA]],_xlfn.XLOOKUP(LD_01[[#This Row],[SIGLA]],'CLASSES DE PROJETOS'!$C$3:$C$37,'CLASSES DE PROJETOS'!$E$3:$E$37))</f>
        <v>MSV-163MS-647-650/18.GE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313" s="6" t="str" cm="1">
        <f t="array" ref="K1313">_xlfn.TEXTJOIN(", ",TRUE,_xlfn.UNIQUE(_xlfn._xlws.FILTER(ARQUIVOS_RECEBIDOS!$F$2:$F$5010,ARQUIVOS_RECEBIDOS!$E$2:$E$5010=LD_01[[#This Row],[DOCUMENTO]])))</f>
        <v>R00.3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46043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313" s="6" t="str">
        <f>LD_01[[#This Row],[PASTA]]&amp;"/"&amp;LD_01[[#This Row],[ARQUIVO]]</f>
        <v>MSV-163MS-647-650/18.GE/MSV-163MS-647-650-ACA-EXE-DE-F1-001-R00.3.pdf</v>
      </c>
    </row>
    <row r="1314" spans="1:16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4" t="s">
        <v>5988</v>
      </c>
      <c r="D1314" s="14" t="s">
        <v>7542</v>
      </c>
      <c r="E1314" s="6" t="s">
        <v>5914</v>
      </c>
      <c r="F1314" s="8" t="s">
        <v>5923</v>
      </c>
      <c r="G1314" s="8" t="s">
        <v>4141</v>
      </c>
      <c r="H1314" s="6" t="str">
        <f>_xlfn.XLOOKUP(LD_01[[#This Row],[DISCIPLINA]],'CLASSES DE PROJETOS'!$F$3:$F$37,'CLASSES DE PROJETOS'!$C$3:$C$37)</f>
        <v>GE</v>
      </c>
      <c r="I1314" s="6" t="str">
        <f>_xlfn.TEXTJOIN("/",TRUE,"MSV-163MS-"&amp;LD_01[[#This Row],[OBRA]],_xlfn.XLOOKUP(LD_01[[#This Row],[SIGLA]],'CLASSES DE PROJETOS'!$C$3:$C$37,'CLASSES DE PROJETOS'!$E$3:$E$37))</f>
        <v>MSV-163MS-647-650/18.GE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314" s="6" t="str" cm="1">
        <f t="array" ref="K1314">_xlfn.TEXTJOIN(", ",TRUE,_xlfn.UNIQUE(_xlfn._xlws.FILTER(ARQUIVOS_RECEBIDOS!$F$2:$F$5010,ARQUIVOS_RECEBIDOS!$E$2:$E$5010=LD_01[[#This Row],[DOCUMENTO]])))</f>
        <v>R00.3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46043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314" s="6" t="str">
        <f>LD_01[[#This Row],[PASTA]]&amp;"/"&amp;LD_01[[#This Row],[ARQUIVO]]</f>
        <v>MSV-163MS-647-650/18.GE/MSV-163MS-647-650-ACA-EXE-DE-F1-002-R00.3.pdf</v>
      </c>
    </row>
    <row r="1315" spans="1:16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4" t="s">
        <v>5988</v>
      </c>
      <c r="D1315" s="14" t="s">
        <v>7542</v>
      </c>
      <c r="E1315" s="6" t="s">
        <v>5914</v>
      </c>
      <c r="F1315" s="8" t="s">
        <v>5923</v>
      </c>
      <c r="G1315" s="8" t="s">
        <v>4141</v>
      </c>
      <c r="H1315" s="6" t="str">
        <f>_xlfn.XLOOKUP(LD_01[[#This Row],[DISCIPLINA]],'CLASSES DE PROJETOS'!$F$3:$F$37,'CLASSES DE PROJETOS'!$C$3:$C$37)</f>
        <v>GE</v>
      </c>
      <c r="I1315" s="6" t="str">
        <f>_xlfn.TEXTJOIN("/",TRUE,"MSV-163MS-"&amp;LD_01[[#This Row],[OBRA]],_xlfn.XLOOKUP(LD_01[[#This Row],[SIGLA]],'CLASSES DE PROJETOS'!$C$3:$C$37,'CLASSES DE PROJETOS'!$E$3:$E$37))</f>
        <v>MSV-163MS-647-650/18.GE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315" s="6" t="str" cm="1">
        <f t="array" ref="K1315">_xlfn.TEXTJOIN(", ",TRUE,_xlfn.UNIQUE(_xlfn._xlws.FILTER(ARQUIVOS_RECEBIDOS!$F$2:$F$5010,ARQUIVOS_RECEBIDOS!$E$2:$E$5010=LD_01[[#This Row],[DOCUMENTO]])))</f>
        <v>R00.3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46043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315" s="6" t="str">
        <f>LD_01[[#This Row],[PASTA]]&amp;"/"&amp;LD_01[[#This Row],[ARQUIVO]]</f>
        <v>MSV-163MS-647-650/18.GE/MSV-163MS-647-650-ACA-EXE-DE-F1-003-R00.3.pdf</v>
      </c>
    </row>
    <row r="1316" spans="1:16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4" t="s">
        <v>5988</v>
      </c>
      <c r="D1316" s="14" t="s">
        <v>7542</v>
      </c>
      <c r="E1316" s="6" t="s">
        <v>5914</v>
      </c>
      <c r="F1316" s="8" t="s">
        <v>5923</v>
      </c>
      <c r="G1316" s="8" t="s">
        <v>4141</v>
      </c>
      <c r="H1316" s="6" t="str">
        <f>_xlfn.XLOOKUP(LD_01[[#This Row],[DISCIPLINA]],'CLASSES DE PROJETOS'!$F$3:$F$37,'CLASSES DE PROJETOS'!$C$3:$C$37)</f>
        <v>GE</v>
      </c>
      <c r="I1316" s="6" t="str">
        <f>_xlfn.TEXTJOIN("/",TRUE,"MSV-163MS-"&amp;LD_01[[#This Row],[OBRA]],_xlfn.XLOOKUP(LD_01[[#This Row],[SIGLA]],'CLASSES DE PROJETOS'!$C$3:$C$37,'CLASSES DE PROJETOS'!$E$3:$E$37))</f>
        <v>MSV-163MS-647-650/18.GE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316" s="6" t="str" cm="1">
        <f t="array" ref="K1316">_xlfn.TEXTJOIN(", ",TRUE,_xlfn.UNIQUE(_xlfn._xlws.FILTER(ARQUIVOS_RECEBIDOS!$F$2:$F$5010,ARQUIVOS_RECEBIDOS!$E$2:$E$5010=LD_01[[#This Row],[DOCUMENTO]])))</f>
        <v>R00.3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46043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316" s="6" t="str">
        <f>LD_01[[#This Row],[PASTA]]&amp;"/"&amp;LD_01[[#This Row],[ARQUIVO]]</f>
        <v>MSV-163MS-647-650/18.GE/MSV-163MS-647-650-ACA-EXE-DE-F1-004-R00.3.pdf</v>
      </c>
    </row>
    <row r="1317" spans="1:16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4" t="s">
        <v>5988</v>
      </c>
      <c r="D1317" s="14" t="s">
        <v>7542</v>
      </c>
      <c r="E1317" s="6" t="s">
        <v>5914</v>
      </c>
      <c r="F1317" s="8" t="s">
        <v>5923</v>
      </c>
      <c r="G1317" s="8" t="s">
        <v>4141</v>
      </c>
      <c r="H1317" s="6" t="str">
        <f>_xlfn.XLOOKUP(LD_01[[#This Row],[DISCIPLINA]],'CLASSES DE PROJETOS'!$F$3:$F$37,'CLASSES DE PROJETOS'!$C$3:$C$37)</f>
        <v>GE</v>
      </c>
      <c r="I1317" s="6" t="str">
        <f>_xlfn.TEXTJOIN("/",TRUE,"MSV-163MS-"&amp;LD_01[[#This Row],[OBRA]],_xlfn.XLOOKUP(LD_01[[#This Row],[SIGLA]],'CLASSES DE PROJETOS'!$C$3:$C$37,'CLASSES DE PROJETOS'!$E$3:$E$37))</f>
        <v>MSV-163MS-647-650/18.GE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317" s="6" t="str" cm="1">
        <f t="array" ref="K1317">_xlfn.TEXTJOIN(", ",TRUE,_xlfn.UNIQUE(_xlfn._xlws.FILTER(ARQUIVOS_RECEBIDOS!$F$2:$F$5010,ARQUIVOS_RECEBIDOS!$E$2:$E$5010=LD_01[[#This Row],[DOCUMENTO]])))</f>
        <v>R00.3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46043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317" s="6" t="str">
        <f>LD_01[[#This Row],[PASTA]]&amp;"/"&amp;LD_01[[#This Row],[ARQUIVO]]</f>
        <v>MSV-163MS-647-650/18.GE/MSV-163MS-647-650-ACA-EXE-DE-F1-005-R00.3.pdf</v>
      </c>
    </row>
    <row r="1318" spans="1:16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4" t="s">
        <v>5988</v>
      </c>
      <c r="D1318" s="14" t="s">
        <v>7542</v>
      </c>
      <c r="E1318" s="6" t="s">
        <v>5914</v>
      </c>
      <c r="F1318" s="8" t="s">
        <v>5923</v>
      </c>
      <c r="G1318" s="8" t="s">
        <v>4141</v>
      </c>
      <c r="H1318" s="6" t="str">
        <f>_xlfn.XLOOKUP(LD_01[[#This Row],[DISCIPLINA]],'CLASSES DE PROJETOS'!$F$3:$F$37,'CLASSES DE PROJETOS'!$C$3:$C$37)</f>
        <v>GE</v>
      </c>
      <c r="I1318" s="6" t="str">
        <f>_xlfn.TEXTJOIN("/",TRUE,"MSV-163MS-"&amp;LD_01[[#This Row],[OBRA]],_xlfn.XLOOKUP(LD_01[[#This Row],[SIGLA]],'CLASSES DE PROJETOS'!$C$3:$C$37,'CLASSES DE PROJETOS'!$E$3:$E$37))</f>
        <v>MSV-163MS-647-650/18.GE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318" s="6" t="str" cm="1">
        <f t="array" ref="K1318">_xlfn.TEXTJOIN(", ",TRUE,_xlfn.UNIQUE(_xlfn._xlws.FILTER(ARQUIVOS_RECEBIDOS!$F$2:$F$5010,ARQUIVOS_RECEBIDOS!$E$2:$E$5010=LD_01[[#This Row],[DOCUMENTO]])))</f>
        <v>R00.3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46043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318" s="6" t="str">
        <f>LD_01[[#This Row],[PASTA]]&amp;"/"&amp;LD_01[[#This Row],[ARQUIVO]]</f>
        <v>MSV-163MS-647-650/18.GE/MSV-163MS-647-650-ACA-EXE-DE-F1-006-R00.3.pdf</v>
      </c>
    </row>
    <row r="1319" spans="1:16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4" t="s">
        <v>5988</v>
      </c>
      <c r="D1319" s="14" t="s">
        <v>7542</v>
      </c>
      <c r="E1319" s="6" t="s">
        <v>5914</v>
      </c>
      <c r="F1319" s="8" t="s">
        <v>5924</v>
      </c>
      <c r="G1319" s="8" t="s">
        <v>4141</v>
      </c>
      <c r="H1319" s="6" t="str">
        <f>_xlfn.XLOOKUP(LD_01[[#This Row],[DISCIPLINA]],'CLASSES DE PROJETOS'!$F$3:$F$37,'CLASSES DE PROJETOS'!$C$3:$C$37)</f>
        <v>GE</v>
      </c>
      <c r="I1319" s="6" t="str">
        <f>_xlfn.TEXTJOIN("/",TRUE,"MSV-163MS-"&amp;LD_01[[#This Row],[OBRA]],_xlfn.XLOOKUP(LD_01[[#This Row],[SIGLA]],'CLASSES DE PROJETOS'!$C$3:$C$37,'CLASSES DE PROJETOS'!$E$3:$E$37))</f>
        <v>MSV-163MS-647-650/18.GE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319" s="6" t="str" cm="1">
        <f t="array" ref="K1319">_xlfn.TEXTJOIN(", ",TRUE,_xlfn.UNIQUE(_xlfn._xlws.FILTER(ARQUIVOS_RECEBIDOS!$F$2:$F$5010,ARQUIVOS_RECEBIDOS!$E$2:$E$5010=LD_01[[#This Row],[DOCUMENTO]])))</f>
        <v>R00.3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46043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319" s="6" t="str">
        <f>LD_01[[#This Row],[PASTA]]&amp;"/"&amp;LD_01[[#This Row],[ARQUIVO]]</f>
        <v>MSV-163MS-647-650/18.GE/MSV-163MS-647-650-ACA-EXE-DE-F1-007-R00.3.pdf</v>
      </c>
    </row>
    <row r="1320" spans="1:16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4" t="s">
        <v>5988</v>
      </c>
      <c r="D1320" s="14" t="s">
        <v>7542</v>
      </c>
      <c r="E1320" s="6" t="s">
        <v>5914</v>
      </c>
      <c r="F1320" s="8" t="s">
        <v>5925</v>
      </c>
      <c r="G1320" s="8" t="s">
        <v>4141</v>
      </c>
      <c r="H1320" s="6" t="str">
        <f>_xlfn.XLOOKUP(LD_01[[#This Row],[DISCIPLINA]],'CLASSES DE PROJETOS'!$F$3:$F$37,'CLASSES DE PROJETOS'!$C$3:$C$37)</f>
        <v>GE</v>
      </c>
      <c r="I1320" s="6" t="str">
        <f>_xlfn.TEXTJOIN("/",TRUE,"MSV-163MS-"&amp;LD_01[[#This Row],[OBRA]],_xlfn.XLOOKUP(LD_01[[#This Row],[SIGLA]],'CLASSES DE PROJETOS'!$C$3:$C$37,'CLASSES DE PROJETOS'!$E$3:$E$37))</f>
        <v>MSV-163MS-647-650/18.GE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320" s="6" t="str" cm="1">
        <f t="array" ref="K1320">_xlfn.TEXTJOIN(", ",TRUE,_xlfn.UNIQUE(_xlfn._xlws.FILTER(ARQUIVOS_RECEBIDOS!$F$2:$F$5010,ARQUIVOS_RECEBIDOS!$E$2:$E$5010=LD_01[[#This Row],[DOCUMENTO]])))</f>
        <v>R00.3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46043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320" s="6" t="str">
        <f>LD_01[[#This Row],[PASTA]]&amp;"/"&amp;LD_01[[#This Row],[ARQUIVO]]</f>
        <v>MSV-163MS-647-650/18.GE/MSV-163MS-647-650-ACA-EXE-DE-F1-008-R00.3.pdf</v>
      </c>
    </row>
    <row r="1321" spans="1:16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4" t="s">
        <v>5988</v>
      </c>
      <c r="D1321" s="14" t="s">
        <v>7542</v>
      </c>
      <c r="E1321" s="6" t="s">
        <v>5914</v>
      </c>
      <c r="F1321" s="8" t="s">
        <v>5926</v>
      </c>
      <c r="G1321" s="8" t="s">
        <v>4141</v>
      </c>
      <c r="H1321" s="6" t="str">
        <f>_xlfn.XLOOKUP(LD_01[[#This Row],[DISCIPLINA]],'CLASSES DE PROJETOS'!$F$3:$F$37,'CLASSES DE PROJETOS'!$C$3:$C$37)</f>
        <v>GE</v>
      </c>
      <c r="I1321" s="6" t="str">
        <f>_xlfn.TEXTJOIN("/",TRUE,"MSV-163MS-"&amp;LD_01[[#This Row],[OBRA]],_xlfn.XLOOKUP(LD_01[[#This Row],[SIGLA]],'CLASSES DE PROJETOS'!$C$3:$C$37,'CLASSES DE PROJETOS'!$E$3:$E$37))</f>
        <v>MSV-163MS-647-650/18.GE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321" s="6" t="str" cm="1">
        <f t="array" ref="K1321">_xlfn.TEXTJOIN(", ",TRUE,_xlfn.UNIQUE(_xlfn._xlws.FILTER(ARQUIVOS_RECEBIDOS!$F$2:$F$5010,ARQUIVOS_RECEBIDOS!$E$2:$E$5010=LD_01[[#This Row],[DOCUMENTO]])))</f>
        <v>R00.3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46043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321" s="6" t="str">
        <f>LD_01[[#This Row],[PASTA]]&amp;"/"&amp;LD_01[[#This Row],[ARQUIVO]]</f>
        <v>MSV-163MS-647-650/18.GE/MSV-163MS-647-650-ACA-EXE-DE-F1-009-R00.3.pdf</v>
      </c>
    </row>
    <row r="1322" spans="1:16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4" t="s">
        <v>5988</v>
      </c>
      <c r="D1322" s="14" t="s">
        <v>7542</v>
      </c>
      <c r="E1322" s="6" t="s">
        <v>5914</v>
      </c>
      <c r="F1322" s="8" t="s">
        <v>5927</v>
      </c>
      <c r="G1322" s="8" t="s">
        <v>4141</v>
      </c>
      <c r="H1322" s="6" t="str">
        <f>_xlfn.XLOOKUP(LD_01[[#This Row],[DISCIPLINA]],'CLASSES DE PROJETOS'!$F$3:$F$37,'CLASSES DE PROJETOS'!$C$3:$C$37)</f>
        <v>GE</v>
      </c>
      <c r="I1322" s="6" t="str">
        <f>_xlfn.TEXTJOIN("/",TRUE,"MSV-163MS-"&amp;LD_01[[#This Row],[OBRA]],_xlfn.XLOOKUP(LD_01[[#This Row],[SIGLA]],'CLASSES DE PROJETOS'!$C$3:$C$37,'CLASSES DE PROJETOS'!$E$3:$E$37))</f>
        <v>MSV-163MS-647-650/18.GE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322" s="6" t="str" cm="1">
        <f t="array" ref="K1322">_xlfn.TEXTJOIN(", ",TRUE,_xlfn.UNIQUE(_xlfn._xlws.FILTER(ARQUIVOS_RECEBIDOS!$F$2:$F$5010,ARQUIVOS_RECEBIDOS!$E$2:$E$5010=LD_01[[#This Row],[DOCUMENTO]])))</f>
        <v>R00.3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46043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322" s="6" t="str">
        <f>LD_01[[#This Row],[PASTA]]&amp;"/"&amp;LD_01[[#This Row],[ARQUIVO]]</f>
        <v>MSV-163MS-647-650/18.GE/MSV-163MS-647-650-ACA-EXE-DE-F1-010-R00.3.pdf</v>
      </c>
    </row>
    <row r="1323" spans="1:16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4" t="s">
        <v>5988</v>
      </c>
      <c r="D1323" s="14" t="s">
        <v>7542</v>
      </c>
      <c r="E1323" s="6" t="s">
        <v>5914</v>
      </c>
      <c r="F1323" s="8" t="s">
        <v>5928</v>
      </c>
      <c r="G1323" s="8" t="s">
        <v>4330</v>
      </c>
      <c r="H1323" s="6" t="str">
        <f>_xlfn.XLOOKUP(LD_01[[#This Row],[DISCIPLINA]],'CLASSES DE PROJETOS'!$F$3:$F$37,'CLASSES DE PROJETOS'!$C$3:$C$37)</f>
        <v>TE</v>
      </c>
      <c r="I1323" s="6" t="str">
        <f>_xlfn.TEXTJOIN("/",TRUE,"MSV-163MS-"&amp;LD_01[[#This Row],[OBRA]],_xlfn.XLOOKUP(LD_01[[#This Row],[SIGLA]],'CLASSES DE PROJETOS'!$C$3:$C$37,'CLASSES DE PROJETOS'!$E$3:$E$37))</f>
        <v>MSV-163MS-647-650/32.TE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323" s="6" t="str" cm="1">
        <f t="array" ref="K1323">_xlfn.TEXTJOIN(", ",TRUE,_xlfn.UNIQUE(_xlfn._xlws.FILTER(ARQUIVOS_RECEBIDOS!$F$2:$F$5010,ARQUIVOS_RECEBIDOS!$E$2:$E$5010=LD_01[[#This Row],[DOCUMENTO]])))</f>
        <v>R00.1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46043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323" s="6" t="str">
        <f>LD_01[[#This Row],[PASTA]]&amp;"/"&amp;LD_01[[#This Row],[ARQUIVO]]</f>
        <v>MSV-163MS-647-650/32.TE/MSV-163MS-647-650-ACA-EXE-DE-G1-001-R00.1.pdf</v>
      </c>
    </row>
    <row r="1324" spans="1:16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4" t="s">
        <v>5988</v>
      </c>
      <c r="D1324" s="14" t="s">
        <v>7542</v>
      </c>
      <c r="E1324" s="6" t="s">
        <v>5914</v>
      </c>
      <c r="F1324" s="8" t="s">
        <v>5928</v>
      </c>
      <c r="G1324" s="8" t="s">
        <v>4330</v>
      </c>
      <c r="H1324" s="6" t="str">
        <f>_xlfn.XLOOKUP(LD_01[[#This Row],[DISCIPLINA]],'CLASSES DE PROJETOS'!$F$3:$F$37,'CLASSES DE PROJETOS'!$C$3:$C$37)</f>
        <v>TE</v>
      </c>
      <c r="I1324" s="6" t="str">
        <f>_xlfn.TEXTJOIN("/",TRUE,"MSV-163MS-"&amp;LD_01[[#This Row],[OBRA]],_xlfn.XLOOKUP(LD_01[[#This Row],[SIGLA]],'CLASSES DE PROJETOS'!$C$3:$C$37,'CLASSES DE PROJETOS'!$E$3:$E$37))</f>
        <v>MSV-163MS-647-650/32.TE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324" s="6" t="str" cm="1">
        <f t="array" ref="K1324">_xlfn.TEXTJOIN(", ",TRUE,_xlfn.UNIQUE(_xlfn._xlws.FILTER(ARQUIVOS_RECEBIDOS!$F$2:$F$5010,ARQUIVOS_RECEBIDOS!$E$2:$E$5010=LD_01[[#This Row],[DOCUMENTO]])))</f>
        <v>R00.1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46043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324" s="6" t="str">
        <f>LD_01[[#This Row],[PASTA]]&amp;"/"&amp;LD_01[[#This Row],[ARQUIVO]]</f>
        <v>MSV-163MS-647-650/32.TE/MSV-163MS-647-650-ACA-EXE-DE-G1-002-R00.1.pdf</v>
      </c>
    </row>
    <row r="1325" spans="1:16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4" t="s">
        <v>5988</v>
      </c>
      <c r="D1325" s="14" t="s">
        <v>7542</v>
      </c>
      <c r="E1325" s="6" t="s">
        <v>5914</v>
      </c>
      <c r="F1325" s="8" t="s">
        <v>5928</v>
      </c>
      <c r="G1325" s="8" t="s">
        <v>4330</v>
      </c>
      <c r="H1325" s="6" t="str">
        <f>_xlfn.XLOOKUP(LD_01[[#This Row],[DISCIPLINA]],'CLASSES DE PROJETOS'!$F$3:$F$37,'CLASSES DE PROJETOS'!$C$3:$C$37)</f>
        <v>TE</v>
      </c>
      <c r="I1325" s="6" t="str">
        <f>_xlfn.TEXTJOIN("/",TRUE,"MSV-163MS-"&amp;LD_01[[#This Row],[OBRA]],_xlfn.XLOOKUP(LD_01[[#This Row],[SIGLA]],'CLASSES DE PROJETOS'!$C$3:$C$37,'CLASSES DE PROJETOS'!$E$3:$E$37))</f>
        <v>MSV-163MS-647-650/32.TE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325" s="6" t="str" cm="1">
        <f t="array" ref="K1325">_xlfn.TEXTJOIN(", ",TRUE,_xlfn.UNIQUE(_xlfn._xlws.FILTER(ARQUIVOS_RECEBIDOS!$F$2:$F$5010,ARQUIVOS_RECEBIDOS!$E$2:$E$5010=LD_01[[#This Row],[DOCUMENTO]])))</f>
        <v>R00.1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46043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325" s="6" t="str">
        <f>LD_01[[#This Row],[PASTA]]&amp;"/"&amp;LD_01[[#This Row],[ARQUIVO]]</f>
        <v>MSV-163MS-647-650/32.TE/MSV-163MS-647-650-ACA-EXE-DE-G1-003-R00.1.pdf</v>
      </c>
    </row>
    <row r="1326" spans="1:16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4" t="s">
        <v>5988</v>
      </c>
      <c r="D1326" s="14" t="s">
        <v>7542</v>
      </c>
      <c r="E1326" s="6" t="s">
        <v>5914</v>
      </c>
      <c r="F1326" s="8" t="s">
        <v>5928</v>
      </c>
      <c r="G1326" s="8" t="s">
        <v>4330</v>
      </c>
      <c r="H1326" s="6" t="str">
        <f>_xlfn.XLOOKUP(LD_01[[#This Row],[DISCIPLINA]],'CLASSES DE PROJETOS'!$F$3:$F$37,'CLASSES DE PROJETOS'!$C$3:$C$37)</f>
        <v>TE</v>
      </c>
      <c r="I1326" s="6" t="str">
        <f>_xlfn.TEXTJOIN("/",TRUE,"MSV-163MS-"&amp;LD_01[[#This Row],[OBRA]],_xlfn.XLOOKUP(LD_01[[#This Row],[SIGLA]],'CLASSES DE PROJETOS'!$C$3:$C$37,'CLASSES DE PROJETOS'!$E$3:$E$37))</f>
        <v>MSV-163MS-647-650/32.TE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326" s="6" t="str" cm="1">
        <f t="array" ref="K1326">_xlfn.TEXTJOIN(", ",TRUE,_xlfn.UNIQUE(_xlfn._xlws.FILTER(ARQUIVOS_RECEBIDOS!$F$2:$F$5010,ARQUIVOS_RECEBIDOS!$E$2:$E$5010=LD_01[[#This Row],[DOCUMENTO]])))</f>
        <v>R00.1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46043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326" s="6" t="str">
        <f>LD_01[[#This Row],[PASTA]]&amp;"/"&amp;LD_01[[#This Row],[ARQUIVO]]</f>
        <v>MSV-163MS-647-650/32.TE/MSV-163MS-647-650-ACA-EXE-DE-G1-004-R00.1.pdf</v>
      </c>
    </row>
    <row r="1327" spans="1:16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4" t="s">
        <v>5988</v>
      </c>
      <c r="D1327" s="14" t="s">
        <v>7542</v>
      </c>
      <c r="E1327" s="6" t="s">
        <v>5914</v>
      </c>
      <c r="F1327" s="8" t="s">
        <v>5928</v>
      </c>
      <c r="G1327" s="8" t="s">
        <v>4330</v>
      </c>
      <c r="H1327" s="6" t="str">
        <f>_xlfn.XLOOKUP(LD_01[[#This Row],[DISCIPLINA]],'CLASSES DE PROJETOS'!$F$3:$F$37,'CLASSES DE PROJETOS'!$C$3:$C$37)</f>
        <v>TE</v>
      </c>
      <c r="I1327" s="6" t="str">
        <f>_xlfn.TEXTJOIN("/",TRUE,"MSV-163MS-"&amp;LD_01[[#This Row],[OBRA]],_xlfn.XLOOKUP(LD_01[[#This Row],[SIGLA]],'CLASSES DE PROJETOS'!$C$3:$C$37,'CLASSES DE PROJETOS'!$E$3:$E$37))</f>
        <v>MSV-163MS-647-650/32.TE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327" s="6" t="str" cm="1">
        <f t="array" ref="K1327">_xlfn.TEXTJOIN(", ",TRUE,_xlfn.UNIQUE(_xlfn._xlws.FILTER(ARQUIVOS_RECEBIDOS!$F$2:$F$5010,ARQUIVOS_RECEBIDOS!$E$2:$E$5010=LD_01[[#This Row],[DOCUMENTO]])))</f>
        <v>R00.1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46043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327" s="6" t="str">
        <f>LD_01[[#This Row],[PASTA]]&amp;"/"&amp;LD_01[[#This Row],[ARQUIVO]]</f>
        <v>MSV-163MS-647-650/32.TE/MSV-163MS-647-650-ACA-EXE-DE-G1-005-R00.1.pdf</v>
      </c>
    </row>
    <row r="1328" spans="1:16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4" t="s">
        <v>5988</v>
      </c>
      <c r="D1328" s="14" t="s">
        <v>7542</v>
      </c>
      <c r="E1328" s="6" t="s">
        <v>5914</v>
      </c>
      <c r="F1328" s="8" t="s">
        <v>5928</v>
      </c>
      <c r="G1328" s="8" t="s">
        <v>4330</v>
      </c>
      <c r="H1328" s="6" t="str">
        <f>_xlfn.XLOOKUP(LD_01[[#This Row],[DISCIPLINA]],'CLASSES DE PROJETOS'!$F$3:$F$37,'CLASSES DE PROJETOS'!$C$3:$C$37)</f>
        <v>TE</v>
      </c>
      <c r="I1328" s="6" t="str">
        <f>_xlfn.TEXTJOIN("/",TRUE,"MSV-163MS-"&amp;LD_01[[#This Row],[OBRA]],_xlfn.XLOOKUP(LD_01[[#This Row],[SIGLA]],'CLASSES DE PROJETOS'!$C$3:$C$37,'CLASSES DE PROJETOS'!$E$3:$E$37))</f>
        <v>MSV-163MS-647-650/32.TE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328" s="6" t="str" cm="1">
        <f t="array" ref="K1328">_xlfn.TEXTJOIN(", ",TRUE,_xlfn.UNIQUE(_xlfn._xlws.FILTER(ARQUIVOS_RECEBIDOS!$F$2:$F$5010,ARQUIVOS_RECEBIDOS!$E$2:$E$5010=LD_01[[#This Row],[DOCUMENTO]])))</f>
        <v>R00.1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46043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328" s="6" t="str">
        <f>LD_01[[#This Row],[PASTA]]&amp;"/"&amp;LD_01[[#This Row],[ARQUIVO]]</f>
        <v>MSV-163MS-647-650/32.TE/MSV-163MS-647-650-ACA-EXE-DE-G1-006-R00.1.pdf</v>
      </c>
    </row>
    <row r="1329" spans="1:16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4" t="s">
        <v>5988</v>
      </c>
      <c r="D1329" s="14" t="s">
        <v>7542</v>
      </c>
      <c r="E1329" s="6" t="s">
        <v>5914</v>
      </c>
      <c r="F1329" s="8" t="s">
        <v>5928</v>
      </c>
      <c r="G1329" s="8" t="s">
        <v>4330</v>
      </c>
      <c r="H1329" s="6" t="str">
        <f>_xlfn.XLOOKUP(LD_01[[#This Row],[DISCIPLINA]],'CLASSES DE PROJETOS'!$F$3:$F$37,'CLASSES DE PROJETOS'!$C$3:$C$37)</f>
        <v>TE</v>
      </c>
      <c r="I1329" s="6" t="str">
        <f>_xlfn.TEXTJOIN("/",TRUE,"MSV-163MS-"&amp;LD_01[[#This Row],[OBRA]],_xlfn.XLOOKUP(LD_01[[#This Row],[SIGLA]],'CLASSES DE PROJETOS'!$C$3:$C$37,'CLASSES DE PROJETOS'!$E$3:$E$37))</f>
        <v>MSV-163MS-647-650/32.TE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329" s="6" t="str" cm="1">
        <f t="array" ref="K1329">_xlfn.TEXTJOIN(", ",TRUE,_xlfn.UNIQUE(_xlfn._xlws.FILTER(ARQUIVOS_RECEBIDOS!$F$2:$F$5010,ARQUIVOS_RECEBIDOS!$E$2:$E$5010=LD_01[[#This Row],[DOCUMENTO]])))</f>
        <v>R00.1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46043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329" s="6" t="str">
        <f>LD_01[[#This Row],[PASTA]]&amp;"/"&amp;LD_01[[#This Row],[ARQUIVO]]</f>
        <v>MSV-163MS-647-650/32.TE/MSV-163MS-647-650-ACA-EXE-DE-G1-007-R00.1.pdf</v>
      </c>
    </row>
    <row r="1330" spans="1:16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4" t="s">
        <v>5988</v>
      </c>
      <c r="D1330" s="14" t="s">
        <v>7542</v>
      </c>
      <c r="E1330" s="6" t="s">
        <v>5914</v>
      </c>
      <c r="F1330" s="8" t="s">
        <v>5928</v>
      </c>
      <c r="G1330" s="8" t="s">
        <v>4330</v>
      </c>
      <c r="H1330" s="6" t="str">
        <f>_xlfn.XLOOKUP(LD_01[[#This Row],[DISCIPLINA]],'CLASSES DE PROJETOS'!$F$3:$F$37,'CLASSES DE PROJETOS'!$C$3:$C$37)</f>
        <v>TE</v>
      </c>
      <c r="I1330" s="6" t="str">
        <f>_xlfn.TEXTJOIN("/",TRUE,"MSV-163MS-"&amp;LD_01[[#This Row],[OBRA]],_xlfn.XLOOKUP(LD_01[[#This Row],[SIGLA]],'CLASSES DE PROJETOS'!$C$3:$C$37,'CLASSES DE PROJETOS'!$E$3:$E$37))</f>
        <v>MSV-163MS-647-650/32.TE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330" s="6" t="str" cm="1">
        <f t="array" ref="K1330">_xlfn.TEXTJOIN(", ",TRUE,_xlfn.UNIQUE(_xlfn._xlws.FILTER(ARQUIVOS_RECEBIDOS!$F$2:$F$5010,ARQUIVOS_RECEBIDOS!$E$2:$E$5010=LD_01[[#This Row],[DOCUMENTO]])))</f>
        <v>R00.1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46043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330" s="6" t="str">
        <f>LD_01[[#This Row],[PASTA]]&amp;"/"&amp;LD_01[[#This Row],[ARQUIVO]]</f>
        <v>MSV-163MS-647-650/32.TE/MSV-163MS-647-650-ACA-EXE-DE-G1-008-R00.1.pdf</v>
      </c>
    </row>
    <row r="1331" spans="1:16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4" t="s">
        <v>5988</v>
      </c>
      <c r="D1331" s="14" t="s">
        <v>7542</v>
      </c>
      <c r="E1331" s="6" t="s">
        <v>5914</v>
      </c>
      <c r="F1331" s="8" t="s">
        <v>5929</v>
      </c>
      <c r="G1331" s="8" t="s">
        <v>4330</v>
      </c>
      <c r="H1331" s="6" t="str">
        <f>_xlfn.XLOOKUP(LD_01[[#This Row],[DISCIPLINA]],'CLASSES DE PROJETOS'!$F$3:$F$37,'CLASSES DE PROJETOS'!$C$3:$C$37)</f>
        <v>TE</v>
      </c>
      <c r="I1331" s="6" t="str">
        <f>_xlfn.TEXTJOIN("/",TRUE,"MSV-163MS-"&amp;LD_01[[#This Row],[OBRA]],_xlfn.XLOOKUP(LD_01[[#This Row],[SIGLA]],'CLASSES DE PROJETOS'!$C$3:$C$37,'CLASSES DE PROJETOS'!$E$3:$E$37))</f>
        <v>MSV-163MS-647-650/32.TE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331" s="6" t="str" cm="1">
        <f t="array" ref="K1331">_xlfn.TEXTJOIN(", ",TRUE,_xlfn.UNIQUE(_xlfn._xlws.FILTER(ARQUIVOS_RECEBIDOS!$F$2:$F$5010,ARQUIVOS_RECEBIDOS!$E$2:$E$5010=LD_01[[#This Row],[DOCUMENTO]])))</f>
        <v>R00.6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46043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331" s="6" t="str">
        <f>LD_01[[#This Row],[PASTA]]&amp;"/"&amp;LD_01[[#This Row],[ARQUIVO]]</f>
        <v>MSV-163MS-647-650/32.TE/MSV-163MS-647-650-ACA-EXE-DE-G1-015-R00.6.pdf</v>
      </c>
    </row>
    <row r="1332" spans="1:16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4" t="s">
        <v>5988</v>
      </c>
      <c r="D1332" s="14" t="s">
        <v>7542</v>
      </c>
      <c r="E1332" s="6" t="s">
        <v>5914</v>
      </c>
      <c r="F1332" s="8" t="s">
        <v>4933</v>
      </c>
      <c r="G1332" s="8" t="s">
        <v>4330</v>
      </c>
      <c r="H1332" s="6" t="str">
        <f>_xlfn.XLOOKUP(LD_01[[#This Row],[DISCIPLINA]],'CLASSES DE PROJETOS'!$F$3:$F$37,'CLASSES DE PROJETOS'!$C$3:$C$37)</f>
        <v>TE</v>
      </c>
      <c r="I1332" s="6" t="str">
        <f>_xlfn.TEXTJOIN("/",TRUE,"MSV-163MS-"&amp;LD_01[[#This Row],[OBRA]],_xlfn.XLOOKUP(LD_01[[#This Row],[SIGLA]],'CLASSES DE PROJETOS'!$C$3:$C$37,'CLASSES DE PROJETOS'!$E$3:$E$37))</f>
        <v>MSV-163MS-647-650/32.TE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332" s="6" t="str" cm="1">
        <f t="array" ref="K1332">_xlfn.TEXTJOIN(", ",TRUE,_xlfn.UNIQUE(_xlfn._xlws.FILTER(ARQUIVOS_RECEBIDOS!$F$2:$F$5010,ARQUIVOS_RECEBIDOS!$E$2:$E$5010=LD_01[[#This Row],[DOCUMENTO]])))</f>
        <v>R00.3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46043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332" s="6" t="str">
        <f>LD_01[[#This Row],[PASTA]]&amp;"/"&amp;LD_01[[#This Row],[ARQUIVO]]</f>
        <v>MSV-163MS-647-650/32.TE/MSV-163MS-647-650-ACA-EXE-DE-G1-018-R00.3.pdf</v>
      </c>
    </row>
    <row r="1333" spans="1:16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4" t="s">
        <v>5988</v>
      </c>
      <c r="D1333" s="14" t="s">
        <v>7542</v>
      </c>
      <c r="E1333" s="6" t="s">
        <v>5914</v>
      </c>
      <c r="F1333" s="8" t="s">
        <v>5930</v>
      </c>
      <c r="G1333" s="8" t="s">
        <v>4330</v>
      </c>
      <c r="H1333" s="6" t="str">
        <f>_xlfn.XLOOKUP(LD_01[[#This Row],[DISCIPLINA]],'CLASSES DE PROJETOS'!$F$3:$F$37,'CLASSES DE PROJETOS'!$C$3:$C$37)</f>
        <v>TE</v>
      </c>
      <c r="I1333" s="6" t="str">
        <f>_xlfn.TEXTJOIN("/",TRUE,"MSV-163MS-"&amp;LD_01[[#This Row],[OBRA]],_xlfn.XLOOKUP(LD_01[[#This Row],[SIGLA]],'CLASSES DE PROJETOS'!$C$3:$C$37,'CLASSES DE PROJETOS'!$E$3:$E$37))</f>
        <v>MSV-163MS-647-650/32.TE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333" s="6" t="str" cm="1">
        <f t="array" ref="K1333">_xlfn.TEXTJOIN(", ",TRUE,_xlfn.UNIQUE(_xlfn._xlws.FILTER(ARQUIVOS_RECEBIDOS!$F$2:$F$5010,ARQUIVOS_RECEBIDOS!$E$2:$E$5010=LD_01[[#This Row],[DOCUMENTO]])))</f>
        <v>R00.1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46043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333" s="6" t="str">
        <f>LD_01[[#This Row],[PASTA]]&amp;"/"&amp;LD_01[[#This Row],[ARQUIVO]]</f>
        <v>MSV-163MS-647-650/32.TE/MSV-163MS-647-650-ACA-EXE-DE-G1-019-R00.1.pdf</v>
      </c>
    </row>
    <row r="1334" spans="1:16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4" t="s">
        <v>5988</v>
      </c>
      <c r="D1334" s="14" t="s">
        <v>7542</v>
      </c>
      <c r="E1334" s="6" t="s">
        <v>5914</v>
      </c>
      <c r="F1334" s="8" t="s">
        <v>5930</v>
      </c>
      <c r="G1334" s="8" t="s">
        <v>4330</v>
      </c>
      <c r="H1334" s="6" t="str">
        <f>_xlfn.XLOOKUP(LD_01[[#This Row],[DISCIPLINA]],'CLASSES DE PROJETOS'!$F$3:$F$37,'CLASSES DE PROJETOS'!$C$3:$C$37)</f>
        <v>TE</v>
      </c>
      <c r="I1334" s="6" t="str">
        <f>_xlfn.TEXTJOIN("/",TRUE,"MSV-163MS-"&amp;LD_01[[#This Row],[OBRA]],_xlfn.XLOOKUP(LD_01[[#This Row],[SIGLA]],'CLASSES DE PROJETOS'!$C$3:$C$37,'CLASSES DE PROJETOS'!$E$3:$E$37))</f>
        <v>MSV-163MS-647-650/32.TE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334" s="6" t="str" cm="1">
        <f t="array" ref="K1334">_xlfn.TEXTJOIN(", ",TRUE,_xlfn.UNIQUE(_xlfn._xlws.FILTER(ARQUIVOS_RECEBIDOS!$F$2:$F$5010,ARQUIVOS_RECEBIDOS!$E$2:$E$5010=LD_01[[#This Row],[DOCUMENTO]])))</f>
        <v>R00.1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46043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334" s="6" t="str">
        <f>LD_01[[#This Row],[PASTA]]&amp;"/"&amp;LD_01[[#This Row],[ARQUIVO]]</f>
        <v>MSV-163MS-647-650/32.TE/MSV-163MS-647-650-ACA-EXE-DE-G1-020-R00.1.pdf</v>
      </c>
    </row>
    <row r="1335" spans="1:16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4" t="s">
        <v>5988</v>
      </c>
      <c r="D1335" s="14" t="s">
        <v>7542</v>
      </c>
      <c r="E1335" s="6" t="s">
        <v>5914</v>
      </c>
      <c r="F1335" s="8" t="s">
        <v>5931</v>
      </c>
      <c r="G1335" s="8" t="s">
        <v>4330</v>
      </c>
      <c r="H1335" s="6" t="str">
        <f>_xlfn.XLOOKUP(LD_01[[#This Row],[DISCIPLINA]],'CLASSES DE PROJETOS'!$F$3:$F$37,'CLASSES DE PROJETOS'!$C$3:$C$37)</f>
        <v>TE</v>
      </c>
      <c r="I1335" s="6" t="str">
        <f>_xlfn.TEXTJOIN("/",TRUE,"MSV-163MS-"&amp;LD_01[[#This Row],[OBRA]],_xlfn.XLOOKUP(LD_01[[#This Row],[SIGLA]],'CLASSES DE PROJETOS'!$C$3:$C$37,'CLASSES DE PROJETOS'!$E$3:$E$37))</f>
        <v>MSV-163MS-647-650/32.TE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335" s="6" t="str" cm="1">
        <f t="array" ref="K1335">_xlfn.TEXTJOIN(", ",TRUE,_xlfn.UNIQUE(_xlfn._xlws.FILTER(ARQUIVOS_RECEBIDOS!$F$2:$F$5010,ARQUIVOS_RECEBIDOS!$E$2:$E$5010=LD_01[[#This Row],[DOCUMENTO]])))</f>
        <v>R00.5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46043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335" s="6" t="str">
        <f>LD_01[[#This Row],[PASTA]]&amp;"/"&amp;LD_01[[#This Row],[ARQUIVO]]</f>
        <v>MSV-163MS-647-650/32.TE/MSV-163MS-647-650-ACA-EXE-DE-G1-021-R00.5.pdf</v>
      </c>
    </row>
    <row r="1336" spans="1:16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4" t="s">
        <v>5988</v>
      </c>
      <c r="D1336" s="14" t="s">
        <v>7542</v>
      </c>
      <c r="E1336" s="6" t="s">
        <v>5914</v>
      </c>
      <c r="F1336" s="8" t="s">
        <v>5931</v>
      </c>
      <c r="G1336" s="8" t="s">
        <v>4330</v>
      </c>
      <c r="H1336" s="6" t="str">
        <f>_xlfn.XLOOKUP(LD_01[[#This Row],[DISCIPLINA]],'CLASSES DE PROJETOS'!$F$3:$F$37,'CLASSES DE PROJETOS'!$C$3:$C$37)</f>
        <v>TE</v>
      </c>
      <c r="I1336" s="6" t="str">
        <f>_xlfn.TEXTJOIN("/",TRUE,"MSV-163MS-"&amp;LD_01[[#This Row],[OBRA]],_xlfn.XLOOKUP(LD_01[[#This Row],[SIGLA]],'CLASSES DE PROJETOS'!$C$3:$C$37,'CLASSES DE PROJETOS'!$E$3:$E$37))</f>
        <v>MSV-163MS-647-650/32.TE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336" s="6" t="str" cm="1">
        <f t="array" ref="K1336">_xlfn.TEXTJOIN(", ",TRUE,_xlfn.UNIQUE(_xlfn._xlws.FILTER(ARQUIVOS_RECEBIDOS!$F$2:$F$5010,ARQUIVOS_RECEBIDOS!$E$2:$E$5010=LD_01[[#This Row],[DOCUMENTO]])))</f>
        <v>R00.5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46043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336" s="6" t="str">
        <f>LD_01[[#This Row],[PASTA]]&amp;"/"&amp;LD_01[[#This Row],[ARQUIVO]]</f>
        <v>MSV-163MS-647-650/32.TE/MSV-163MS-647-650-ACA-EXE-DE-G1-022-R00.5.pdf</v>
      </c>
    </row>
    <row r="1337" spans="1:16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4" t="s">
        <v>5988</v>
      </c>
      <c r="D1337" s="14" t="s">
        <v>7542</v>
      </c>
      <c r="E1337" s="6" t="s">
        <v>5914</v>
      </c>
      <c r="F1337" s="8" t="s">
        <v>5931</v>
      </c>
      <c r="G1337" s="8" t="s">
        <v>4330</v>
      </c>
      <c r="H1337" s="6" t="str">
        <f>_xlfn.XLOOKUP(LD_01[[#This Row],[DISCIPLINA]],'CLASSES DE PROJETOS'!$F$3:$F$37,'CLASSES DE PROJETOS'!$C$3:$C$37)</f>
        <v>TE</v>
      </c>
      <c r="I1337" s="6" t="str">
        <f>_xlfn.TEXTJOIN("/",TRUE,"MSV-163MS-"&amp;LD_01[[#This Row],[OBRA]],_xlfn.XLOOKUP(LD_01[[#This Row],[SIGLA]],'CLASSES DE PROJETOS'!$C$3:$C$37,'CLASSES DE PROJETOS'!$E$3:$E$37))</f>
        <v>MSV-163MS-647-650/32.TE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337" s="6" t="str" cm="1">
        <f t="array" ref="K1337">_xlfn.TEXTJOIN(", ",TRUE,_xlfn.UNIQUE(_xlfn._xlws.FILTER(ARQUIVOS_RECEBIDOS!$F$2:$F$5010,ARQUIVOS_RECEBIDOS!$E$2:$E$5010=LD_01[[#This Row],[DOCUMENTO]])))</f>
        <v>R00.5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46043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337" s="6" t="str">
        <f>LD_01[[#This Row],[PASTA]]&amp;"/"&amp;LD_01[[#This Row],[ARQUIVO]]</f>
        <v>MSV-163MS-647-650/32.TE/MSV-163MS-647-650-ACA-EXE-DE-G1-023-R00.5.pdf</v>
      </c>
    </row>
    <row r="1338" spans="1:16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4" t="s">
        <v>5988</v>
      </c>
      <c r="D1338" s="14" t="s">
        <v>7542</v>
      </c>
      <c r="E1338" s="6" t="s">
        <v>5914</v>
      </c>
      <c r="F1338" s="8" t="s">
        <v>5931</v>
      </c>
      <c r="G1338" s="8" t="s">
        <v>4330</v>
      </c>
      <c r="H1338" s="6" t="str">
        <f>_xlfn.XLOOKUP(LD_01[[#This Row],[DISCIPLINA]],'CLASSES DE PROJETOS'!$F$3:$F$37,'CLASSES DE PROJETOS'!$C$3:$C$37)</f>
        <v>TE</v>
      </c>
      <c r="I1338" s="6" t="str">
        <f>_xlfn.TEXTJOIN("/",TRUE,"MSV-163MS-"&amp;LD_01[[#This Row],[OBRA]],_xlfn.XLOOKUP(LD_01[[#This Row],[SIGLA]],'CLASSES DE PROJETOS'!$C$3:$C$37,'CLASSES DE PROJETOS'!$E$3:$E$37))</f>
        <v>MSV-163MS-647-650/32.TE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338" s="6" t="str" cm="1">
        <f t="array" ref="K1338">_xlfn.TEXTJOIN(", ",TRUE,_xlfn.UNIQUE(_xlfn._xlws.FILTER(ARQUIVOS_RECEBIDOS!$F$2:$F$5010,ARQUIVOS_RECEBIDOS!$E$2:$E$5010=LD_01[[#This Row],[DOCUMENTO]])))</f>
        <v>R00.6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46043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338" s="6" t="str">
        <f>LD_01[[#This Row],[PASTA]]&amp;"/"&amp;LD_01[[#This Row],[ARQUIVO]]</f>
        <v>MSV-163MS-647-650/32.TE/MSV-163MS-647-650-ACA-EXE-DE-G1-024-R00.6.pdf</v>
      </c>
    </row>
    <row r="1339" spans="1:16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4" t="s">
        <v>5988</v>
      </c>
      <c r="D1339" s="14" t="s">
        <v>7542</v>
      </c>
      <c r="E1339" s="6" t="s">
        <v>5914</v>
      </c>
      <c r="F1339" s="8" t="s">
        <v>5931</v>
      </c>
      <c r="G1339" s="8" t="s">
        <v>4330</v>
      </c>
      <c r="H1339" s="6" t="str">
        <f>_xlfn.XLOOKUP(LD_01[[#This Row],[DISCIPLINA]],'CLASSES DE PROJETOS'!$F$3:$F$37,'CLASSES DE PROJETOS'!$C$3:$C$37)</f>
        <v>TE</v>
      </c>
      <c r="I1339" s="6" t="str">
        <f>_xlfn.TEXTJOIN("/",TRUE,"MSV-163MS-"&amp;LD_01[[#This Row],[OBRA]],_xlfn.XLOOKUP(LD_01[[#This Row],[SIGLA]],'CLASSES DE PROJETOS'!$C$3:$C$37,'CLASSES DE PROJETOS'!$E$3:$E$37))</f>
        <v>MSV-163MS-647-650/32.TE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339" s="6" t="str" cm="1">
        <f t="array" ref="K1339">_xlfn.TEXTJOIN(", ",TRUE,_xlfn.UNIQUE(_xlfn._xlws.FILTER(ARQUIVOS_RECEBIDOS!$F$2:$F$5010,ARQUIVOS_RECEBIDOS!$E$2:$E$5010=LD_01[[#This Row],[DOCUMENTO]])))</f>
        <v>R00.5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46043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339" s="6" t="str">
        <f>LD_01[[#This Row],[PASTA]]&amp;"/"&amp;LD_01[[#This Row],[ARQUIVO]]</f>
        <v>MSV-163MS-647-650/32.TE/MSV-163MS-647-650-ACA-EXE-DE-G1-025-R00.5.pdf</v>
      </c>
    </row>
    <row r="1340" spans="1:16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4" t="s">
        <v>5988</v>
      </c>
      <c r="D1340" s="14" t="s">
        <v>7542</v>
      </c>
      <c r="E1340" s="6" t="s">
        <v>5914</v>
      </c>
      <c r="F1340" s="8" t="s">
        <v>5931</v>
      </c>
      <c r="G1340" s="8" t="s">
        <v>4330</v>
      </c>
      <c r="H1340" s="6" t="str">
        <f>_xlfn.XLOOKUP(LD_01[[#This Row],[DISCIPLINA]],'CLASSES DE PROJETOS'!$F$3:$F$37,'CLASSES DE PROJETOS'!$C$3:$C$37)</f>
        <v>TE</v>
      </c>
      <c r="I1340" s="6" t="str">
        <f>_xlfn.TEXTJOIN("/",TRUE,"MSV-163MS-"&amp;LD_01[[#This Row],[OBRA]],_xlfn.XLOOKUP(LD_01[[#This Row],[SIGLA]],'CLASSES DE PROJETOS'!$C$3:$C$37,'CLASSES DE PROJETOS'!$E$3:$E$37))</f>
        <v>MSV-163MS-647-650/32.TE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340" s="6" t="str" cm="1">
        <f t="array" ref="K1340">_xlfn.TEXTJOIN(", ",TRUE,_xlfn.UNIQUE(_xlfn._xlws.FILTER(ARQUIVOS_RECEBIDOS!$F$2:$F$5010,ARQUIVOS_RECEBIDOS!$E$2:$E$5010=LD_01[[#This Row],[DOCUMENTO]])))</f>
        <v>R00.5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46043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340" s="6" t="str">
        <f>LD_01[[#This Row],[PASTA]]&amp;"/"&amp;LD_01[[#This Row],[ARQUIVO]]</f>
        <v>MSV-163MS-647-650/32.TE/MSV-163MS-647-650-ACA-EXE-DE-G1-026-R00.5.pdf</v>
      </c>
    </row>
    <row r="1341" spans="1:16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4" t="s">
        <v>5988</v>
      </c>
      <c r="D1341" s="14" t="s">
        <v>7542</v>
      </c>
      <c r="E1341" s="6" t="s">
        <v>5914</v>
      </c>
      <c r="F1341" s="8" t="s">
        <v>5931</v>
      </c>
      <c r="G1341" s="8" t="s">
        <v>4330</v>
      </c>
      <c r="H1341" s="6" t="str">
        <f>_xlfn.XLOOKUP(LD_01[[#This Row],[DISCIPLINA]],'CLASSES DE PROJETOS'!$F$3:$F$37,'CLASSES DE PROJETOS'!$C$3:$C$37)</f>
        <v>TE</v>
      </c>
      <c r="I1341" s="6" t="str">
        <f>_xlfn.TEXTJOIN("/",TRUE,"MSV-163MS-"&amp;LD_01[[#This Row],[OBRA]],_xlfn.XLOOKUP(LD_01[[#This Row],[SIGLA]],'CLASSES DE PROJETOS'!$C$3:$C$37,'CLASSES DE PROJETOS'!$E$3:$E$37))</f>
        <v>MSV-163MS-647-650/32.TE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341" s="6" t="str" cm="1">
        <f t="array" ref="K1341">_xlfn.TEXTJOIN(", ",TRUE,_xlfn.UNIQUE(_xlfn._xlws.FILTER(ARQUIVOS_RECEBIDOS!$F$2:$F$5010,ARQUIVOS_RECEBIDOS!$E$2:$E$5010=LD_01[[#This Row],[DOCUMENTO]])))</f>
        <v>R00.5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46043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341" s="6" t="str">
        <f>LD_01[[#This Row],[PASTA]]&amp;"/"&amp;LD_01[[#This Row],[ARQUIVO]]</f>
        <v>MSV-163MS-647-650/32.TE/MSV-163MS-647-650-ACA-EXE-DE-G1-027-R00.5.pdf</v>
      </c>
    </row>
    <row r="1342" spans="1:16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4" t="s">
        <v>5988</v>
      </c>
      <c r="D1342" s="14" t="s">
        <v>7542</v>
      </c>
      <c r="E1342" s="6" t="s">
        <v>5914</v>
      </c>
      <c r="F1342" s="8" t="s">
        <v>5932</v>
      </c>
      <c r="G1342" s="8" t="s">
        <v>4142</v>
      </c>
      <c r="H1342" s="6" t="str">
        <f>_xlfn.XLOOKUP(LD_01[[#This Row],[DISCIPLINA]],'CLASSES DE PROJETOS'!$F$3:$F$37,'CLASSES DE PROJETOS'!$C$3:$C$37)</f>
        <v>DR</v>
      </c>
      <c r="I1342" s="6" t="str">
        <f>_xlfn.TEXTJOIN("/",TRUE,"MSV-163MS-"&amp;LD_01[[#This Row],[OBRA]],_xlfn.XLOOKUP(LD_01[[#This Row],[SIGLA]],'CLASSES DE PROJETOS'!$C$3:$C$37,'CLASSES DE PROJETOS'!$E$3:$E$37))</f>
        <v>MSV-163MS-647-650/10.DR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342" s="6" t="str" cm="1">
        <f t="array" ref="K1342">_xlfn.TEXTJOIN(", ",TRUE,_xlfn.UNIQUE(_xlfn._xlws.FILTER(ARQUIVOS_RECEBIDOS!$F$2:$F$5010,ARQUIVOS_RECEBIDOS!$E$2:$E$5010=LD_01[[#This Row],[DOCUMENTO]])))</f>
        <v>R00.2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46043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342" s="6" t="str">
        <f>LD_01[[#This Row],[PASTA]]&amp;"/"&amp;LD_01[[#This Row],[ARQUIVO]]</f>
        <v>MSV-163MS-647-650/10.DR/MSV-163MS-647-650-ACA-EXE-DE-H1-001-R00.2.pdf</v>
      </c>
    </row>
    <row r="1343" spans="1:16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4" t="s">
        <v>5988</v>
      </c>
      <c r="D1343" s="14" t="s">
        <v>7542</v>
      </c>
      <c r="E1343" s="6" t="s">
        <v>5914</v>
      </c>
      <c r="F1343" s="8" t="s">
        <v>5933</v>
      </c>
      <c r="G1343" s="8" t="s">
        <v>4142</v>
      </c>
      <c r="H1343" s="6" t="str">
        <f>_xlfn.XLOOKUP(LD_01[[#This Row],[DISCIPLINA]],'CLASSES DE PROJETOS'!$F$3:$F$37,'CLASSES DE PROJETOS'!$C$3:$C$37)</f>
        <v>DR</v>
      </c>
      <c r="I1343" s="6" t="str">
        <f>_xlfn.TEXTJOIN("/",TRUE,"MSV-163MS-"&amp;LD_01[[#This Row],[OBRA]],_xlfn.XLOOKUP(LD_01[[#This Row],[SIGLA]],'CLASSES DE PROJETOS'!$C$3:$C$37,'CLASSES DE PROJETOS'!$E$3:$E$37))</f>
        <v>MSV-163MS-647-650/10.DR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343" s="6" t="str" cm="1">
        <f t="array" ref="K1343">_xlfn.TEXTJOIN(", ",TRUE,_xlfn.UNIQUE(_xlfn._xlws.FILTER(ARQUIVOS_RECEBIDOS!$F$2:$F$5010,ARQUIVOS_RECEBIDOS!$E$2:$E$5010=LD_01[[#This Row],[DOCUMENTO]])))</f>
        <v>R00.4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46043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343" s="6" t="str">
        <f>LD_01[[#This Row],[PASTA]]&amp;"/"&amp;LD_01[[#This Row],[ARQUIVO]]</f>
        <v>MSV-163MS-647-650/10.DR/MSV-163MS-647-650-ACA-EXE-DE-H2-001-R00.4.pdf</v>
      </c>
    </row>
    <row r="1344" spans="1:16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4" t="s">
        <v>5988</v>
      </c>
      <c r="D1344" s="14" t="s">
        <v>7542</v>
      </c>
      <c r="E1344" s="6" t="s">
        <v>5914</v>
      </c>
      <c r="F1344" s="8" t="s">
        <v>5933</v>
      </c>
      <c r="G1344" s="8" t="s">
        <v>4142</v>
      </c>
      <c r="H1344" s="6" t="str">
        <f>_xlfn.XLOOKUP(LD_01[[#This Row],[DISCIPLINA]],'CLASSES DE PROJETOS'!$F$3:$F$37,'CLASSES DE PROJETOS'!$C$3:$C$37)</f>
        <v>DR</v>
      </c>
      <c r="I1344" s="6" t="str">
        <f>_xlfn.TEXTJOIN("/",TRUE,"MSV-163MS-"&amp;LD_01[[#This Row],[OBRA]],_xlfn.XLOOKUP(LD_01[[#This Row],[SIGLA]],'CLASSES DE PROJETOS'!$C$3:$C$37,'CLASSES DE PROJETOS'!$E$3:$E$37))</f>
        <v>MSV-163MS-647-650/10.DR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344" s="6" t="str" cm="1">
        <f t="array" ref="K1344">_xlfn.TEXTJOIN(", ",TRUE,_xlfn.UNIQUE(_xlfn._xlws.FILTER(ARQUIVOS_RECEBIDOS!$F$2:$F$5010,ARQUIVOS_RECEBIDOS!$E$2:$E$5010=LD_01[[#This Row],[DOCUMENTO]])))</f>
        <v>R00.4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46043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344" s="6" t="str">
        <f>LD_01[[#This Row],[PASTA]]&amp;"/"&amp;LD_01[[#This Row],[ARQUIVO]]</f>
        <v>MSV-163MS-647-650/10.DR/MSV-163MS-647-650-ACA-EXE-DE-H2-002-R00.4.pdf</v>
      </c>
    </row>
    <row r="1345" spans="1:16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4" t="s">
        <v>5988</v>
      </c>
      <c r="D1345" s="14" t="s">
        <v>7542</v>
      </c>
      <c r="E1345" s="6" t="s">
        <v>5914</v>
      </c>
      <c r="F1345" s="8" t="s">
        <v>5933</v>
      </c>
      <c r="G1345" s="8" t="s">
        <v>4142</v>
      </c>
      <c r="H1345" s="6" t="str">
        <f>_xlfn.XLOOKUP(LD_01[[#This Row],[DISCIPLINA]],'CLASSES DE PROJETOS'!$F$3:$F$37,'CLASSES DE PROJETOS'!$C$3:$C$37)</f>
        <v>DR</v>
      </c>
      <c r="I1345" s="6" t="str">
        <f>_xlfn.TEXTJOIN("/",TRUE,"MSV-163MS-"&amp;LD_01[[#This Row],[OBRA]],_xlfn.XLOOKUP(LD_01[[#This Row],[SIGLA]],'CLASSES DE PROJETOS'!$C$3:$C$37,'CLASSES DE PROJETOS'!$E$3:$E$37))</f>
        <v>MSV-163MS-647-650/10.DR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345" s="6" t="str" cm="1">
        <f t="array" ref="K1345">_xlfn.TEXTJOIN(", ",TRUE,_xlfn.UNIQUE(_xlfn._xlws.FILTER(ARQUIVOS_RECEBIDOS!$F$2:$F$5010,ARQUIVOS_RECEBIDOS!$E$2:$E$5010=LD_01[[#This Row],[DOCUMENTO]])))</f>
        <v>R00.4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46043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345" s="6" t="str">
        <f>LD_01[[#This Row],[PASTA]]&amp;"/"&amp;LD_01[[#This Row],[ARQUIVO]]</f>
        <v>MSV-163MS-647-650/10.DR/MSV-163MS-647-650-ACA-EXE-DE-H2-003-R00.4.pdf</v>
      </c>
    </row>
    <row r="1346" spans="1:16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4" t="s">
        <v>5988</v>
      </c>
      <c r="D1346" s="14" t="s">
        <v>7542</v>
      </c>
      <c r="E1346" s="6" t="s">
        <v>5914</v>
      </c>
      <c r="F1346" s="8" t="s">
        <v>5933</v>
      </c>
      <c r="G1346" s="8" t="s">
        <v>4142</v>
      </c>
      <c r="H1346" s="6" t="str">
        <f>_xlfn.XLOOKUP(LD_01[[#This Row],[DISCIPLINA]],'CLASSES DE PROJETOS'!$F$3:$F$37,'CLASSES DE PROJETOS'!$C$3:$C$37)</f>
        <v>DR</v>
      </c>
      <c r="I1346" s="6" t="str">
        <f>_xlfn.TEXTJOIN("/",TRUE,"MSV-163MS-"&amp;LD_01[[#This Row],[OBRA]],_xlfn.XLOOKUP(LD_01[[#This Row],[SIGLA]],'CLASSES DE PROJETOS'!$C$3:$C$37,'CLASSES DE PROJETOS'!$E$3:$E$37))</f>
        <v>MSV-163MS-647-650/10.DR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346" s="6" t="str" cm="1">
        <f t="array" ref="K1346">_xlfn.TEXTJOIN(", ",TRUE,_xlfn.UNIQUE(_xlfn._xlws.FILTER(ARQUIVOS_RECEBIDOS!$F$2:$F$5010,ARQUIVOS_RECEBIDOS!$E$2:$E$5010=LD_01[[#This Row],[DOCUMENTO]])))</f>
        <v>R00.4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46043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346" s="6" t="str">
        <f>LD_01[[#This Row],[PASTA]]&amp;"/"&amp;LD_01[[#This Row],[ARQUIVO]]</f>
        <v>MSV-163MS-647-650/10.DR/MSV-163MS-647-650-ACA-EXE-DE-H2-004-R00.4.pdf</v>
      </c>
    </row>
    <row r="1347" spans="1:16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4" t="s">
        <v>5988</v>
      </c>
      <c r="D1347" s="14" t="s">
        <v>7542</v>
      </c>
      <c r="E1347" s="6" t="s">
        <v>5914</v>
      </c>
      <c r="F1347" s="8" t="s">
        <v>5933</v>
      </c>
      <c r="G1347" s="8" t="s">
        <v>4142</v>
      </c>
      <c r="H1347" s="6" t="str">
        <f>_xlfn.XLOOKUP(LD_01[[#This Row],[DISCIPLINA]],'CLASSES DE PROJETOS'!$F$3:$F$37,'CLASSES DE PROJETOS'!$C$3:$C$37)</f>
        <v>DR</v>
      </c>
      <c r="I1347" s="6" t="str">
        <f>_xlfn.TEXTJOIN("/",TRUE,"MSV-163MS-"&amp;LD_01[[#This Row],[OBRA]],_xlfn.XLOOKUP(LD_01[[#This Row],[SIGLA]],'CLASSES DE PROJETOS'!$C$3:$C$37,'CLASSES DE PROJETOS'!$E$3:$E$37))</f>
        <v>MSV-163MS-647-650/10.DR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347" s="6" t="str" cm="1">
        <f t="array" ref="K1347">_xlfn.TEXTJOIN(", ",TRUE,_xlfn.UNIQUE(_xlfn._xlws.FILTER(ARQUIVOS_RECEBIDOS!$F$2:$F$5010,ARQUIVOS_RECEBIDOS!$E$2:$E$5010=LD_01[[#This Row],[DOCUMENTO]])))</f>
        <v>R00.4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46043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347" s="6" t="str">
        <f>LD_01[[#This Row],[PASTA]]&amp;"/"&amp;LD_01[[#This Row],[ARQUIVO]]</f>
        <v>MSV-163MS-647-650/10.DR/MSV-163MS-647-650-ACA-EXE-DE-H2-005-R00.4.pdf</v>
      </c>
    </row>
    <row r="1348" spans="1:16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4" t="s">
        <v>5988</v>
      </c>
      <c r="D1348" s="14" t="s">
        <v>7542</v>
      </c>
      <c r="E1348" s="6" t="s">
        <v>5914</v>
      </c>
      <c r="F1348" s="8" t="s">
        <v>5933</v>
      </c>
      <c r="G1348" s="8" t="s">
        <v>4142</v>
      </c>
      <c r="H1348" s="6" t="str">
        <f>_xlfn.XLOOKUP(LD_01[[#This Row],[DISCIPLINA]],'CLASSES DE PROJETOS'!$F$3:$F$37,'CLASSES DE PROJETOS'!$C$3:$C$37)</f>
        <v>DR</v>
      </c>
      <c r="I1348" s="6" t="str">
        <f>_xlfn.TEXTJOIN("/",TRUE,"MSV-163MS-"&amp;LD_01[[#This Row],[OBRA]],_xlfn.XLOOKUP(LD_01[[#This Row],[SIGLA]],'CLASSES DE PROJETOS'!$C$3:$C$37,'CLASSES DE PROJETOS'!$E$3:$E$37))</f>
        <v>MSV-163MS-647-650/10.DR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348" s="6" t="str" cm="1">
        <f t="array" ref="K1348">_xlfn.TEXTJOIN(", ",TRUE,_xlfn.UNIQUE(_xlfn._xlws.FILTER(ARQUIVOS_RECEBIDOS!$F$2:$F$5010,ARQUIVOS_RECEBIDOS!$E$2:$E$5010=LD_01[[#This Row],[DOCUMENTO]])))</f>
        <v>R00.4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46043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348" s="6" t="str">
        <f>LD_01[[#This Row],[PASTA]]&amp;"/"&amp;LD_01[[#This Row],[ARQUIVO]]</f>
        <v>MSV-163MS-647-650/10.DR/MSV-163MS-647-650-ACA-EXE-DE-H2-006-R00.4.pdf</v>
      </c>
    </row>
    <row r="1349" spans="1:16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4" t="s">
        <v>5988</v>
      </c>
      <c r="D1349" s="14" t="s">
        <v>7542</v>
      </c>
      <c r="E1349" s="6" t="s">
        <v>5914</v>
      </c>
      <c r="F1349" s="8" t="s">
        <v>5934</v>
      </c>
      <c r="G1349" s="8" t="s">
        <v>4142</v>
      </c>
      <c r="H1349" s="6" t="str">
        <f>_xlfn.XLOOKUP(LD_01[[#This Row],[DISCIPLINA]],'CLASSES DE PROJETOS'!$F$3:$F$37,'CLASSES DE PROJETOS'!$C$3:$C$37)</f>
        <v>DR</v>
      </c>
      <c r="I1349" s="6" t="str">
        <f>_xlfn.TEXTJOIN("/",TRUE,"MSV-163MS-"&amp;LD_01[[#This Row],[OBRA]],_xlfn.XLOOKUP(LD_01[[#This Row],[SIGLA]],'CLASSES DE PROJETOS'!$C$3:$C$37,'CLASSES DE PROJETOS'!$E$3:$E$37))</f>
        <v>MSV-163MS-647-650/10.DR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349" s="6" t="str" cm="1">
        <f t="array" ref="K1349">_xlfn.TEXTJOIN(", ",TRUE,_xlfn.UNIQUE(_xlfn._xlws.FILTER(ARQUIVOS_RECEBIDOS!$F$2:$F$5010,ARQUIVOS_RECEBIDOS!$E$2:$E$5010=LD_01[[#This Row],[DOCUMENTO]])))</f>
        <v>R00.4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46043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349" s="6" t="str">
        <f>LD_01[[#This Row],[PASTA]]&amp;"/"&amp;LD_01[[#This Row],[ARQUIVO]]</f>
        <v>MSV-163MS-647-650/10.DR/MSV-163MS-647-650-ACA-EXE-DE-H2-007-R00.4.pdf</v>
      </c>
    </row>
    <row r="1350" spans="1:16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4" t="s">
        <v>5988</v>
      </c>
      <c r="D1350" s="14" t="s">
        <v>7542</v>
      </c>
      <c r="E1350" s="6" t="s">
        <v>5914</v>
      </c>
      <c r="F1350" s="8" t="s">
        <v>5935</v>
      </c>
      <c r="G1350" s="8" t="s">
        <v>4143</v>
      </c>
      <c r="H1350" s="6" t="str">
        <f>_xlfn.XLOOKUP(LD_01[[#This Row],[DISCIPLINA]],'CLASSES DE PROJETOS'!$F$3:$F$37,'CLASSES DE PROJETOS'!$C$3:$C$37)</f>
        <v>PV</v>
      </c>
      <c r="I1350" s="6" t="str">
        <f>_xlfn.TEXTJOIN("/",TRUE,"MSV-163MS-"&amp;LD_01[[#This Row],[OBRA]],_xlfn.XLOOKUP(LD_01[[#This Row],[SIGLA]],'CLASSES DE PROJETOS'!$C$3:$C$37,'CLASSES DE PROJETOS'!$E$3:$E$37))</f>
        <v>MSV-163MS-647-650/28.PV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350" s="6" t="str" cm="1">
        <f t="array" ref="K1350">_xlfn.TEXTJOIN(", ",TRUE,_xlfn.UNIQUE(_xlfn._xlws.FILTER(ARQUIVOS_RECEBIDOS!$F$2:$F$5010,ARQUIVOS_RECEBIDOS!$E$2:$E$5010=LD_01[[#This Row],[DOCUMENTO]])))</f>
        <v>R00.3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46043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350" s="6" t="str">
        <f>LD_01[[#This Row],[PASTA]]&amp;"/"&amp;LD_01[[#This Row],[ARQUIVO]]</f>
        <v>MSV-163MS-647-650/28.PV/MSV-163MS-647-650-ACA-EXE-DE-I2-001-R00.3.pdf</v>
      </c>
    </row>
    <row r="1351" spans="1:16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4" t="s">
        <v>5988</v>
      </c>
      <c r="D1351" s="14" t="s">
        <v>7542</v>
      </c>
      <c r="E1351" s="6" t="s">
        <v>5914</v>
      </c>
      <c r="F1351" s="8" t="s">
        <v>5935</v>
      </c>
      <c r="G1351" s="8" t="s">
        <v>4143</v>
      </c>
      <c r="H1351" s="6" t="str">
        <f>_xlfn.XLOOKUP(LD_01[[#This Row],[DISCIPLINA]],'CLASSES DE PROJETOS'!$F$3:$F$37,'CLASSES DE PROJETOS'!$C$3:$C$37)</f>
        <v>PV</v>
      </c>
      <c r="I1351" s="6" t="str">
        <f>_xlfn.TEXTJOIN("/",TRUE,"MSV-163MS-"&amp;LD_01[[#This Row],[OBRA]],_xlfn.XLOOKUP(LD_01[[#This Row],[SIGLA]],'CLASSES DE PROJETOS'!$C$3:$C$37,'CLASSES DE PROJETOS'!$E$3:$E$37))</f>
        <v>MSV-163MS-647-650/28.PV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351" s="6" t="str" cm="1">
        <f t="array" ref="K1351">_xlfn.TEXTJOIN(", ",TRUE,_xlfn.UNIQUE(_xlfn._xlws.FILTER(ARQUIVOS_RECEBIDOS!$F$2:$F$5010,ARQUIVOS_RECEBIDOS!$E$2:$E$5010=LD_01[[#This Row],[DOCUMENTO]])))</f>
        <v>R00.3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46043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351" s="6" t="str">
        <f>LD_01[[#This Row],[PASTA]]&amp;"/"&amp;LD_01[[#This Row],[ARQUIVO]]</f>
        <v>MSV-163MS-647-650/28.PV/MSV-163MS-647-650-ACA-EXE-DE-I2-002-R00.3.pdf</v>
      </c>
    </row>
    <row r="1352" spans="1:16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4" t="s">
        <v>5988</v>
      </c>
      <c r="D1352" s="14" t="s">
        <v>7542</v>
      </c>
      <c r="E1352" s="6" t="s">
        <v>5914</v>
      </c>
      <c r="F1352" s="8" t="s">
        <v>5935</v>
      </c>
      <c r="G1352" s="8" t="s">
        <v>4143</v>
      </c>
      <c r="H1352" s="6" t="str">
        <f>_xlfn.XLOOKUP(LD_01[[#This Row],[DISCIPLINA]],'CLASSES DE PROJETOS'!$F$3:$F$37,'CLASSES DE PROJETOS'!$C$3:$C$37)</f>
        <v>PV</v>
      </c>
      <c r="I1352" s="6" t="str">
        <f>_xlfn.TEXTJOIN("/",TRUE,"MSV-163MS-"&amp;LD_01[[#This Row],[OBRA]],_xlfn.XLOOKUP(LD_01[[#This Row],[SIGLA]],'CLASSES DE PROJETOS'!$C$3:$C$37,'CLASSES DE PROJETOS'!$E$3:$E$37))</f>
        <v>MSV-163MS-647-650/28.PV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352" s="6" t="str" cm="1">
        <f t="array" ref="K1352">_xlfn.TEXTJOIN(", ",TRUE,_xlfn.UNIQUE(_xlfn._xlws.FILTER(ARQUIVOS_RECEBIDOS!$F$2:$F$5010,ARQUIVOS_RECEBIDOS!$E$2:$E$5010=LD_01[[#This Row],[DOCUMENTO]])))</f>
        <v>R00.3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46043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352" s="6" t="str">
        <f>LD_01[[#This Row],[PASTA]]&amp;"/"&amp;LD_01[[#This Row],[ARQUIVO]]</f>
        <v>MSV-163MS-647-650/28.PV/MSV-163MS-647-650-ACA-EXE-DE-I2-003-R00.3.pdf</v>
      </c>
    </row>
    <row r="1353" spans="1:16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4" t="s">
        <v>5988</v>
      </c>
      <c r="D1353" s="14" t="s">
        <v>7542</v>
      </c>
      <c r="E1353" s="6" t="s">
        <v>5914</v>
      </c>
      <c r="F1353" s="8" t="s">
        <v>5935</v>
      </c>
      <c r="G1353" s="8" t="s">
        <v>4143</v>
      </c>
      <c r="H1353" s="6" t="str">
        <f>_xlfn.XLOOKUP(LD_01[[#This Row],[DISCIPLINA]],'CLASSES DE PROJETOS'!$F$3:$F$37,'CLASSES DE PROJETOS'!$C$3:$C$37)</f>
        <v>PV</v>
      </c>
      <c r="I1353" s="6" t="str">
        <f>_xlfn.TEXTJOIN("/",TRUE,"MSV-163MS-"&amp;LD_01[[#This Row],[OBRA]],_xlfn.XLOOKUP(LD_01[[#This Row],[SIGLA]],'CLASSES DE PROJETOS'!$C$3:$C$37,'CLASSES DE PROJETOS'!$E$3:$E$37))</f>
        <v>MSV-163MS-647-650/28.PV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353" s="6" t="str" cm="1">
        <f t="array" ref="K1353">_xlfn.TEXTJOIN(", ",TRUE,_xlfn.UNIQUE(_xlfn._xlws.FILTER(ARQUIVOS_RECEBIDOS!$F$2:$F$5010,ARQUIVOS_RECEBIDOS!$E$2:$E$5010=LD_01[[#This Row],[DOCUMENTO]])))</f>
        <v>R00.3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46043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353" s="6" t="str">
        <f>LD_01[[#This Row],[PASTA]]&amp;"/"&amp;LD_01[[#This Row],[ARQUIVO]]</f>
        <v>MSV-163MS-647-650/28.PV/MSV-163MS-647-650-ACA-EXE-DE-I2-004-R00.3.pdf</v>
      </c>
    </row>
    <row r="1354" spans="1:16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4" t="s">
        <v>5988</v>
      </c>
      <c r="D1354" s="14" t="s">
        <v>7542</v>
      </c>
      <c r="E1354" s="6" t="s">
        <v>5914</v>
      </c>
      <c r="F1354" s="8" t="s">
        <v>5935</v>
      </c>
      <c r="G1354" s="8" t="s">
        <v>4143</v>
      </c>
      <c r="H1354" s="6" t="str">
        <f>_xlfn.XLOOKUP(LD_01[[#This Row],[DISCIPLINA]],'CLASSES DE PROJETOS'!$F$3:$F$37,'CLASSES DE PROJETOS'!$C$3:$C$37)</f>
        <v>PV</v>
      </c>
      <c r="I1354" s="6" t="str">
        <f>_xlfn.TEXTJOIN("/",TRUE,"MSV-163MS-"&amp;LD_01[[#This Row],[OBRA]],_xlfn.XLOOKUP(LD_01[[#This Row],[SIGLA]],'CLASSES DE PROJETOS'!$C$3:$C$37,'CLASSES DE PROJETOS'!$E$3:$E$37))</f>
        <v>MSV-163MS-647-650/28.PV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354" s="6" t="str" cm="1">
        <f t="array" ref="K1354">_xlfn.TEXTJOIN(", ",TRUE,_xlfn.UNIQUE(_xlfn._xlws.FILTER(ARQUIVOS_RECEBIDOS!$F$2:$F$5010,ARQUIVOS_RECEBIDOS!$E$2:$E$5010=LD_01[[#This Row],[DOCUMENTO]])))</f>
        <v>R00.3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46043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354" s="6" t="str">
        <f>LD_01[[#This Row],[PASTA]]&amp;"/"&amp;LD_01[[#This Row],[ARQUIVO]]</f>
        <v>MSV-163MS-647-650/28.PV/MSV-163MS-647-650-ACA-EXE-DE-I2-005-R00.3.pdf</v>
      </c>
    </row>
    <row r="1355" spans="1:16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4" t="s">
        <v>5988</v>
      </c>
      <c r="D1355" s="14" t="s">
        <v>7542</v>
      </c>
      <c r="E1355" s="6" t="s">
        <v>5914</v>
      </c>
      <c r="F1355" s="8" t="s">
        <v>5935</v>
      </c>
      <c r="G1355" s="8" t="s">
        <v>4143</v>
      </c>
      <c r="H1355" s="6" t="str">
        <f>_xlfn.XLOOKUP(LD_01[[#This Row],[DISCIPLINA]],'CLASSES DE PROJETOS'!$F$3:$F$37,'CLASSES DE PROJETOS'!$C$3:$C$37)</f>
        <v>PV</v>
      </c>
      <c r="I1355" s="6" t="str">
        <f>_xlfn.TEXTJOIN("/",TRUE,"MSV-163MS-"&amp;LD_01[[#This Row],[OBRA]],_xlfn.XLOOKUP(LD_01[[#This Row],[SIGLA]],'CLASSES DE PROJETOS'!$C$3:$C$37,'CLASSES DE PROJETOS'!$E$3:$E$37))</f>
        <v>MSV-163MS-647-650/28.PV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355" s="6" t="str" cm="1">
        <f t="array" ref="K1355">_xlfn.TEXTJOIN(", ",TRUE,_xlfn.UNIQUE(_xlfn._xlws.FILTER(ARQUIVOS_RECEBIDOS!$F$2:$F$5010,ARQUIVOS_RECEBIDOS!$E$2:$E$5010=LD_01[[#This Row],[DOCUMENTO]])))</f>
        <v>R00.3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46043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355" s="6" t="str">
        <f>LD_01[[#This Row],[PASTA]]&amp;"/"&amp;LD_01[[#This Row],[ARQUIVO]]</f>
        <v>MSV-163MS-647-650/28.PV/MSV-163MS-647-650-ACA-EXE-DE-I2-006-R00.3.pdf</v>
      </c>
    </row>
    <row r="1356" spans="1:16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4" t="s">
        <v>5988</v>
      </c>
      <c r="D1356" s="14" t="s">
        <v>7542</v>
      </c>
      <c r="E1356" s="6" t="s">
        <v>5914</v>
      </c>
      <c r="F1356" s="8" t="s">
        <v>5936</v>
      </c>
      <c r="G1356" s="8" t="s">
        <v>4143</v>
      </c>
      <c r="H1356" s="6" t="str">
        <f>_xlfn.XLOOKUP(LD_01[[#This Row],[DISCIPLINA]],'CLASSES DE PROJETOS'!$F$3:$F$37,'CLASSES DE PROJETOS'!$C$3:$C$37)</f>
        <v>PV</v>
      </c>
      <c r="I1356" s="6" t="str">
        <f>_xlfn.TEXTJOIN("/",TRUE,"MSV-163MS-"&amp;LD_01[[#This Row],[OBRA]],_xlfn.XLOOKUP(LD_01[[#This Row],[SIGLA]],'CLASSES DE PROJETOS'!$C$3:$C$37,'CLASSES DE PROJETOS'!$E$3:$E$37))</f>
        <v>MSV-163MS-647-650/28.PV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356" s="6" t="str" cm="1">
        <f t="array" ref="K1356">_xlfn.TEXTJOIN(", ",TRUE,_xlfn.UNIQUE(_xlfn._xlws.FILTER(ARQUIVOS_RECEBIDOS!$F$2:$F$5010,ARQUIVOS_RECEBIDOS!$E$2:$E$5010=LD_01[[#This Row],[DOCUMENTO]])))</f>
        <v>R00.3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46043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356" s="6" t="str">
        <f>LD_01[[#This Row],[PASTA]]&amp;"/"&amp;LD_01[[#This Row],[ARQUIVO]]</f>
        <v>MSV-163MS-647-650/28.PV/MSV-163MS-647-650-ACA-EXE-DE-I2-007-R00.3.pdf</v>
      </c>
    </row>
    <row r="1357" spans="1:16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4" t="s">
        <v>5988</v>
      </c>
      <c r="D1357" s="14" t="s">
        <v>7542</v>
      </c>
      <c r="E1357" s="6" t="s">
        <v>5914</v>
      </c>
      <c r="F1357" s="8" t="s">
        <v>5936</v>
      </c>
      <c r="G1357" s="8" t="s">
        <v>4143</v>
      </c>
      <c r="H1357" s="6" t="str">
        <f>_xlfn.XLOOKUP(LD_01[[#This Row],[DISCIPLINA]],'CLASSES DE PROJETOS'!$F$3:$F$37,'CLASSES DE PROJETOS'!$C$3:$C$37)</f>
        <v>PV</v>
      </c>
      <c r="I1357" s="6" t="str">
        <f>_xlfn.TEXTJOIN("/",TRUE,"MSV-163MS-"&amp;LD_01[[#This Row],[OBRA]],_xlfn.XLOOKUP(LD_01[[#This Row],[SIGLA]],'CLASSES DE PROJETOS'!$C$3:$C$37,'CLASSES DE PROJETOS'!$E$3:$E$37))</f>
        <v>MSV-163MS-647-650/28.PV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357" s="6" t="str" cm="1">
        <f t="array" ref="K1357">_xlfn.TEXTJOIN(", ",TRUE,_xlfn.UNIQUE(_xlfn._xlws.FILTER(ARQUIVOS_RECEBIDOS!$F$2:$F$5010,ARQUIVOS_RECEBIDOS!$E$2:$E$5010=LD_01[[#This Row],[DOCUMENTO]])))</f>
        <v>R00.3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46043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357" s="6" t="str">
        <f>LD_01[[#This Row],[PASTA]]&amp;"/"&amp;LD_01[[#This Row],[ARQUIVO]]</f>
        <v>MSV-163MS-647-650/28.PV/MSV-163MS-647-650-ACA-EXE-DE-I2-008-R00.3.pdf</v>
      </c>
    </row>
    <row r="1358" spans="1:16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4" t="s">
        <v>5988</v>
      </c>
      <c r="D1358" s="14" t="s">
        <v>7542</v>
      </c>
      <c r="E1358" s="6" t="s">
        <v>5914</v>
      </c>
      <c r="F1358" s="8" t="s">
        <v>5936</v>
      </c>
      <c r="G1358" s="8" t="s">
        <v>4143</v>
      </c>
      <c r="H1358" s="6" t="str">
        <f>_xlfn.XLOOKUP(LD_01[[#This Row],[DISCIPLINA]],'CLASSES DE PROJETOS'!$F$3:$F$37,'CLASSES DE PROJETOS'!$C$3:$C$37)</f>
        <v>PV</v>
      </c>
      <c r="I1358" s="6" t="str">
        <f>_xlfn.TEXTJOIN("/",TRUE,"MSV-163MS-"&amp;LD_01[[#This Row],[OBRA]],_xlfn.XLOOKUP(LD_01[[#This Row],[SIGLA]],'CLASSES DE PROJETOS'!$C$3:$C$37,'CLASSES DE PROJETOS'!$E$3:$E$37))</f>
        <v>MSV-163MS-647-650/28.PV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358" s="6" t="str" cm="1">
        <f t="array" ref="K1358">_xlfn.TEXTJOIN(", ",TRUE,_xlfn.UNIQUE(_xlfn._xlws.FILTER(ARQUIVOS_RECEBIDOS!$F$2:$F$5010,ARQUIVOS_RECEBIDOS!$E$2:$E$5010=LD_01[[#This Row],[DOCUMENTO]])))</f>
        <v>R00.3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46043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358" s="6" t="str">
        <f>LD_01[[#This Row],[PASTA]]&amp;"/"&amp;LD_01[[#This Row],[ARQUIVO]]</f>
        <v>MSV-163MS-647-650/28.PV/MSV-163MS-647-650-ACA-EXE-DE-I2-009-R00.3.pdf</v>
      </c>
    </row>
    <row r="1359" spans="1:16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4" t="s">
        <v>5988</v>
      </c>
      <c r="D1359" s="14" t="s">
        <v>7542</v>
      </c>
      <c r="E1359" s="6" t="s">
        <v>5914</v>
      </c>
      <c r="F1359" s="8" t="s">
        <v>5936</v>
      </c>
      <c r="G1359" s="8" t="s">
        <v>4143</v>
      </c>
      <c r="H1359" s="6" t="str">
        <f>_xlfn.XLOOKUP(LD_01[[#This Row],[DISCIPLINA]],'CLASSES DE PROJETOS'!$F$3:$F$37,'CLASSES DE PROJETOS'!$C$3:$C$37)</f>
        <v>PV</v>
      </c>
      <c r="I1359" s="6" t="str">
        <f>_xlfn.TEXTJOIN("/",TRUE,"MSV-163MS-"&amp;LD_01[[#This Row],[OBRA]],_xlfn.XLOOKUP(LD_01[[#This Row],[SIGLA]],'CLASSES DE PROJETOS'!$C$3:$C$37,'CLASSES DE PROJETOS'!$E$3:$E$37))</f>
        <v>MSV-163MS-647-650/28.PV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359" s="6" t="str" cm="1">
        <f t="array" ref="K1359">_xlfn.TEXTJOIN(", ",TRUE,_xlfn.UNIQUE(_xlfn._xlws.FILTER(ARQUIVOS_RECEBIDOS!$F$2:$F$5010,ARQUIVOS_RECEBIDOS!$E$2:$E$5010=LD_01[[#This Row],[DOCUMENTO]])))</f>
        <v>R00.3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46043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359" s="6" t="str">
        <f>LD_01[[#This Row],[PASTA]]&amp;"/"&amp;LD_01[[#This Row],[ARQUIVO]]</f>
        <v>MSV-163MS-647-650/28.PV/MSV-163MS-647-650-ACA-EXE-DE-I2-010-R00.3.pdf</v>
      </c>
    </row>
    <row r="1360" spans="1:16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4" t="s">
        <v>5988</v>
      </c>
      <c r="D1360" s="14" t="s">
        <v>7542</v>
      </c>
      <c r="E1360" s="6" t="s">
        <v>5914</v>
      </c>
      <c r="F1360" s="8" t="s">
        <v>5936</v>
      </c>
      <c r="G1360" s="8" t="s">
        <v>4143</v>
      </c>
      <c r="H1360" s="6" t="str">
        <f>_xlfn.XLOOKUP(LD_01[[#This Row],[DISCIPLINA]],'CLASSES DE PROJETOS'!$F$3:$F$37,'CLASSES DE PROJETOS'!$C$3:$C$37)</f>
        <v>PV</v>
      </c>
      <c r="I1360" s="6" t="str">
        <f>_xlfn.TEXTJOIN("/",TRUE,"MSV-163MS-"&amp;LD_01[[#This Row],[OBRA]],_xlfn.XLOOKUP(LD_01[[#This Row],[SIGLA]],'CLASSES DE PROJETOS'!$C$3:$C$37,'CLASSES DE PROJETOS'!$E$3:$E$37))</f>
        <v>MSV-163MS-647-650/28.PV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360" s="6" t="str" cm="1">
        <f t="array" ref="K1360">_xlfn.TEXTJOIN(", ",TRUE,_xlfn.UNIQUE(_xlfn._xlws.FILTER(ARQUIVOS_RECEBIDOS!$F$2:$F$5010,ARQUIVOS_RECEBIDOS!$E$2:$E$5010=LD_01[[#This Row],[DOCUMENTO]])))</f>
        <v>R00.3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46043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360" s="6" t="str">
        <f>LD_01[[#This Row],[PASTA]]&amp;"/"&amp;LD_01[[#This Row],[ARQUIVO]]</f>
        <v>MSV-163MS-647-650/28.PV/MSV-163MS-647-650-ACA-EXE-DE-I2-011-R00.3.pdf</v>
      </c>
    </row>
    <row r="1361" spans="1:16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4" t="s">
        <v>5988</v>
      </c>
      <c r="D1361" s="14" t="s">
        <v>7542</v>
      </c>
      <c r="E1361" s="6" t="s">
        <v>5914</v>
      </c>
      <c r="F1361" s="8" t="s">
        <v>5937</v>
      </c>
      <c r="G1361" s="8" t="s">
        <v>4331</v>
      </c>
      <c r="H1361" s="6" t="str">
        <f>_xlfn.XLOOKUP(LD_01[[#This Row],[DISCIPLINA]],'CLASSES DE PROJETOS'!$F$3:$F$37,'CLASSES DE PROJETOS'!$C$3:$C$37)</f>
        <v>SI</v>
      </c>
      <c r="I1361" s="6" t="str">
        <f>_xlfn.TEXTJOIN("/",TRUE,"MSV-163MS-"&amp;LD_01[[#This Row],[OBRA]],_xlfn.XLOOKUP(LD_01[[#This Row],[SIGLA]],'CLASSES DE PROJETOS'!$C$3:$C$37,'CLASSES DE PROJETOS'!$E$3:$E$37))</f>
        <v>MSV-163MS-647-650/31.SI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361" s="6" t="str" cm="1">
        <f t="array" ref="K1361">_xlfn.TEXTJOIN(", ",TRUE,_xlfn.UNIQUE(_xlfn._xlws.FILTER(ARQUIVOS_RECEBIDOS!$F$2:$F$5010,ARQUIVOS_RECEBIDOS!$E$2:$E$5010=LD_01[[#This Row],[DOCUMENTO]])))</f>
        <v>R00.3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46043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361" s="6" t="str">
        <f>LD_01[[#This Row],[PASTA]]&amp;"/"&amp;LD_01[[#This Row],[ARQUIVO]]</f>
        <v>MSV-163MS-647-650/31.SI/MSV-163MS-647-650-ACA-EXE-DE-J1-001-R00.3.pdf</v>
      </c>
    </row>
    <row r="1362" spans="1:16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4" t="s">
        <v>5988</v>
      </c>
      <c r="D1362" s="14" t="s">
        <v>7542</v>
      </c>
      <c r="E1362" s="6" t="s">
        <v>5914</v>
      </c>
      <c r="F1362" s="8" t="s">
        <v>5937</v>
      </c>
      <c r="G1362" s="8" t="s">
        <v>4331</v>
      </c>
      <c r="H1362" s="6" t="str">
        <f>_xlfn.XLOOKUP(LD_01[[#This Row],[DISCIPLINA]],'CLASSES DE PROJETOS'!$F$3:$F$37,'CLASSES DE PROJETOS'!$C$3:$C$37)</f>
        <v>SI</v>
      </c>
      <c r="I1362" s="6" t="str">
        <f>_xlfn.TEXTJOIN("/",TRUE,"MSV-163MS-"&amp;LD_01[[#This Row],[OBRA]],_xlfn.XLOOKUP(LD_01[[#This Row],[SIGLA]],'CLASSES DE PROJETOS'!$C$3:$C$37,'CLASSES DE PROJETOS'!$E$3:$E$37))</f>
        <v>MSV-163MS-647-650/31.SI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362" s="6" t="str" cm="1">
        <f t="array" ref="K1362">_xlfn.TEXTJOIN(", ",TRUE,_xlfn.UNIQUE(_xlfn._xlws.FILTER(ARQUIVOS_RECEBIDOS!$F$2:$F$5010,ARQUIVOS_RECEBIDOS!$E$2:$E$5010=LD_01[[#This Row],[DOCUMENTO]])))</f>
        <v>R00.3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46043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362" s="6" t="str">
        <f>LD_01[[#This Row],[PASTA]]&amp;"/"&amp;LD_01[[#This Row],[ARQUIVO]]</f>
        <v>MSV-163MS-647-650/31.SI/MSV-163MS-647-650-ACA-EXE-DE-J1-002-R00.3.pdf</v>
      </c>
    </row>
    <row r="1363" spans="1:16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4" t="s">
        <v>5988</v>
      </c>
      <c r="D1363" s="14" t="s">
        <v>7542</v>
      </c>
      <c r="E1363" s="6" t="s">
        <v>5914</v>
      </c>
      <c r="F1363" s="8" t="s">
        <v>5937</v>
      </c>
      <c r="G1363" s="8" t="s">
        <v>4331</v>
      </c>
      <c r="H1363" s="6" t="str">
        <f>_xlfn.XLOOKUP(LD_01[[#This Row],[DISCIPLINA]],'CLASSES DE PROJETOS'!$F$3:$F$37,'CLASSES DE PROJETOS'!$C$3:$C$37)</f>
        <v>SI</v>
      </c>
      <c r="I1363" s="6" t="str">
        <f>_xlfn.TEXTJOIN("/",TRUE,"MSV-163MS-"&amp;LD_01[[#This Row],[OBRA]],_xlfn.XLOOKUP(LD_01[[#This Row],[SIGLA]],'CLASSES DE PROJETOS'!$C$3:$C$37,'CLASSES DE PROJETOS'!$E$3:$E$37))</f>
        <v>MSV-163MS-647-650/31.SI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363" s="6" t="str" cm="1">
        <f t="array" ref="K1363">_xlfn.TEXTJOIN(", ",TRUE,_xlfn.UNIQUE(_xlfn._xlws.FILTER(ARQUIVOS_RECEBIDOS!$F$2:$F$5010,ARQUIVOS_RECEBIDOS!$E$2:$E$5010=LD_01[[#This Row],[DOCUMENTO]])))</f>
        <v>R00.3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46043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363" s="6" t="str">
        <f>LD_01[[#This Row],[PASTA]]&amp;"/"&amp;LD_01[[#This Row],[ARQUIVO]]</f>
        <v>MSV-163MS-647-650/31.SI/MSV-163MS-647-650-ACA-EXE-DE-J1-003-R00.3.pdf</v>
      </c>
    </row>
    <row r="1364" spans="1:16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4" t="s">
        <v>5988</v>
      </c>
      <c r="D1364" s="14" t="s">
        <v>7542</v>
      </c>
      <c r="E1364" s="6" t="s">
        <v>5914</v>
      </c>
      <c r="F1364" s="8" t="s">
        <v>5937</v>
      </c>
      <c r="G1364" s="8" t="s">
        <v>4331</v>
      </c>
      <c r="H1364" s="6" t="str">
        <f>_xlfn.XLOOKUP(LD_01[[#This Row],[DISCIPLINA]],'CLASSES DE PROJETOS'!$F$3:$F$37,'CLASSES DE PROJETOS'!$C$3:$C$37)</f>
        <v>SI</v>
      </c>
      <c r="I1364" s="6" t="str">
        <f>_xlfn.TEXTJOIN("/",TRUE,"MSV-163MS-"&amp;LD_01[[#This Row],[OBRA]],_xlfn.XLOOKUP(LD_01[[#This Row],[SIGLA]],'CLASSES DE PROJETOS'!$C$3:$C$37,'CLASSES DE PROJETOS'!$E$3:$E$37))</f>
        <v>MSV-163MS-647-650/31.SI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364" s="6" t="str" cm="1">
        <f t="array" ref="K1364">_xlfn.TEXTJOIN(", ",TRUE,_xlfn.UNIQUE(_xlfn._xlws.FILTER(ARQUIVOS_RECEBIDOS!$F$2:$F$5010,ARQUIVOS_RECEBIDOS!$E$2:$E$5010=LD_01[[#This Row],[DOCUMENTO]])))</f>
        <v>R00.3</v>
      </c>
      <c r="L1364" s="6" t="str" cm="1">
        <f t="array" ref="L1364">_xlfn.TEXTJOIN(",",TRUE,_xlfn._xlws.FILTER(ARQUIVOS[EXTENSÃO],(ARQUIVOS[DOCUMENTO]=LD_01[[#This Row],[DOCUMENTO]])*(ARQUIVOS[REVISÃO]=LD_01[[#This Row],[REVISÃO]])))</f>
        <v>dwg,pdf</v>
      </c>
      <c r="M1364" s="12" cm="1">
        <f t="array" ref="M1364">_xlfn.UNIQUE(_xlfn._xlws.FILTER(ARQUIVOS[DATA RECEBIMENTO],(ARQUIVOS[DOCUMENTO]=LD_01[[#This Row],[DOCUMENTO]])*(ARQUIVOS[REVISÃO]=LD_01[[#This Row],[REVISÃO]])))</f>
        <v>46043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364" s="6" t="str">
        <f>LD_01[[#This Row],[PASTA]]&amp;"/"&amp;LD_01[[#This Row],[ARQUIVO]]</f>
        <v>MSV-163MS-647-650/31.SI/MSV-163MS-647-650-ACA-EXE-DE-J1-004-R00.3.pdf</v>
      </c>
    </row>
    <row r="1365" spans="1:16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4" t="s">
        <v>5988</v>
      </c>
      <c r="D1365" s="14" t="s">
        <v>7542</v>
      </c>
      <c r="E1365" s="6" t="s">
        <v>5914</v>
      </c>
      <c r="F1365" s="8" t="s">
        <v>5937</v>
      </c>
      <c r="G1365" s="8" t="s">
        <v>4331</v>
      </c>
      <c r="H1365" s="6" t="str">
        <f>_xlfn.XLOOKUP(LD_01[[#This Row],[DISCIPLINA]],'CLASSES DE PROJETOS'!$F$3:$F$37,'CLASSES DE PROJETOS'!$C$3:$C$37)</f>
        <v>SI</v>
      </c>
      <c r="I1365" s="6" t="str">
        <f>_xlfn.TEXTJOIN("/",TRUE,"MSV-163MS-"&amp;LD_01[[#This Row],[OBRA]],_xlfn.XLOOKUP(LD_01[[#This Row],[SIGLA]],'CLASSES DE PROJETOS'!$C$3:$C$37,'CLASSES DE PROJETOS'!$E$3:$E$37))</f>
        <v>MSV-163MS-647-650/31.SI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365" s="6" t="str" cm="1">
        <f t="array" ref="K1365">_xlfn.TEXTJOIN(", ",TRUE,_xlfn.UNIQUE(_xlfn._xlws.FILTER(ARQUIVOS_RECEBIDOS!$F$2:$F$5010,ARQUIVOS_RECEBIDOS!$E$2:$E$5010=LD_01[[#This Row],[DOCUMENTO]])))</f>
        <v>R00.3</v>
      </c>
      <c r="L1365" s="6" t="str" cm="1">
        <f t="array" ref="L1365">_xlfn.TEXTJOIN(",",TRUE,_xlfn._xlws.FILTER(ARQUIVOS[EXTENSÃO],(ARQUIVOS[DOCUMENTO]=LD_01[[#This Row],[DOCUMENTO]])*(ARQUIVOS[REVISÃO]=LD_01[[#This Row],[REVISÃO]])))</f>
        <v>dwg,pdf</v>
      </c>
      <c r="M1365" s="12" cm="1">
        <f t="array" ref="M1365">_xlfn.UNIQUE(_xlfn._xlws.FILTER(ARQUIVOS[DATA RECEBIMENTO],(ARQUIVOS[DOCUMENTO]=LD_01[[#This Row],[DOCUMENTO]])*(ARQUIVOS[REVISÃO]=LD_01[[#This Row],[REVISÃO]])))</f>
        <v>46043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365" s="6" t="str">
        <f>LD_01[[#This Row],[PASTA]]&amp;"/"&amp;LD_01[[#This Row],[ARQUIVO]]</f>
        <v>MSV-163MS-647-650/31.SI/MSV-163MS-647-650-ACA-EXE-DE-J1-005-R00.3.pdf</v>
      </c>
    </row>
    <row r="1366" spans="1:16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4" t="s">
        <v>5988</v>
      </c>
      <c r="D1366" s="14" t="s">
        <v>7542</v>
      </c>
      <c r="E1366" s="6" t="s">
        <v>5914</v>
      </c>
      <c r="F1366" s="8" t="s">
        <v>5937</v>
      </c>
      <c r="G1366" s="8" t="s">
        <v>4331</v>
      </c>
      <c r="H1366" s="6" t="str">
        <f>_xlfn.XLOOKUP(LD_01[[#This Row],[DISCIPLINA]],'CLASSES DE PROJETOS'!$F$3:$F$37,'CLASSES DE PROJETOS'!$C$3:$C$37)</f>
        <v>SI</v>
      </c>
      <c r="I1366" s="6" t="str">
        <f>_xlfn.TEXTJOIN("/",TRUE,"MSV-163MS-"&amp;LD_01[[#This Row],[OBRA]],_xlfn.XLOOKUP(LD_01[[#This Row],[SIGLA]],'CLASSES DE PROJETOS'!$C$3:$C$37,'CLASSES DE PROJETOS'!$E$3:$E$37))</f>
        <v>MSV-163MS-647-650/31.SI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366" s="6" t="str" cm="1">
        <f t="array" ref="K1366">_xlfn.TEXTJOIN(", ",TRUE,_xlfn.UNIQUE(_xlfn._xlws.FILTER(ARQUIVOS_RECEBIDOS!$F$2:$F$5010,ARQUIVOS_RECEBIDOS!$E$2:$E$5010=LD_01[[#This Row],[DOCUMENTO]])))</f>
        <v>R00.3</v>
      </c>
      <c r="L1366" s="6" t="str" cm="1">
        <f t="array" ref="L1366">_xlfn.TEXTJOIN(",",TRUE,_xlfn._xlws.FILTER(ARQUIVOS[EXTENSÃO],(ARQUIVOS[DOCUMENTO]=LD_01[[#This Row],[DOCUMENTO]])*(ARQUIVOS[REVISÃO]=LD_01[[#This Row],[REVISÃO]])))</f>
        <v>dwg,pdf</v>
      </c>
      <c r="M1366" s="12" cm="1">
        <f t="array" ref="M1366">_xlfn.UNIQUE(_xlfn._xlws.FILTER(ARQUIVOS[DATA RECEBIMENTO],(ARQUIVOS[DOCUMENTO]=LD_01[[#This Row],[DOCUMENTO]])*(ARQUIVOS[REVISÃO]=LD_01[[#This Row],[REVISÃO]])))</f>
        <v>46043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366" s="6" t="str">
        <f>LD_01[[#This Row],[PASTA]]&amp;"/"&amp;LD_01[[#This Row],[ARQUIVO]]</f>
        <v>MSV-163MS-647-650/31.SI/MSV-163MS-647-650-ACA-EXE-DE-J1-006-R00.3.pdf</v>
      </c>
    </row>
    <row r="1367" spans="1:16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4" t="s">
        <v>5988</v>
      </c>
      <c r="D1367" s="14" t="s">
        <v>7542</v>
      </c>
      <c r="E1367" s="6" t="s">
        <v>5914</v>
      </c>
      <c r="F1367" s="8" t="s">
        <v>5938</v>
      </c>
      <c r="G1367" s="8" t="s">
        <v>4331</v>
      </c>
      <c r="H1367" s="6" t="str">
        <f>_xlfn.XLOOKUP(LD_01[[#This Row],[DISCIPLINA]],'CLASSES DE PROJETOS'!$F$3:$F$37,'CLASSES DE PROJETOS'!$C$3:$C$37)</f>
        <v>SI</v>
      </c>
      <c r="I1367" s="6" t="str">
        <f>_xlfn.TEXTJOIN("/",TRUE,"MSV-163MS-"&amp;LD_01[[#This Row],[OBRA]],_xlfn.XLOOKUP(LD_01[[#This Row],[SIGLA]],'CLASSES DE PROJETOS'!$C$3:$C$37,'CLASSES DE PROJETOS'!$E$3:$E$37))</f>
        <v>MSV-163MS-647-650/31.SI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367" s="6" t="str" cm="1">
        <f t="array" ref="K1367">_xlfn.TEXTJOIN(", ",TRUE,_xlfn.UNIQUE(_xlfn._xlws.FILTER(ARQUIVOS_RECEBIDOS!$F$2:$F$5010,ARQUIVOS_RECEBIDOS!$E$2:$E$5010=LD_01[[#This Row],[DOCUMENTO]])))</f>
        <v>R00.2</v>
      </c>
      <c r="L1367" s="6" t="str" cm="1">
        <f t="array" ref="L1367">_xlfn.TEXTJOIN(",",TRUE,_xlfn._xlws.FILTER(ARQUIVOS[EXTENSÃO],(ARQUIVOS[DOCUMENTO]=LD_01[[#This Row],[DOCUMENTO]])*(ARQUIVOS[REVISÃO]=LD_01[[#This Row],[REVISÃO]])))</f>
        <v>dwg,pdf</v>
      </c>
      <c r="M1367" s="12" cm="1">
        <f t="array" ref="M1367">_xlfn.UNIQUE(_xlfn._xlws.FILTER(ARQUIVOS[DATA RECEBIMENTO],(ARQUIVOS[DOCUMENTO]=LD_01[[#This Row],[DOCUMENTO]])*(ARQUIVOS[REVISÃO]=LD_01[[#This Row],[REVISÃO]])))</f>
        <v>46043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367" s="6" t="str">
        <f>LD_01[[#This Row],[PASTA]]&amp;"/"&amp;LD_01[[#This Row],[ARQUIVO]]</f>
        <v>MSV-163MS-647-650/31.SI/MSV-163MS-647-650-ACA-EXE-DE-J1-007-R00.2.pdf</v>
      </c>
    </row>
    <row r="1368" spans="1:16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4" t="s">
        <v>5988</v>
      </c>
      <c r="D1368" s="14" t="s">
        <v>7542</v>
      </c>
      <c r="E1368" s="6" t="s">
        <v>5914</v>
      </c>
      <c r="F1368" s="8" t="s">
        <v>5938</v>
      </c>
      <c r="G1368" s="8" t="s">
        <v>4331</v>
      </c>
      <c r="H1368" s="6" t="str">
        <f>_xlfn.XLOOKUP(LD_01[[#This Row],[DISCIPLINA]],'CLASSES DE PROJETOS'!$F$3:$F$37,'CLASSES DE PROJETOS'!$C$3:$C$37)</f>
        <v>SI</v>
      </c>
      <c r="I1368" s="6" t="str">
        <f>_xlfn.TEXTJOIN("/",TRUE,"MSV-163MS-"&amp;LD_01[[#This Row],[OBRA]],_xlfn.XLOOKUP(LD_01[[#This Row],[SIGLA]],'CLASSES DE PROJETOS'!$C$3:$C$37,'CLASSES DE PROJETOS'!$E$3:$E$37))</f>
        <v>MSV-163MS-647-650/31.SI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368" s="6" t="str" cm="1">
        <f t="array" ref="K1368">_xlfn.TEXTJOIN(", ",TRUE,_xlfn.UNIQUE(_xlfn._xlws.FILTER(ARQUIVOS_RECEBIDOS!$F$2:$F$5010,ARQUIVOS_RECEBIDOS!$E$2:$E$5010=LD_01[[#This Row],[DOCUMENTO]])))</f>
        <v>R00.2</v>
      </c>
      <c r="L1368" s="6" t="str" cm="1">
        <f t="array" ref="L1368">_xlfn.TEXTJOIN(",",TRUE,_xlfn._xlws.FILTER(ARQUIVOS[EXTENSÃO],(ARQUIVOS[DOCUMENTO]=LD_01[[#This Row],[DOCUMENTO]])*(ARQUIVOS[REVISÃO]=LD_01[[#This Row],[REVISÃO]])))</f>
        <v>dwg,pdf</v>
      </c>
      <c r="M1368" s="12" cm="1">
        <f t="array" ref="M1368">_xlfn.UNIQUE(_xlfn._xlws.FILTER(ARQUIVOS[DATA RECEBIMENTO],(ARQUIVOS[DOCUMENTO]=LD_01[[#This Row],[DOCUMENTO]])*(ARQUIVOS[REVISÃO]=LD_01[[#This Row],[REVISÃO]])))</f>
        <v>46043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368" s="6" t="str">
        <f>LD_01[[#This Row],[PASTA]]&amp;"/"&amp;LD_01[[#This Row],[ARQUIVO]]</f>
        <v>MSV-163MS-647-650/31.SI/MSV-163MS-647-650-ACA-EXE-DE-J1-008-R00.2.pdf</v>
      </c>
    </row>
    <row r="1369" spans="1:16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4" t="s">
        <v>5988</v>
      </c>
      <c r="D1369" s="14" t="s">
        <v>7542</v>
      </c>
      <c r="E1369" s="6" t="s">
        <v>5914</v>
      </c>
      <c r="F1369" s="8" t="s">
        <v>5938</v>
      </c>
      <c r="G1369" s="8" t="s">
        <v>4331</v>
      </c>
      <c r="H1369" s="6" t="str">
        <f>_xlfn.XLOOKUP(LD_01[[#This Row],[DISCIPLINA]],'CLASSES DE PROJETOS'!$F$3:$F$37,'CLASSES DE PROJETOS'!$C$3:$C$37)</f>
        <v>SI</v>
      </c>
      <c r="I1369" s="6" t="str">
        <f>_xlfn.TEXTJOIN("/",TRUE,"MSV-163MS-"&amp;LD_01[[#This Row],[OBRA]],_xlfn.XLOOKUP(LD_01[[#This Row],[SIGLA]],'CLASSES DE PROJETOS'!$C$3:$C$37,'CLASSES DE PROJETOS'!$E$3:$E$37))</f>
        <v>MSV-163MS-647-650/31.SI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369" s="6" t="str" cm="1">
        <f t="array" ref="K1369">_xlfn.TEXTJOIN(", ",TRUE,_xlfn.UNIQUE(_xlfn._xlws.FILTER(ARQUIVOS_RECEBIDOS!$F$2:$F$5010,ARQUIVOS_RECEBIDOS!$E$2:$E$5010=LD_01[[#This Row],[DOCUMENTO]])))</f>
        <v>R00.2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46043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369" s="6" t="str">
        <f>LD_01[[#This Row],[PASTA]]&amp;"/"&amp;LD_01[[#This Row],[ARQUIVO]]</f>
        <v>MSV-163MS-647-650/31.SI/MSV-163MS-647-650-ACA-EXE-DE-J1-009-R00.2.pdf</v>
      </c>
    </row>
    <row r="1370" spans="1:16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4" t="s">
        <v>5988</v>
      </c>
      <c r="D1370" s="14" t="s">
        <v>7542</v>
      </c>
      <c r="E1370" s="6" t="s">
        <v>5914</v>
      </c>
      <c r="F1370" s="8" t="s">
        <v>5938</v>
      </c>
      <c r="G1370" s="8" t="s">
        <v>4331</v>
      </c>
      <c r="H1370" s="6" t="str">
        <f>_xlfn.XLOOKUP(LD_01[[#This Row],[DISCIPLINA]],'CLASSES DE PROJETOS'!$F$3:$F$37,'CLASSES DE PROJETOS'!$C$3:$C$37)</f>
        <v>SI</v>
      </c>
      <c r="I1370" s="6" t="str">
        <f>_xlfn.TEXTJOIN("/",TRUE,"MSV-163MS-"&amp;LD_01[[#This Row],[OBRA]],_xlfn.XLOOKUP(LD_01[[#This Row],[SIGLA]],'CLASSES DE PROJETOS'!$C$3:$C$37,'CLASSES DE PROJETOS'!$E$3:$E$37))</f>
        <v>MSV-163MS-647-650/31.SI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370" s="6" t="str" cm="1">
        <f t="array" ref="K1370">_xlfn.TEXTJOIN(", ",TRUE,_xlfn.UNIQUE(_xlfn._xlws.FILTER(ARQUIVOS_RECEBIDOS!$F$2:$F$5010,ARQUIVOS_RECEBIDOS!$E$2:$E$5010=LD_01[[#This Row],[DOCUMENTO]])))</f>
        <v>R00.3</v>
      </c>
      <c r="L1370" s="6" t="str" cm="1">
        <f t="array" ref="L1370">_xlfn.TEXTJOIN(",",TRUE,_xlfn._xlws.FILTER(ARQUIVOS[EXTENSÃO],(ARQUIVOS[DOCUMENTO]=LD_01[[#This Row],[DOCUMENTO]])*(ARQUIVOS[REVISÃO]=LD_01[[#This Row],[REVISÃO]])))</f>
        <v>dwg,pdf</v>
      </c>
      <c r="M1370" s="12" cm="1">
        <f t="array" ref="M1370">_xlfn.UNIQUE(_xlfn._xlws.FILTER(ARQUIVOS[DATA RECEBIMENTO],(ARQUIVOS[DOCUMENTO]=LD_01[[#This Row],[DOCUMENTO]])*(ARQUIVOS[REVISÃO]=LD_01[[#This Row],[REVISÃO]])))</f>
        <v>46043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370" s="6" t="str">
        <f>LD_01[[#This Row],[PASTA]]&amp;"/"&amp;LD_01[[#This Row],[ARQUIVO]]</f>
        <v>MSV-163MS-647-650/31.SI/MSV-163MS-647-650-ACA-EXE-DE-J1-010-R00.3.pdf</v>
      </c>
    </row>
    <row r="1371" spans="1:16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4" t="s">
        <v>5988</v>
      </c>
      <c r="D1371" s="14" t="s">
        <v>7542</v>
      </c>
      <c r="E1371" s="6" t="s">
        <v>5914</v>
      </c>
      <c r="F1371" s="8" t="s">
        <v>5938</v>
      </c>
      <c r="G1371" s="8" t="s">
        <v>4331</v>
      </c>
      <c r="H1371" s="6" t="str">
        <f>_xlfn.XLOOKUP(LD_01[[#This Row],[DISCIPLINA]],'CLASSES DE PROJETOS'!$F$3:$F$37,'CLASSES DE PROJETOS'!$C$3:$C$37)</f>
        <v>SI</v>
      </c>
      <c r="I1371" s="6" t="str">
        <f>_xlfn.TEXTJOIN("/",TRUE,"MSV-163MS-"&amp;LD_01[[#This Row],[OBRA]],_xlfn.XLOOKUP(LD_01[[#This Row],[SIGLA]],'CLASSES DE PROJETOS'!$C$3:$C$37,'CLASSES DE PROJETOS'!$E$3:$E$37))</f>
        <v>MSV-163MS-647-650/31.SI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371" s="6" t="str" cm="1">
        <f t="array" ref="K1371">_xlfn.TEXTJOIN(", ",TRUE,_xlfn.UNIQUE(_xlfn._xlws.FILTER(ARQUIVOS_RECEBIDOS!$F$2:$F$5010,ARQUIVOS_RECEBIDOS!$E$2:$E$5010=LD_01[[#This Row],[DOCUMENTO]])))</f>
        <v>R00.2</v>
      </c>
      <c r="L1371" s="6" t="str" cm="1">
        <f t="array" ref="L1371">_xlfn.TEXTJOIN(",",TRUE,_xlfn._xlws.FILTER(ARQUIVOS[EXTENSÃO],(ARQUIVOS[DOCUMENTO]=LD_01[[#This Row],[DOCUMENTO]])*(ARQUIVOS[REVISÃO]=LD_01[[#This Row],[REVISÃO]])))</f>
        <v>pdf,dwg</v>
      </c>
      <c r="M1371" s="12" cm="1">
        <f t="array" ref="M1371">_xlfn.UNIQUE(_xlfn._xlws.FILTER(ARQUIVOS[DATA RECEBIMENTO],(ARQUIVOS[DOCUMENTO]=LD_01[[#This Row],[DOCUMENTO]])*(ARQUIVOS[REVISÃO]=LD_01[[#This Row],[REVISÃO]])))</f>
        <v>46043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371" s="6" t="str">
        <f>LD_01[[#This Row],[PASTA]]&amp;"/"&amp;LD_01[[#This Row],[ARQUIVO]]</f>
        <v>MSV-163MS-647-650/31.SI/MSV-163MS-647-650-ACA-EXE-DE-J1-011-R00.2.pdf</v>
      </c>
    </row>
    <row r="1372" spans="1:16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4" t="s">
        <v>5988</v>
      </c>
      <c r="D1372" s="14" t="s">
        <v>7542</v>
      </c>
      <c r="E1372" s="6" t="s">
        <v>5914</v>
      </c>
      <c r="F1372" s="8" t="s">
        <v>5939</v>
      </c>
      <c r="G1372" s="8" t="s">
        <v>4331</v>
      </c>
      <c r="H1372" s="6" t="str">
        <f>_xlfn.XLOOKUP(LD_01[[#This Row],[DISCIPLINA]],'CLASSES DE PROJETOS'!$F$3:$F$37,'CLASSES DE PROJETOS'!$C$3:$C$37)</f>
        <v>SI</v>
      </c>
      <c r="I1372" s="6" t="str">
        <f>_xlfn.TEXTJOIN("/",TRUE,"MSV-163MS-"&amp;LD_01[[#This Row],[OBRA]],_xlfn.XLOOKUP(LD_01[[#This Row],[SIGLA]],'CLASSES DE PROJETOS'!$C$3:$C$37,'CLASSES DE PROJETOS'!$E$3:$E$37))</f>
        <v>MSV-163MS-647-650/31.SI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372" s="6" t="str" cm="1">
        <f t="array" ref="K1372">_xlfn.TEXTJOIN(", ",TRUE,_xlfn.UNIQUE(_xlfn._xlws.FILTER(ARQUIVOS_RECEBIDOS!$F$2:$F$5010,ARQUIVOS_RECEBIDOS!$E$2:$E$5010=LD_01[[#This Row],[DOCUMENTO]])))</f>
        <v>R00.3</v>
      </c>
      <c r="L1372" s="6" t="str" cm="1">
        <f t="array" ref="L1372">_xlfn.TEXTJOIN(",",TRUE,_xlfn._xlws.FILTER(ARQUIVOS[EXTENSÃO],(ARQUIVOS[DOCUMENTO]=LD_01[[#This Row],[DOCUMENTO]])*(ARQUIVOS[REVISÃO]=LD_01[[#This Row],[REVISÃO]])))</f>
        <v>dwg,pdf</v>
      </c>
      <c r="M1372" s="12" cm="1">
        <f t="array" ref="M1372">_xlfn.UNIQUE(_xlfn._xlws.FILTER(ARQUIVOS[DATA RECEBIMENTO],(ARQUIVOS[DOCUMENTO]=LD_01[[#This Row],[DOCUMENTO]])*(ARQUIVOS[REVISÃO]=LD_01[[#This Row],[REVISÃO]])))</f>
        <v>46043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372" s="6" t="str">
        <f>LD_01[[#This Row],[PASTA]]&amp;"/"&amp;LD_01[[#This Row],[ARQUIVO]]</f>
        <v>MSV-163MS-647-650/31.SI/MSV-163MS-647-650-ACA-EXE-DE-J1-012-R00.3.pdf</v>
      </c>
    </row>
    <row r="1373" spans="1:16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4" t="s">
        <v>5988</v>
      </c>
      <c r="D1373" s="14" t="s">
        <v>7542</v>
      </c>
      <c r="E1373" s="6" t="s">
        <v>5914</v>
      </c>
      <c r="F1373" s="8" t="s">
        <v>5938</v>
      </c>
      <c r="G1373" s="8" t="s">
        <v>4331</v>
      </c>
      <c r="H1373" s="6" t="str">
        <f>_xlfn.XLOOKUP(LD_01[[#This Row],[DISCIPLINA]],'CLASSES DE PROJETOS'!$F$3:$F$37,'CLASSES DE PROJETOS'!$C$3:$C$37)</f>
        <v>SI</v>
      </c>
      <c r="I1373" s="6" t="str">
        <f>_xlfn.TEXTJOIN("/",TRUE,"MSV-163MS-"&amp;LD_01[[#This Row],[OBRA]],_xlfn.XLOOKUP(LD_01[[#This Row],[SIGLA]],'CLASSES DE PROJETOS'!$C$3:$C$37,'CLASSES DE PROJETOS'!$E$3:$E$37))</f>
        <v>MSV-163MS-647-650/31.SI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373" s="6" t="str" cm="1">
        <f t="array" ref="K1373">_xlfn.TEXTJOIN(", ",TRUE,_xlfn.UNIQUE(_xlfn._xlws.FILTER(ARQUIVOS_RECEBIDOS!$F$2:$F$5010,ARQUIVOS_RECEBIDOS!$E$2:$E$5010=LD_01[[#This Row],[DOCUMENTO]])))</f>
        <v>R00.3</v>
      </c>
      <c r="L1373" s="6" t="str" cm="1">
        <f t="array" ref="L1373">_xlfn.TEXTJOIN(",",TRUE,_xlfn._xlws.FILTER(ARQUIVOS[EXTENSÃO],(ARQUIVOS[DOCUMENTO]=LD_01[[#This Row],[DOCUMENTO]])*(ARQUIVOS[REVISÃO]=LD_01[[#This Row],[REVISÃO]])))</f>
        <v>dwg,pdf</v>
      </c>
      <c r="M1373" s="12" cm="1">
        <f t="array" ref="M1373">_xlfn.UNIQUE(_xlfn._xlws.FILTER(ARQUIVOS[DATA RECEBIMENTO],(ARQUIVOS[DOCUMENTO]=LD_01[[#This Row],[DOCUMENTO]])*(ARQUIVOS[REVISÃO]=LD_01[[#This Row],[REVISÃO]])))</f>
        <v>46043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373" s="6" t="str">
        <f>LD_01[[#This Row],[PASTA]]&amp;"/"&amp;LD_01[[#This Row],[ARQUIVO]]</f>
        <v>MSV-163MS-647-650/31.SI/MSV-163MS-647-650-ACA-EXE-DE-J1-013-R00.3.pdf</v>
      </c>
    </row>
    <row r="1374" spans="1:16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4" t="s">
        <v>5988</v>
      </c>
      <c r="D1374" s="14" t="s">
        <v>7542</v>
      </c>
      <c r="E1374" s="6" t="s">
        <v>5914</v>
      </c>
      <c r="F1374" s="8" t="s">
        <v>5940</v>
      </c>
      <c r="G1374" s="8" t="s">
        <v>5989</v>
      </c>
      <c r="H1374" s="6" t="str">
        <f>_xlfn.XLOOKUP(LD_01[[#This Row],[DISCIPLINA]],'CLASSES DE PROJETOS'!$F$3:$F$37,'CLASSES DE PROJETOS'!$C$3:$C$37)</f>
        <v>ES</v>
      </c>
      <c r="I1374" s="6" t="str">
        <f>_xlfn.TEXTJOIN("/",TRUE,"MSV-163MS-"&amp;LD_01[[#This Row],[OBRA]],_xlfn.XLOOKUP(LD_01[[#This Row],[SIGLA]],'CLASSES DE PROJETOS'!$C$3:$C$37,'CLASSES DE PROJETOS'!$E$3:$E$37))</f>
        <v>MSV-163MS-647-650/16.ES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374" s="6" t="str" cm="1">
        <f t="array" ref="K1374">_xlfn.TEXTJOIN(", ",TRUE,_xlfn.UNIQUE(_xlfn._xlws.FILTER(ARQUIVOS_RECEBIDOS!$F$2:$F$5010,ARQUIVOS_RECEBIDOS!$E$2:$E$5010=LD_01[[#This Row],[DOCUMENTO]])))</f>
        <v>R00.3</v>
      </c>
      <c r="L1374" s="6" t="str" cm="1">
        <f t="array" ref="L1374">_xlfn.TEXTJOIN(",",TRUE,_xlfn._xlws.FILTER(ARQUIVOS[EXTENSÃO],(ARQUIVOS[DOCUMENTO]=LD_01[[#This Row],[DOCUMENTO]])*(ARQUIVOS[REVISÃO]=LD_01[[#This Row],[REVISÃO]])))</f>
        <v>dwg,pdf</v>
      </c>
      <c r="M1374" s="12" cm="1">
        <f t="array" ref="M1374">_xlfn.UNIQUE(_xlfn._xlws.FILTER(ARQUIVOS[DATA RECEBIMENTO],(ARQUIVOS[DOCUMENTO]=LD_01[[#This Row],[DOCUMENTO]])*(ARQUIVOS[REVISÃO]=LD_01[[#This Row],[REVISÃO]])))</f>
        <v>46043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374" s="6" t="str">
        <f>LD_01[[#This Row],[PASTA]]&amp;"/"&amp;LD_01[[#This Row],[ARQUIVO]]</f>
        <v>MSV-163MS-647-650/16.ES/MSV-163MS-647-650-ACA-EXE-DE-L2-001-R00.3.pdf</v>
      </c>
    </row>
    <row r="1375" spans="1:16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4" t="s">
        <v>5988</v>
      </c>
      <c r="D1375" s="14" t="s">
        <v>7542</v>
      </c>
      <c r="E1375" s="6" t="s">
        <v>5914</v>
      </c>
      <c r="F1375" s="8" t="s">
        <v>5941</v>
      </c>
      <c r="G1375" s="8" t="s">
        <v>5989</v>
      </c>
      <c r="H1375" s="6" t="str">
        <f>_xlfn.XLOOKUP(LD_01[[#This Row],[DISCIPLINA]],'CLASSES DE PROJETOS'!$F$3:$F$37,'CLASSES DE PROJETOS'!$C$3:$C$37)</f>
        <v>ES</v>
      </c>
      <c r="I1375" s="6" t="str">
        <f>_xlfn.TEXTJOIN("/",TRUE,"MSV-163MS-"&amp;LD_01[[#This Row],[OBRA]],_xlfn.XLOOKUP(LD_01[[#This Row],[SIGLA]],'CLASSES DE PROJETOS'!$C$3:$C$37,'CLASSES DE PROJETOS'!$E$3:$E$37))</f>
        <v>MSV-163MS-647-650/16.ES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375" s="6" t="str" cm="1">
        <f t="array" ref="K1375">_xlfn.TEXTJOIN(", ",TRUE,_xlfn.UNIQUE(_xlfn._xlws.FILTER(ARQUIVOS_RECEBIDOS!$F$2:$F$5010,ARQUIVOS_RECEBIDOS!$E$2:$E$5010=LD_01[[#This Row],[DOCUMENTO]])))</f>
        <v>R00.3</v>
      </c>
      <c r="L1375" s="6" t="str" cm="1">
        <f t="array" ref="L1375">_xlfn.TEXTJOIN(",",TRUE,_xlfn._xlws.FILTER(ARQUIVOS[EXTENSÃO],(ARQUIVOS[DOCUMENTO]=LD_01[[#This Row],[DOCUMENTO]])*(ARQUIVOS[REVISÃO]=LD_01[[#This Row],[REVISÃO]])))</f>
        <v>dwg,pdf</v>
      </c>
      <c r="M1375" s="12" cm="1">
        <f t="array" ref="M1375">_xlfn.UNIQUE(_xlfn._xlws.FILTER(ARQUIVOS[DATA RECEBIMENTO],(ARQUIVOS[DOCUMENTO]=LD_01[[#This Row],[DOCUMENTO]])*(ARQUIVOS[REVISÃO]=LD_01[[#This Row],[REVISÃO]])))</f>
        <v>46043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375" s="6" t="str">
        <f>LD_01[[#This Row],[PASTA]]&amp;"/"&amp;LD_01[[#This Row],[ARQUIVO]]</f>
        <v>MSV-163MS-647-650/16.ES/MSV-163MS-647-650-ACA-EXE-DE-L2-002-R00.3.pdf</v>
      </c>
    </row>
    <row r="1376" spans="1:16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4" t="s">
        <v>5988</v>
      </c>
      <c r="D1376" s="14" t="s">
        <v>7542</v>
      </c>
      <c r="E1376" s="6" t="s">
        <v>5914</v>
      </c>
      <c r="F1376" s="8" t="s">
        <v>5942</v>
      </c>
      <c r="G1376" s="8" t="s">
        <v>5989</v>
      </c>
      <c r="H1376" s="6" t="str">
        <f>_xlfn.XLOOKUP(LD_01[[#This Row],[DISCIPLINA]],'CLASSES DE PROJETOS'!$F$3:$F$37,'CLASSES DE PROJETOS'!$C$3:$C$37)</f>
        <v>ES</v>
      </c>
      <c r="I1376" s="6" t="str">
        <f>_xlfn.TEXTJOIN("/",TRUE,"MSV-163MS-"&amp;LD_01[[#This Row],[OBRA]],_xlfn.XLOOKUP(LD_01[[#This Row],[SIGLA]],'CLASSES DE PROJETOS'!$C$3:$C$37,'CLASSES DE PROJETOS'!$E$3:$E$37))</f>
        <v>MSV-163MS-647-650/16.ES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376" s="6" t="str" cm="1">
        <f t="array" ref="K1376">_xlfn.TEXTJOIN(", ",TRUE,_xlfn.UNIQUE(_xlfn._xlws.FILTER(ARQUIVOS_RECEBIDOS!$F$2:$F$5010,ARQUIVOS_RECEBIDOS!$E$2:$E$5010=LD_01[[#This Row],[DOCUMENTO]])))</f>
        <v>R00.5</v>
      </c>
      <c r="L1376" s="6" t="str" cm="1">
        <f t="array" ref="L1376">_xlfn.TEXTJOIN(",",TRUE,_xlfn._xlws.FILTER(ARQUIVOS[EXTENSÃO],(ARQUIVOS[DOCUMENTO]=LD_01[[#This Row],[DOCUMENTO]])*(ARQUIVOS[REVISÃO]=LD_01[[#This Row],[REVISÃO]])))</f>
        <v>dwg,pdf</v>
      </c>
      <c r="M1376" s="12" cm="1">
        <f t="array" ref="M1376">_xlfn.UNIQUE(_xlfn._xlws.FILTER(ARQUIVOS[DATA RECEBIMENTO],(ARQUIVOS[DOCUMENTO]=LD_01[[#This Row],[DOCUMENTO]])*(ARQUIVOS[REVISÃO]=LD_01[[#This Row],[REVISÃO]])))</f>
        <v>46043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376" s="6" t="str">
        <f>LD_01[[#This Row],[PASTA]]&amp;"/"&amp;LD_01[[#This Row],[ARQUIVO]]</f>
        <v>MSV-163MS-647-650/16.ES/MSV-163MS-647-650-ACA-EXE-DE-L2-003-R00.5.pdf</v>
      </c>
    </row>
    <row r="1377" spans="1:16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4" t="s">
        <v>5988</v>
      </c>
      <c r="D1377" s="14" t="s">
        <v>7542</v>
      </c>
      <c r="E1377" s="6" t="s">
        <v>5914</v>
      </c>
      <c r="F1377" s="8" t="s">
        <v>5943</v>
      </c>
      <c r="G1377" s="8" t="s">
        <v>5989</v>
      </c>
      <c r="H1377" s="6" t="str">
        <f>_xlfn.XLOOKUP(LD_01[[#This Row],[DISCIPLINA]],'CLASSES DE PROJETOS'!$F$3:$F$37,'CLASSES DE PROJETOS'!$C$3:$C$37)</f>
        <v>ES</v>
      </c>
      <c r="I1377" s="6" t="str">
        <f>_xlfn.TEXTJOIN("/",TRUE,"MSV-163MS-"&amp;LD_01[[#This Row],[OBRA]],_xlfn.XLOOKUP(LD_01[[#This Row],[SIGLA]],'CLASSES DE PROJETOS'!$C$3:$C$37,'CLASSES DE PROJETOS'!$E$3:$E$37))</f>
        <v>MSV-163MS-647-650/16.ES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377" s="6" t="str" cm="1">
        <f t="array" ref="K1377">_xlfn.TEXTJOIN(", ",TRUE,_xlfn.UNIQUE(_xlfn._xlws.FILTER(ARQUIVOS_RECEBIDOS!$F$2:$F$5010,ARQUIVOS_RECEBIDOS!$E$2:$E$5010=LD_01[[#This Row],[DOCUMENTO]])))</f>
        <v>R00.3</v>
      </c>
      <c r="L1377" s="6" t="str" cm="1">
        <f t="array" ref="L1377">_xlfn.TEXTJOIN(",",TRUE,_xlfn._xlws.FILTER(ARQUIVOS[EXTENSÃO],(ARQUIVOS[DOCUMENTO]=LD_01[[#This Row],[DOCUMENTO]])*(ARQUIVOS[REVISÃO]=LD_01[[#This Row],[REVISÃO]])))</f>
        <v>dwg,pdf</v>
      </c>
      <c r="M1377" s="12" cm="1">
        <f t="array" ref="M1377">_xlfn.UNIQUE(_xlfn._xlws.FILTER(ARQUIVOS[DATA RECEBIMENTO],(ARQUIVOS[DOCUMENTO]=LD_01[[#This Row],[DOCUMENTO]])*(ARQUIVOS[REVISÃO]=LD_01[[#This Row],[REVISÃO]])))</f>
        <v>46043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377" s="6" t="str">
        <f>LD_01[[#This Row],[PASTA]]&amp;"/"&amp;LD_01[[#This Row],[ARQUIVO]]</f>
        <v>MSV-163MS-647-650/16.ES/MSV-163MS-647-650-ACA-EXE-DE-L2-004-R00.3.pdf</v>
      </c>
    </row>
    <row r="1378" spans="1:16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4" t="s">
        <v>5988</v>
      </c>
      <c r="D1378" s="14" t="s">
        <v>7542</v>
      </c>
      <c r="E1378" s="6" t="s">
        <v>5914</v>
      </c>
      <c r="F1378" s="8" t="s">
        <v>5944</v>
      </c>
      <c r="G1378" s="8" t="s">
        <v>5989</v>
      </c>
      <c r="H1378" s="6" t="str">
        <f>_xlfn.XLOOKUP(LD_01[[#This Row],[DISCIPLINA]],'CLASSES DE PROJETOS'!$F$3:$F$37,'CLASSES DE PROJETOS'!$C$3:$C$37)</f>
        <v>ES</v>
      </c>
      <c r="I1378" s="6" t="str">
        <f>_xlfn.TEXTJOIN("/",TRUE,"MSV-163MS-"&amp;LD_01[[#This Row],[OBRA]],_xlfn.XLOOKUP(LD_01[[#This Row],[SIGLA]],'CLASSES DE PROJETOS'!$C$3:$C$37,'CLASSES DE PROJETOS'!$E$3:$E$37))</f>
        <v>MSV-163MS-647-650/16.ES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378" s="6" t="str" cm="1">
        <f t="array" ref="K1378">_xlfn.TEXTJOIN(", ",TRUE,_xlfn.UNIQUE(_xlfn._xlws.FILTER(ARQUIVOS_RECEBIDOS!$F$2:$F$5010,ARQUIVOS_RECEBIDOS!$E$2:$E$5010=LD_01[[#This Row],[DOCUMENTO]])))</f>
        <v>R00.3</v>
      </c>
      <c r="L1378" s="6" t="str" cm="1">
        <f t="array" ref="L1378">_xlfn.TEXTJOIN(",",TRUE,_xlfn._xlws.FILTER(ARQUIVOS[EXTENSÃO],(ARQUIVOS[DOCUMENTO]=LD_01[[#This Row],[DOCUMENTO]])*(ARQUIVOS[REVISÃO]=LD_01[[#This Row],[REVISÃO]])))</f>
        <v>dwg,pdf</v>
      </c>
      <c r="M1378" s="12" cm="1">
        <f t="array" ref="M1378">_xlfn.UNIQUE(_xlfn._xlws.FILTER(ARQUIVOS[DATA RECEBIMENTO],(ARQUIVOS[DOCUMENTO]=LD_01[[#This Row],[DOCUMENTO]])*(ARQUIVOS[REVISÃO]=LD_01[[#This Row],[REVISÃO]])))</f>
        <v>46043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378" s="6" t="str">
        <f>LD_01[[#This Row],[PASTA]]&amp;"/"&amp;LD_01[[#This Row],[ARQUIVO]]</f>
        <v>MSV-163MS-647-650/16.ES/MSV-163MS-647-650-ACA-EXE-DE-L2-005-R00.3.pdf</v>
      </c>
    </row>
    <row r="1379" spans="1:16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4" t="s">
        <v>5988</v>
      </c>
      <c r="D1379" s="14" t="s">
        <v>7542</v>
      </c>
      <c r="E1379" s="6" t="s">
        <v>5914</v>
      </c>
      <c r="F1379" s="8" t="s">
        <v>5945</v>
      </c>
      <c r="G1379" s="8" t="s">
        <v>5989</v>
      </c>
      <c r="H1379" s="6" t="str">
        <f>_xlfn.XLOOKUP(LD_01[[#This Row],[DISCIPLINA]],'CLASSES DE PROJETOS'!$F$3:$F$37,'CLASSES DE PROJETOS'!$C$3:$C$37)</f>
        <v>ES</v>
      </c>
      <c r="I1379" s="6" t="str">
        <f>_xlfn.TEXTJOIN("/",TRUE,"MSV-163MS-"&amp;LD_01[[#This Row],[OBRA]],_xlfn.XLOOKUP(LD_01[[#This Row],[SIGLA]],'CLASSES DE PROJETOS'!$C$3:$C$37,'CLASSES DE PROJETOS'!$E$3:$E$37))</f>
        <v>MSV-163MS-647-650/16.ES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379" s="6" t="str" cm="1">
        <f t="array" ref="K1379">_xlfn.TEXTJOIN(", ",TRUE,_xlfn.UNIQUE(_xlfn._xlws.FILTER(ARQUIVOS_RECEBIDOS!$F$2:$F$5010,ARQUIVOS_RECEBIDOS!$E$2:$E$5010=LD_01[[#This Row],[DOCUMENTO]])))</f>
        <v>R00.3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46043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379" s="6" t="str">
        <f>LD_01[[#This Row],[PASTA]]&amp;"/"&amp;LD_01[[#This Row],[ARQUIVO]]</f>
        <v>MSV-163MS-647-650/16.ES/MSV-163MS-647-650-ACA-EXE-DE-L2-006-R00.3.pdf</v>
      </c>
    </row>
    <row r="1380" spans="1:16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4" t="s">
        <v>5988</v>
      </c>
      <c r="D1380" s="14" t="s">
        <v>7542</v>
      </c>
      <c r="E1380" s="6" t="s">
        <v>5914</v>
      </c>
      <c r="F1380" s="8" t="s">
        <v>5946</v>
      </c>
      <c r="G1380" s="8" t="s">
        <v>5989</v>
      </c>
      <c r="H1380" s="6" t="str">
        <f>_xlfn.XLOOKUP(LD_01[[#This Row],[DISCIPLINA]],'CLASSES DE PROJETOS'!$F$3:$F$37,'CLASSES DE PROJETOS'!$C$3:$C$37)</f>
        <v>ES</v>
      </c>
      <c r="I1380" s="6" t="str">
        <f>_xlfn.TEXTJOIN("/",TRUE,"MSV-163MS-"&amp;LD_01[[#This Row],[OBRA]],_xlfn.XLOOKUP(LD_01[[#This Row],[SIGLA]],'CLASSES DE PROJETOS'!$C$3:$C$37,'CLASSES DE PROJETOS'!$E$3:$E$37))</f>
        <v>MSV-163MS-647-650/16.ES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380" s="6" t="str" cm="1">
        <f t="array" ref="K1380">_xlfn.TEXTJOIN(", ",TRUE,_xlfn.UNIQUE(_xlfn._xlws.FILTER(ARQUIVOS_RECEBIDOS!$F$2:$F$5010,ARQUIVOS_RECEBIDOS!$E$2:$E$5010=LD_01[[#This Row],[DOCUMENTO]])))</f>
        <v>R00.3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46043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380" s="6" t="str">
        <f>LD_01[[#This Row],[PASTA]]&amp;"/"&amp;LD_01[[#This Row],[ARQUIVO]]</f>
        <v>MSV-163MS-647-650/16.ES/MSV-163MS-647-650-ACA-EXE-DE-L2-007-R00.3.pdf</v>
      </c>
    </row>
    <row r="1381" spans="1:16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4" t="s">
        <v>5988</v>
      </c>
      <c r="D1381" s="14" t="s">
        <v>7542</v>
      </c>
      <c r="E1381" s="6" t="s">
        <v>5914</v>
      </c>
      <c r="F1381" s="8" t="s">
        <v>5947</v>
      </c>
      <c r="G1381" s="8" t="s">
        <v>5989</v>
      </c>
      <c r="H1381" s="6" t="str">
        <f>_xlfn.XLOOKUP(LD_01[[#This Row],[DISCIPLINA]],'CLASSES DE PROJETOS'!$F$3:$F$37,'CLASSES DE PROJETOS'!$C$3:$C$37)</f>
        <v>ES</v>
      </c>
      <c r="I1381" s="6" t="str">
        <f>_xlfn.TEXTJOIN("/",TRUE,"MSV-163MS-"&amp;LD_01[[#This Row],[OBRA]],_xlfn.XLOOKUP(LD_01[[#This Row],[SIGLA]],'CLASSES DE PROJETOS'!$C$3:$C$37,'CLASSES DE PROJETOS'!$E$3:$E$37))</f>
        <v>MSV-163MS-647-650/16.ES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381" s="6" t="str" cm="1">
        <f t="array" ref="K1381">_xlfn.TEXTJOIN(", ",TRUE,_xlfn.UNIQUE(_xlfn._xlws.FILTER(ARQUIVOS_RECEBIDOS!$F$2:$F$5010,ARQUIVOS_RECEBIDOS!$E$2:$E$5010=LD_01[[#This Row],[DOCUMENTO]])))</f>
        <v>R00.1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46043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381" s="6" t="str">
        <f>LD_01[[#This Row],[PASTA]]&amp;"/"&amp;LD_01[[#This Row],[ARQUIVO]]</f>
        <v>MSV-163MS-647-650/16.ES/MSV-163MS-647-650-ACA-EXE-DE-L2-008-R00.1.pdf</v>
      </c>
    </row>
    <row r="1382" spans="1:16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4" t="s">
        <v>5988</v>
      </c>
      <c r="D1382" s="14" t="s">
        <v>7542</v>
      </c>
      <c r="E1382" s="6" t="s">
        <v>5914</v>
      </c>
      <c r="F1382" s="8" t="s">
        <v>5948</v>
      </c>
      <c r="G1382" s="8" t="s">
        <v>5989</v>
      </c>
      <c r="H1382" s="6" t="str">
        <f>_xlfn.XLOOKUP(LD_01[[#This Row],[DISCIPLINA]],'CLASSES DE PROJETOS'!$F$3:$F$37,'CLASSES DE PROJETOS'!$C$3:$C$37)</f>
        <v>ES</v>
      </c>
      <c r="I1382" s="6" t="str">
        <f>_xlfn.TEXTJOIN("/",TRUE,"MSV-163MS-"&amp;LD_01[[#This Row],[OBRA]],_xlfn.XLOOKUP(LD_01[[#This Row],[SIGLA]],'CLASSES DE PROJETOS'!$C$3:$C$37,'CLASSES DE PROJETOS'!$E$3:$E$37))</f>
        <v>MSV-163MS-647-650/16.ES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382" s="6" t="str" cm="1">
        <f t="array" ref="K1382">_xlfn.TEXTJOIN(", ",TRUE,_xlfn.UNIQUE(_xlfn._xlws.FILTER(ARQUIVOS_RECEBIDOS!$F$2:$F$5010,ARQUIVOS_RECEBIDOS!$E$2:$E$5010=LD_01[[#This Row],[DOCUMENTO]])))</f>
        <v>R00.1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46043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382" s="6" t="str">
        <f>LD_01[[#This Row],[PASTA]]&amp;"/"&amp;LD_01[[#This Row],[ARQUIVO]]</f>
        <v>MSV-163MS-647-650/16.ES/MSV-163MS-647-650-ACA-EXE-DE-L2-009-R00.1.pdf</v>
      </c>
    </row>
    <row r="1383" spans="1:16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4" t="s">
        <v>5988</v>
      </c>
      <c r="D1383" s="14" t="s">
        <v>7542</v>
      </c>
      <c r="E1383" s="6" t="s">
        <v>5914</v>
      </c>
      <c r="F1383" s="8" t="s">
        <v>5949</v>
      </c>
      <c r="G1383" s="8" t="s">
        <v>5989</v>
      </c>
      <c r="H1383" s="6" t="str">
        <f>_xlfn.XLOOKUP(LD_01[[#This Row],[DISCIPLINA]],'CLASSES DE PROJETOS'!$F$3:$F$37,'CLASSES DE PROJETOS'!$C$3:$C$37)</f>
        <v>ES</v>
      </c>
      <c r="I1383" s="6" t="str">
        <f>_xlfn.TEXTJOIN("/",TRUE,"MSV-163MS-"&amp;LD_01[[#This Row],[OBRA]],_xlfn.XLOOKUP(LD_01[[#This Row],[SIGLA]],'CLASSES DE PROJETOS'!$C$3:$C$37,'CLASSES DE PROJETOS'!$E$3:$E$37))</f>
        <v>MSV-163MS-647-650/16.ES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383" s="6" t="str" cm="1">
        <f t="array" ref="K1383">_xlfn.TEXTJOIN(", ",TRUE,_xlfn.UNIQUE(_xlfn._xlws.FILTER(ARQUIVOS_RECEBIDOS!$F$2:$F$5010,ARQUIVOS_RECEBIDOS!$E$2:$E$5010=LD_01[[#This Row],[DOCUMENTO]])))</f>
        <v>R00.2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46043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383" s="6" t="str">
        <f>LD_01[[#This Row],[PASTA]]&amp;"/"&amp;LD_01[[#This Row],[ARQUIVO]]</f>
        <v>MSV-163MS-647-650/16.ES/MSV-163MS-647-650-ACA-EXE-DE-L2-010-R00.2.pdf</v>
      </c>
    </row>
    <row r="1384" spans="1:16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4" t="s">
        <v>5988</v>
      </c>
      <c r="D1384" s="14" t="s">
        <v>7542</v>
      </c>
      <c r="E1384" s="6" t="s">
        <v>5914</v>
      </c>
      <c r="F1384" s="8" t="s">
        <v>5950</v>
      </c>
      <c r="G1384" s="8" t="s">
        <v>5989</v>
      </c>
      <c r="H1384" s="6" t="str">
        <f>_xlfn.XLOOKUP(LD_01[[#This Row],[DISCIPLINA]],'CLASSES DE PROJETOS'!$F$3:$F$37,'CLASSES DE PROJETOS'!$C$3:$C$37)</f>
        <v>ES</v>
      </c>
      <c r="I1384" s="6" t="str">
        <f>_xlfn.TEXTJOIN("/",TRUE,"MSV-163MS-"&amp;LD_01[[#This Row],[OBRA]],_xlfn.XLOOKUP(LD_01[[#This Row],[SIGLA]],'CLASSES DE PROJETOS'!$C$3:$C$37,'CLASSES DE PROJETOS'!$E$3:$E$37))</f>
        <v>MSV-163MS-647-650/16.ES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384" s="6" t="str" cm="1">
        <f t="array" ref="K1384">_xlfn.TEXTJOIN(", ",TRUE,_xlfn.UNIQUE(_xlfn._xlws.FILTER(ARQUIVOS_RECEBIDOS!$F$2:$F$5010,ARQUIVOS_RECEBIDOS!$E$2:$E$5010=LD_01[[#This Row],[DOCUMENTO]])))</f>
        <v>R00.2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46043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384" s="6" t="str">
        <f>LD_01[[#This Row],[PASTA]]&amp;"/"&amp;LD_01[[#This Row],[ARQUIVO]]</f>
        <v>MSV-163MS-647-650/16.ES/MSV-163MS-647-650-ACA-EXE-DE-L2-011-R00.2.pdf</v>
      </c>
    </row>
    <row r="1385" spans="1:16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4" t="s">
        <v>5988</v>
      </c>
      <c r="D1385" s="14" t="s">
        <v>7542</v>
      </c>
      <c r="E1385" s="6" t="s">
        <v>5914</v>
      </c>
      <c r="F1385" s="8" t="s">
        <v>5951</v>
      </c>
      <c r="G1385" s="8" t="s">
        <v>5989</v>
      </c>
      <c r="H1385" s="6" t="str">
        <f>_xlfn.XLOOKUP(LD_01[[#This Row],[DISCIPLINA]],'CLASSES DE PROJETOS'!$F$3:$F$37,'CLASSES DE PROJETOS'!$C$3:$C$37)</f>
        <v>ES</v>
      </c>
      <c r="I1385" s="6" t="str">
        <f>_xlfn.TEXTJOIN("/",TRUE,"MSV-163MS-"&amp;LD_01[[#This Row],[OBRA]],_xlfn.XLOOKUP(LD_01[[#This Row],[SIGLA]],'CLASSES DE PROJETOS'!$C$3:$C$37,'CLASSES DE PROJETOS'!$E$3:$E$37))</f>
        <v>MSV-163MS-647-650/16.ES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385" s="6" t="str" cm="1">
        <f t="array" ref="K1385">_xlfn.TEXTJOIN(", ",TRUE,_xlfn.UNIQUE(_xlfn._xlws.FILTER(ARQUIVOS_RECEBIDOS!$F$2:$F$5010,ARQUIVOS_RECEBIDOS!$E$2:$E$5010=LD_01[[#This Row],[DOCUMENTO]])))</f>
        <v>R00.2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46043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385" s="6" t="str">
        <f>LD_01[[#This Row],[PASTA]]&amp;"/"&amp;LD_01[[#This Row],[ARQUIVO]]</f>
        <v>MSV-163MS-647-650/16.ES/MSV-163MS-647-650-ACA-EXE-DE-L2-012-R00.2.pdf</v>
      </c>
    </row>
    <row r="1386" spans="1:16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4" t="s">
        <v>5988</v>
      </c>
      <c r="D1386" s="14" t="s">
        <v>7542</v>
      </c>
      <c r="E1386" s="6" t="s">
        <v>5914</v>
      </c>
      <c r="F1386" s="8" t="s">
        <v>5952</v>
      </c>
      <c r="G1386" s="8" t="s">
        <v>5989</v>
      </c>
      <c r="H1386" s="6" t="str">
        <f>_xlfn.XLOOKUP(LD_01[[#This Row],[DISCIPLINA]],'CLASSES DE PROJETOS'!$F$3:$F$37,'CLASSES DE PROJETOS'!$C$3:$C$37)</f>
        <v>ES</v>
      </c>
      <c r="I1386" s="6" t="str">
        <f>_xlfn.TEXTJOIN("/",TRUE,"MSV-163MS-"&amp;LD_01[[#This Row],[OBRA]],_xlfn.XLOOKUP(LD_01[[#This Row],[SIGLA]],'CLASSES DE PROJETOS'!$C$3:$C$37,'CLASSES DE PROJETOS'!$E$3:$E$37))</f>
        <v>MSV-163MS-647-650/16.ES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386" s="6" t="str" cm="1">
        <f t="array" ref="K1386">_xlfn.TEXTJOIN(", ",TRUE,_xlfn.UNIQUE(_xlfn._xlws.FILTER(ARQUIVOS_RECEBIDOS!$F$2:$F$5010,ARQUIVOS_RECEBIDOS!$E$2:$E$5010=LD_01[[#This Row],[DOCUMENTO]])))</f>
        <v>R00.2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46043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386" s="6" t="str">
        <f>LD_01[[#This Row],[PASTA]]&amp;"/"&amp;LD_01[[#This Row],[ARQUIVO]]</f>
        <v>MSV-163MS-647-650/16.ES/MSV-163MS-647-650-ACA-EXE-DE-L2-013-R00.2.pdf</v>
      </c>
    </row>
    <row r="1387" spans="1:16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4" t="s">
        <v>5988</v>
      </c>
      <c r="D1387" s="14" t="s">
        <v>7542</v>
      </c>
      <c r="E1387" s="6" t="s">
        <v>5914</v>
      </c>
      <c r="F1387" s="8" t="s">
        <v>5953</v>
      </c>
      <c r="G1387" s="8" t="s">
        <v>5989</v>
      </c>
      <c r="H1387" s="6" t="str">
        <f>_xlfn.XLOOKUP(LD_01[[#This Row],[DISCIPLINA]],'CLASSES DE PROJETOS'!$F$3:$F$37,'CLASSES DE PROJETOS'!$C$3:$C$37)</f>
        <v>ES</v>
      </c>
      <c r="I1387" s="6" t="str">
        <f>_xlfn.TEXTJOIN("/",TRUE,"MSV-163MS-"&amp;LD_01[[#This Row],[OBRA]],_xlfn.XLOOKUP(LD_01[[#This Row],[SIGLA]],'CLASSES DE PROJETOS'!$C$3:$C$37,'CLASSES DE PROJETOS'!$E$3:$E$37))</f>
        <v>MSV-163MS-647-650/16.ES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387" s="6" t="str" cm="1">
        <f t="array" ref="K1387">_xlfn.TEXTJOIN(", ",TRUE,_xlfn.UNIQUE(_xlfn._xlws.FILTER(ARQUIVOS_RECEBIDOS!$F$2:$F$5010,ARQUIVOS_RECEBIDOS!$E$2:$E$5010=LD_01[[#This Row],[DOCUMENTO]])))</f>
        <v>R00.1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46043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387" s="6" t="str">
        <f>LD_01[[#This Row],[PASTA]]&amp;"/"&amp;LD_01[[#This Row],[ARQUIVO]]</f>
        <v>MSV-163MS-647-650/16.ES/MSV-163MS-647-650-ACA-EXE-DE-L2-014-R00.1.pdf</v>
      </c>
    </row>
    <row r="1388" spans="1:16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4" t="s">
        <v>5988</v>
      </c>
      <c r="D1388" s="14" t="s">
        <v>7542</v>
      </c>
      <c r="E1388" s="6" t="s">
        <v>5914</v>
      </c>
      <c r="F1388" s="8" t="s">
        <v>5954</v>
      </c>
      <c r="G1388" s="8" t="s">
        <v>5989</v>
      </c>
      <c r="H1388" s="6" t="str">
        <f>_xlfn.XLOOKUP(LD_01[[#This Row],[DISCIPLINA]],'CLASSES DE PROJETOS'!$F$3:$F$37,'CLASSES DE PROJETOS'!$C$3:$C$37)</f>
        <v>ES</v>
      </c>
      <c r="I1388" s="6" t="str">
        <f>_xlfn.TEXTJOIN("/",TRUE,"MSV-163MS-"&amp;LD_01[[#This Row],[OBRA]],_xlfn.XLOOKUP(LD_01[[#This Row],[SIGLA]],'CLASSES DE PROJETOS'!$C$3:$C$37,'CLASSES DE PROJETOS'!$E$3:$E$37))</f>
        <v>MSV-163MS-647-650/16.ES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388" s="6" t="str" cm="1">
        <f t="array" ref="K1388">_xlfn.TEXTJOIN(", ",TRUE,_xlfn.UNIQUE(_xlfn._xlws.FILTER(ARQUIVOS_RECEBIDOS!$F$2:$F$5010,ARQUIVOS_RECEBIDOS!$E$2:$E$5010=LD_01[[#This Row],[DOCUMENTO]])))</f>
        <v>R00.2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46043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388" s="6" t="str">
        <f>LD_01[[#This Row],[PASTA]]&amp;"/"&amp;LD_01[[#This Row],[ARQUIVO]]</f>
        <v>MSV-163MS-647-650/16.ES/MSV-163MS-647-650-ACA-EXE-DE-L2-015-R00.2.pdf</v>
      </c>
    </row>
    <row r="1389" spans="1:16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4" t="s">
        <v>5988</v>
      </c>
      <c r="D1389" s="14" t="s">
        <v>7542</v>
      </c>
      <c r="E1389" s="6" t="s">
        <v>5914</v>
      </c>
      <c r="F1389" s="8" t="s">
        <v>5955</v>
      </c>
      <c r="G1389" s="8" t="s">
        <v>5989</v>
      </c>
      <c r="H1389" s="6" t="str">
        <f>_xlfn.XLOOKUP(LD_01[[#This Row],[DISCIPLINA]],'CLASSES DE PROJETOS'!$F$3:$F$37,'CLASSES DE PROJETOS'!$C$3:$C$37)</f>
        <v>ES</v>
      </c>
      <c r="I1389" s="6" t="str">
        <f>_xlfn.TEXTJOIN("/",TRUE,"MSV-163MS-"&amp;LD_01[[#This Row],[OBRA]],_xlfn.XLOOKUP(LD_01[[#This Row],[SIGLA]],'CLASSES DE PROJETOS'!$C$3:$C$37,'CLASSES DE PROJETOS'!$E$3:$E$37))</f>
        <v>MSV-163MS-647-650/16.ES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389" s="6" t="str" cm="1">
        <f t="array" ref="K1389">_xlfn.TEXTJOIN(", ",TRUE,_xlfn.UNIQUE(_xlfn._xlws.FILTER(ARQUIVOS_RECEBIDOS!$F$2:$F$5010,ARQUIVOS_RECEBIDOS!$E$2:$E$5010=LD_01[[#This Row],[DOCUMENTO]])))</f>
        <v>R00.1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46043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389" s="6" t="str">
        <f>LD_01[[#This Row],[PASTA]]&amp;"/"&amp;LD_01[[#This Row],[ARQUIVO]]</f>
        <v>MSV-163MS-647-650/16.ES/MSV-163MS-647-650-ACA-EXE-DE-L2-016-R00.1.pdf</v>
      </c>
    </row>
    <row r="1390" spans="1:16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4" t="s">
        <v>5988</v>
      </c>
      <c r="D1390" s="14" t="s">
        <v>7542</v>
      </c>
      <c r="E1390" s="6" t="s">
        <v>5914</v>
      </c>
      <c r="F1390" s="8" t="s">
        <v>5956</v>
      </c>
      <c r="G1390" s="8" t="s">
        <v>5989</v>
      </c>
      <c r="H1390" s="6" t="str">
        <f>_xlfn.XLOOKUP(LD_01[[#This Row],[DISCIPLINA]],'CLASSES DE PROJETOS'!$F$3:$F$37,'CLASSES DE PROJETOS'!$C$3:$C$37)</f>
        <v>ES</v>
      </c>
      <c r="I1390" s="6" t="str">
        <f>_xlfn.TEXTJOIN("/",TRUE,"MSV-163MS-"&amp;LD_01[[#This Row],[OBRA]],_xlfn.XLOOKUP(LD_01[[#This Row],[SIGLA]],'CLASSES DE PROJETOS'!$C$3:$C$37,'CLASSES DE PROJETOS'!$E$3:$E$37))</f>
        <v>MSV-163MS-647-650/16.ES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390" s="6" t="str" cm="1">
        <f t="array" ref="K1390">_xlfn.TEXTJOIN(", ",TRUE,_xlfn.UNIQUE(_xlfn._xlws.FILTER(ARQUIVOS_RECEBIDOS!$F$2:$F$5010,ARQUIVOS_RECEBIDOS!$E$2:$E$5010=LD_01[[#This Row],[DOCUMENTO]])))</f>
        <v>R00.1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46043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390" s="6" t="str">
        <f>LD_01[[#This Row],[PASTA]]&amp;"/"&amp;LD_01[[#This Row],[ARQUIVO]]</f>
        <v>MSV-163MS-647-650/16.ES/MSV-163MS-647-650-ACA-EXE-DE-L2-017-R00.1.pdf</v>
      </c>
    </row>
    <row r="1391" spans="1:16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4" t="s">
        <v>5988</v>
      </c>
      <c r="D1391" s="14" t="s">
        <v>7542</v>
      </c>
      <c r="E1391" s="6" t="s">
        <v>5914</v>
      </c>
      <c r="F1391" s="8" t="s">
        <v>5957</v>
      </c>
      <c r="G1391" s="8" t="s">
        <v>5989</v>
      </c>
      <c r="H1391" s="6" t="str">
        <f>_xlfn.XLOOKUP(LD_01[[#This Row],[DISCIPLINA]],'CLASSES DE PROJETOS'!$F$3:$F$37,'CLASSES DE PROJETOS'!$C$3:$C$37)</f>
        <v>ES</v>
      </c>
      <c r="I1391" s="6" t="str">
        <f>_xlfn.TEXTJOIN("/",TRUE,"MSV-163MS-"&amp;LD_01[[#This Row],[OBRA]],_xlfn.XLOOKUP(LD_01[[#This Row],[SIGLA]],'CLASSES DE PROJETOS'!$C$3:$C$37,'CLASSES DE PROJETOS'!$E$3:$E$37))</f>
        <v>MSV-163MS-647-650/16.ES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391" s="6" t="str" cm="1">
        <f t="array" ref="K1391">_xlfn.TEXTJOIN(", ",TRUE,_xlfn.UNIQUE(_xlfn._xlws.FILTER(ARQUIVOS_RECEBIDOS!$F$2:$F$5010,ARQUIVOS_RECEBIDOS!$E$2:$E$5010=LD_01[[#This Row],[DOCUMENTO]])))</f>
        <v>R00.1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</v>
      </c>
      <c r="M1391" s="12" cm="1">
        <f t="array" ref="M1391">_xlfn.UNIQUE(_xlfn._xlws.FILTER(ARQUIVOS[DATA RECEBIMENTO],(ARQUIVOS[DOCUMENTO]=LD_01[[#This Row],[DOCUMENTO]])*(ARQUIVOS[REVISÃO]=LD_01[[#This Row],[REVISÃO]])))</f>
        <v>46043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391" s="6" t="str">
        <f>LD_01[[#This Row],[PASTA]]&amp;"/"&amp;LD_01[[#This Row],[ARQUIVO]]</f>
        <v>MSV-163MS-647-650/16.ES/MSV-163MS-647-650-ACA-EXE-DE-L2-018-R00.1.pdf</v>
      </c>
    </row>
    <row r="1392" spans="1:16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4" t="s">
        <v>5988</v>
      </c>
      <c r="D1392" s="14" t="s">
        <v>7542</v>
      </c>
      <c r="E1392" s="6" t="s">
        <v>5914</v>
      </c>
      <c r="F1392" s="8" t="s">
        <v>5958</v>
      </c>
      <c r="G1392" s="8" t="s">
        <v>5989</v>
      </c>
      <c r="H1392" s="6" t="str">
        <f>_xlfn.XLOOKUP(LD_01[[#This Row],[DISCIPLINA]],'CLASSES DE PROJETOS'!$F$3:$F$37,'CLASSES DE PROJETOS'!$C$3:$C$37)</f>
        <v>ES</v>
      </c>
      <c r="I1392" s="6" t="str">
        <f>_xlfn.TEXTJOIN("/",TRUE,"MSV-163MS-"&amp;LD_01[[#This Row],[OBRA]],_xlfn.XLOOKUP(LD_01[[#This Row],[SIGLA]],'CLASSES DE PROJETOS'!$C$3:$C$37,'CLASSES DE PROJETOS'!$E$3:$E$37))</f>
        <v>MSV-163MS-647-650/16.ES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392" s="6" t="str" cm="1">
        <f t="array" ref="K1392">_xlfn.TEXTJOIN(", ",TRUE,_xlfn.UNIQUE(_xlfn._xlws.FILTER(ARQUIVOS_RECEBIDOS!$F$2:$F$5010,ARQUIVOS_RECEBIDOS!$E$2:$E$5010=LD_01[[#This Row],[DOCUMENTO]])))</f>
        <v>R00.1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46043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392" s="6" t="str">
        <f>LD_01[[#This Row],[PASTA]]&amp;"/"&amp;LD_01[[#This Row],[ARQUIVO]]</f>
        <v>MSV-163MS-647-650/16.ES/MSV-163MS-647-650-ACA-EXE-DE-L2-019-R00.1.pdf</v>
      </c>
    </row>
    <row r="1393" spans="1:16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4" t="s">
        <v>5988</v>
      </c>
      <c r="D1393" s="14" t="s">
        <v>7542</v>
      </c>
      <c r="E1393" s="6" t="s">
        <v>5914</v>
      </c>
      <c r="F1393" s="8" t="s">
        <v>5959</v>
      </c>
      <c r="G1393" s="8" t="s">
        <v>5989</v>
      </c>
      <c r="H1393" s="6" t="str">
        <f>_xlfn.XLOOKUP(LD_01[[#This Row],[DISCIPLINA]],'CLASSES DE PROJETOS'!$F$3:$F$37,'CLASSES DE PROJETOS'!$C$3:$C$37)</f>
        <v>ES</v>
      </c>
      <c r="I1393" s="6" t="str">
        <f>_xlfn.TEXTJOIN("/",TRUE,"MSV-163MS-"&amp;LD_01[[#This Row],[OBRA]],_xlfn.XLOOKUP(LD_01[[#This Row],[SIGLA]],'CLASSES DE PROJETOS'!$C$3:$C$37,'CLASSES DE PROJETOS'!$E$3:$E$37))</f>
        <v>MSV-163MS-647-650/16.ES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393" s="6" t="str" cm="1">
        <f t="array" ref="K1393">_xlfn.TEXTJOIN(", ",TRUE,_xlfn.UNIQUE(_xlfn._xlws.FILTER(ARQUIVOS_RECEBIDOS!$F$2:$F$5010,ARQUIVOS_RECEBIDOS!$E$2:$E$5010=LD_01[[#This Row],[DOCUMENTO]])))</f>
        <v>R00.1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46043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393" s="6" t="str">
        <f>LD_01[[#This Row],[PASTA]]&amp;"/"&amp;LD_01[[#This Row],[ARQUIVO]]</f>
        <v>MSV-163MS-647-650/16.ES/MSV-163MS-647-650-ACA-EXE-DE-L2-020-R00.1.pdf</v>
      </c>
    </row>
    <row r="1394" spans="1:16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4" t="s">
        <v>5988</v>
      </c>
      <c r="D1394" s="14" t="s">
        <v>7542</v>
      </c>
      <c r="E1394" s="6" t="s">
        <v>5914</v>
      </c>
      <c r="F1394" s="8" t="s">
        <v>5960</v>
      </c>
      <c r="G1394" s="8" t="s">
        <v>5989</v>
      </c>
      <c r="H1394" s="6" t="str">
        <f>_xlfn.XLOOKUP(LD_01[[#This Row],[DISCIPLINA]],'CLASSES DE PROJETOS'!$F$3:$F$37,'CLASSES DE PROJETOS'!$C$3:$C$37)</f>
        <v>ES</v>
      </c>
      <c r="I1394" s="6" t="str">
        <f>_xlfn.TEXTJOIN("/",TRUE,"MSV-163MS-"&amp;LD_01[[#This Row],[OBRA]],_xlfn.XLOOKUP(LD_01[[#This Row],[SIGLA]],'CLASSES DE PROJETOS'!$C$3:$C$37,'CLASSES DE PROJETOS'!$E$3:$E$37))</f>
        <v>MSV-163MS-647-650/16.ES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394" s="6" t="str" cm="1">
        <f t="array" ref="K1394">_xlfn.TEXTJOIN(", ",TRUE,_xlfn.UNIQUE(_xlfn._xlws.FILTER(ARQUIVOS_RECEBIDOS!$F$2:$F$5010,ARQUIVOS_RECEBIDOS!$E$2:$E$5010=LD_01[[#This Row],[DOCUMENTO]])))</f>
        <v>R00.1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46043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394" s="6" t="str">
        <f>LD_01[[#This Row],[PASTA]]&amp;"/"&amp;LD_01[[#This Row],[ARQUIVO]]</f>
        <v>MSV-163MS-647-650/16.ES/MSV-163MS-647-650-ACA-EXE-DE-L2-021-R00.1.pdf</v>
      </c>
    </row>
    <row r="1395" spans="1:16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4" t="s">
        <v>5988</v>
      </c>
      <c r="D1395" s="14" t="s">
        <v>7542</v>
      </c>
      <c r="E1395" s="6" t="s">
        <v>5914</v>
      </c>
      <c r="F1395" s="8" t="s">
        <v>5961</v>
      </c>
      <c r="G1395" s="8" t="s">
        <v>5989</v>
      </c>
      <c r="H1395" s="6" t="str">
        <f>_xlfn.XLOOKUP(LD_01[[#This Row],[DISCIPLINA]],'CLASSES DE PROJETOS'!$F$3:$F$37,'CLASSES DE PROJETOS'!$C$3:$C$37)</f>
        <v>ES</v>
      </c>
      <c r="I1395" s="6" t="str">
        <f>_xlfn.TEXTJOIN("/",TRUE,"MSV-163MS-"&amp;LD_01[[#This Row],[OBRA]],_xlfn.XLOOKUP(LD_01[[#This Row],[SIGLA]],'CLASSES DE PROJETOS'!$C$3:$C$37,'CLASSES DE PROJETOS'!$E$3:$E$37))</f>
        <v>MSV-163MS-647-650/16.ES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395" s="6" t="str" cm="1">
        <f t="array" ref="K1395">_xlfn.TEXTJOIN(", ",TRUE,_xlfn.UNIQUE(_xlfn._xlws.FILTER(ARQUIVOS_RECEBIDOS!$F$2:$F$5010,ARQUIVOS_RECEBIDOS!$E$2:$E$5010=LD_01[[#This Row],[DOCUMENTO]])))</f>
        <v>R00.1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46043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395" s="6" t="str">
        <f>LD_01[[#This Row],[PASTA]]&amp;"/"&amp;LD_01[[#This Row],[ARQUIVO]]</f>
        <v>MSV-163MS-647-650/16.ES/MSV-163MS-647-650-ACA-EXE-DE-L2-022-R00.1.pdf</v>
      </c>
    </row>
    <row r="1396" spans="1:16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4" t="s">
        <v>5988</v>
      </c>
      <c r="D1396" s="14" t="s">
        <v>7542</v>
      </c>
      <c r="E1396" s="6" t="s">
        <v>5914</v>
      </c>
      <c r="F1396" s="8" t="s">
        <v>5962</v>
      </c>
      <c r="G1396" s="8" t="s">
        <v>5989</v>
      </c>
      <c r="H1396" s="6" t="str">
        <f>_xlfn.XLOOKUP(LD_01[[#This Row],[DISCIPLINA]],'CLASSES DE PROJETOS'!$F$3:$F$37,'CLASSES DE PROJETOS'!$C$3:$C$37)</f>
        <v>ES</v>
      </c>
      <c r="I1396" s="6" t="str">
        <f>_xlfn.TEXTJOIN("/",TRUE,"MSV-163MS-"&amp;LD_01[[#This Row],[OBRA]],_xlfn.XLOOKUP(LD_01[[#This Row],[SIGLA]],'CLASSES DE PROJETOS'!$C$3:$C$37,'CLASSES DE PROJETOS'!$E$3:$E$37))</f>
        <v>MSV-163MS-647-650/16.ES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396" s="6" t="str" cm="1">
        <f t="array" ref="K1396">_xlfn.TEXTJOIN(", ",TRUE,_xlfn.UNIQUE(_xlfn._xlws.FILTER(ARQUIVOS_RECEBIDOS!$F$2:$F$5010,ARQUIVOS_RECEBIDOS!$E$2:$E$5010=LD_01[[#This Row],[DOCUMENTO]])))</f>
        <v>R00.1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46043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396" s="6" t="str">
        <f>LD_01[[#This Row],[PASTA]]&amp;"/"&amp;LD_01[[#This Row],[ARQUIVO]]</f>
        <v>MSV-163MS-647-650/16.ES/MSV-163MS-647-650-ACA-EXE-DE-L2-023-R00.1.pdf</v>
      </c>
    </row>
    <row r="1397" spans="1:16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4" t="s">
        <v>5988</v>
      </c>
      <c r="D1397" s="14" t="s">
        <v>7542</v>
      </c>
      <c r="E1397" s="6" t="s">
        <v>5914</v>
      </c>
      <c r="F1397" s="8" t="s">
        <v>5963</v>
      </c>
      <c r="G1397" s="8" t="s">
        <v>4333</v>
      </c>
      <c r="H1397" s="6" t="str">
        <f>_xlfn.XLOOKUP(LD_01[[#This Row],[DISCIPLINA]],'CLASSES DE PROJETOS'!$F$3:$F$37,'CLASSES DE PROJETOS'!$C$3:$C$37)</f>
        <v>IN</v>
      </c>
      <c r="I1397" s="6" t="str">
        <f>_xlfn.TEXTJOIN("/",TRUE,"MSV-163MS-"&amp;LD_01[[#This Row],[OBRA]],_xlfn.XLOOKUP(LD_01[[#This Row],[SIGLA]],'CLASSES DE PROJETOS'!$C$3:$C$37,'CLASSES DE PROJETOS'!$E$3:$E$37))</f>
        <v>MSV-163MS-647-650/23.IN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397" s="6" t="str" cm="1">
        <f t="array" ref="K1397">_xlfn.TEXTJOIN(", ",TRUE,_xlfn.UNIQUE(_xlfn._xlws.FILTER(ARQUIVOS_RECEBIDOS!$F$2:$F$5010,ARQUIVOS_RECEBIDOS!$E$2:$E$5010=LD_01[[#This Row],[DOCUMENTO]])))</f>
        <v>R00.2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46043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397" s="6" t="str">
        <f>LD_01[[#This Row],[PASTA]]&amp;"/"&amp;LD_01[[#This Row],[ARQUIVO]]</f>
        <v>MSV-163MS-647-650/23.IN/MSV-163MS-647-650-ACA-EXE-DE-M1-001-R00.2.pdf</v>
      </c>
    </row>
    <row r="1398" spans="1:16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4" t="s">
        <v>5988</v>
      </c>
      <c r="D1398" s="14" t="s">
        <v>7542</v>
      </c>
      <c r="E1398" s="6" t="s">
        <v>5914</v>
      </c>
      <c r="F1398" s="8" t="s">
        <v>5963</v>
      </c>
      <c r="G1398" s="8" t="s">
        <v>4333</v>
      </c>
      <c r="H1398" s="6" t="str">
        <f>_xlfn.XLOOKUP(LD_01[[#This Row],[DISCIPLINA]],'CLASSES DE PROJETOS'!$F$3:$F$37,'CLASSES DE PROJETOS'!$C$3:$C$37)</f>
        <v>IN</v>
      </c>
      <c r="I1398" s="6" t="str">
        <f>_xlfn.TEXTJOIN("/",TRUE,"MSV-163MS-"&amp;LD_01[[#This Row],[OBRA]],_xlfn.XLOOKUP(LD_01[[#This Row],[SIGLA]],'CLASSES DE PROJETOS'!$C$3:$C$37,'CLASSES DE PROJETOS'!$E$3:$E$37))</f>
        <v>MSV-163MS-647-650/23.IN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398" s="6" t="str" cm="1">
        <f t="array" ref="K1398">_xlfn.TEXTJOIN(", ",TRUE,_xlfn.UNIQUE(_xlfn._xlws.FILTER(ARQUIVOS_RECEBIDOS!$F$2:$F$5010,ARQUIVOS_RECEBIDOS!$E$2:$E$5010=LD_01[[#This Row],[DOCUMENTO]])))</f>
        <v>R00.2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46043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398" s="6" t="str">
        <f>LD_01[[#This Row],[PASTA]]&amp;"/"&amp;LD_01[[#This Row],[ARQUIVO]]</f>
        <v>MSV-163MS-647-650/23.IN/MSV-163MS-647-650-ACA-EXE-DE-M1-002-R00.2.pdf</v>
      </c>
    </row>
    <row r="1399" spans="1:16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4" t="s">
        <v>5988</v>
      </c>
      <c r="D1399" s="14" t="s">
        <v>7542</v>
      </c>
      <c r="E1399" s="6" t="s">
        <v>5914</v>
      </c>
      <c r="F1399" s="8" t="s">
        <v>5963</v>
      </c>
      <c r="G1399" s="8" t="s">
        <v>4333</v>
      </c>
      <c r="H1399" s="6" t="str">
        <f>_xlfn.XLOOKUP(LD_01[[#This Row],[DISCIPLINA]],'CLASSES DE PROJETOS'!$F$3:$F$37,'CLASSES DE PROJETOS'!$C$3:$C$37)</f>
        <v>IN</v>
      </c>
      <c r="I1399" s="6" t="str">
        <f>_xlfn.TEXTJOIN("/",TRUE,"MSV-163MS-"&amp;LD_01[[#This Row],[OBRA]],_xlfn.XLOOKUP(LD_01[[#This Row],[SIGLA]],'CLASSES DE PROJETOS'!$C$3:$C$37,'CLASSES DE PROJETOS'!$E$3:$E$37))</f>
        <v>MSV-163MS-647-650/23.IN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399" s="6" t="str" cm="1">
        <f t="array" ref="K1399">_xlfn.TEXTJOIN(", ",TRUE,_xlfn.UNIQUE(_xlfn._xlws.FILTER(ARQUIVOS_RECEBIDOS!$F$2:$F$5010,ARQUIVOS_RECEBIDOS!$E$2:$E$5010=LD_01[[#This Row],[DOCUMENTO]])))</f>
        <v>R00.2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46043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399" s="6" t="str">
        <f>LD_01[[#This Row],[PASTA]]&amp;"/"&amp;LD_01[[#This Row],[ARQUIVO]]</f>
        <v>MSV-163MS-647-650/23.IN/MSV-163MS-647-650-ACA-EXE-DE-M1-003-R00.2.pdf</v>
      </c>
    </row>
    <row r="1400" spans="1:16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4" t="s">
        <v>5988</v>
      </c>
      <c r="D1400" s="14" t="s">
        <v>7542</v>
      </c>
      <c r="E1400" s="6" t="s">
        <v>5914</v>
      </c>
      <c r="F1400" s="8" t="s">
        <v>5964</v>
      </c>
      <c r="G1400" s="8" t="s">
        <v>4334</v>
      </c>
      <c r="H1400" s="6" t="str">
        <f>_xlfn.XLOOKUP(LD_01[[#This Row],[DISCIPLINA]],'CLASSES DE PROJETOS'!$F$3:$F$37,'CLASSES DE PROJETOS'!$C$3:$C$37)</f>
        <v>PA</v>
      </c>
      <c r="I1400" s="6" t="str">
        <f>_xlfn.TEXTJOIN("/",TRUE,"MSV-163MS-"&amp;LD_01[[#This Row],[OBRA]],_xlfn.XLOOKUP(LD_01[[#This Row],[SIGLA]],'CLASSES DE PROJETOS'!$C$3:$C$37,'CLASSES DE PROJETOS'!$E$3:$E$37))</f>
        <v>MSV-163MS-647-650/27.PA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400" s="6" t="str" cm="1">
        <f t="array" ref="K1400">_xlfn.TEXTJOIN(", ",TRUE,_xlfn.UNIQUE(_xlfn._xlws.FILTER(ARQUIVOS_RECEBIDOS!$F$2:$F$5010,ARQUIVOS_RECEBIDOS!$E$2:$E$5010=LD_01[[#This Row],[DOCUMENTO]])))</f>
        <v>R00.3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46043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400" s="6" t="str">
        <f>LD_01[[#This Row],[PASTA]]&amp;"/"&amp;LD_01[[#This Row],[ARQUIVO]]</f>
        <v>MSV-163MS-647-650/27.PA/MSV-163MS-647-650-ACA-EXE-DE-N2-001-R00.3.pdf</v>
      </c>
    </row>
    <row r="1401" spans="1:16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4" t="s">
        <v>5988</v>
      </c>
      <c r="D1401" s="14" t="s">
        <v>7542</v>
      </c>
      <c r="E1401" s="6" t="s">
        <v>5914</v>
      </c>
      <c r="F1401" s="8" t="s">
        <v>5964</v>
      </c>
      <c r="G1401" s="8" t="s">
        <v>4334</v>
      </c>
      <c r="H1401" s="6" t="str">
        <f>_xlfn.XLOOKUP(LD_01[[#This Row],[DISCIPLINA]],'CLASSES DE PROJETOS'!$F$3:$F$37,'CLASSES DE PROJETOS'!$C$3:$C$37)</f>
        <v>PA</v>
      </c>
      <c r="I1401" s="6" t="str">
        <f>_xlfn.TEXTJOIN("/",TRUE,"MSV-163MS-"&amp;LD_01[[#This Row],[OBRA]],_xlfn.XLOOKUP(LD_01[[#This Row],[SIGLA]],'CLASSES DE PROJETOS'!$C$3:$C$37,'CLASSES DE PROJETOS'!$E$3:$E$37))</f>
        <v>MSV-163MS-647-650/27.PA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401" s="6" t="str" cm="1">
        <f t="array" ref="K1401">_xlfn.TEXTJOIN(", ",TRUE,_xlfn.UNIQUE(_xlfn._xlws.FILTER(ARQUIVOS_RECEBIDOS!$F$2:$F$5010,ARQUIVOS_RECEBIDOS!$E$2:$E$5010=LD_01[[#This Row],[DOCUMENTO]])))</f>
        <v>R00.3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46043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401" s="6" t="str">
        <f>LD_01[[#This Row],[PASTA]]&amp;"/"&amp;LD_01[[#This Row],[ARQUIVO]]</f>
        <v>MSV-163MS-647-650/27.PA/MSV-163MS-647-650-ACA-EXE-DE-N2-002-R00.3.pdf</v>
      </c>
    </row>
    <row r="1402" spans="1:16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4" t="s">
        <v>5988</v>
      </c>
      <c r="D1402" s="14" t="s">
        <v>7542</v>
      </c>
      <c r="E1402" s="6" t="s">
        <v>5914</v>
      </c>
      <c r="F1402" s="8" t="s">
        <v>5964</v>
      </c>
      <c r="G1402" s="8" t="s">
        <v>4334</v>
      </c>
      <c r="H1402" s="6" t="str">
        <f>_xlfn.XLOOKUP(LD_01[[#This Row],[DISCIPLINA]],'CLASSES DE PROJETOS'!$F$3:$F$37,'CLASSES DE PROJETOS'!$C$3:$C$37)</f>
        <v>PA</v>
      </c>
      <c r="I1402" s="6" t="str">
        <f>_xlfn.TEXTJOIN("/",TRUE,"MSV-163MS-"&amp;LD_01[[#This Row],[OBRA]],_xlfn.XLOOKUP(LD_01[[#This Row],[SIGLA]],'CLASSES DE PROJETOS'!$C$3:$C$37,'CLASSES DE PROJETOS'!$E$3:$E$37))</f>
        <v>MSV-163MS-647-650/27.PA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402" s="6" t="str" cm="1">
        <f t="array" ref="K1402">_xlfn.TEXTJOIN(", ",TRUE,_xlfn.UNIQUE(_xlfn._xlws.FILTER(ARQUIVOS_RECEBIDOS!$F$2:$F$5010,ARQUIVOS_RECEBIDOS!$E$2:$E$5010=LD_01[[#This Row],[DOCUMENTO]])))</f>
        <v>R00.3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46043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402" s="6" t="str">
        <f>LD_01[[#This Row],[PASTA]]&amp;"/"&amp;LD_01[[#This Row],[ARQUIVO]]</f>
        <v>MSV-163MS-647-650/27.PA/MSV-163MS-647-650-ACA-EXE-DE-N2-003-R00.3.pdf</v>
      </c>
    </row>
    <row r="1403" spans="1:16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4" t="s">
        <v>5988</v>
      </c>
      <c r="D1403" s="14" t="s">
        <v>7542</v>
      </c>
      <c r="E1403" s="6" t="s">
        <v>5914</v>
      </c>
      <c r="F1403" s="8" t="s">
        <v>5965</v>
      </c>
      <c r="G1403" s="8" t="s">
        <v>4334</v>
      </c>
      <c r="H1403" s="6" t="str">
        <f>_xlfn.XLOOKUP(LD_01[[#This Row],[DISCIPLINA]],'CLASSES DE PROJETOS'!$F$3:$F$37,'CLASSES DE PROJETOS'!$C$3:$C$37)</f>
        <v>PA</v>
      </c>
      <c r="I1403" s="6" t="str">
        <f>_xlfn.TEXTJOIN("/",TRUE,"MSV-163MS-"&amp;LD_01[[#This Row],[OBRA]],_xlfn.XLOOKUP(LD_01[[#This Row],[SIGLA]],'CLASSES DE PROJETOS'!$C$3:$C$37,'CLASSES DE PROJETOS'!$E$3:$E$37))</f>
        <v>MSV-163MS-647-650/27.PA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403" s="6" t="str" cm="1">
        <f t="array" ref="K1403">_xlfn.TEXTJOIN(", ",TRUE,_xlfn.UNIQUE(_xlfn._xlws.FILTER(ARQUIVOS_RECEBIDOS!$F$2:$F$5010,ARQUIVOS_RECEBIDOS!$E$2:$E$5010=LD_01[[#This Row],[DOCUMENTO]])))</f>
        <v>R00.1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46043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403" s="6" t="str">
        <f>LD_01[[#This Row],[PASTA]]&amp;"/"&amp;LD_01[[#This Row],[ARQUIVO]]</f>
        <v>MSV-163MS-647-650/27.PA/MSV-163MS-647-650-ACA-EXE-DE-N2-004-R00.1.pdf</v>
      </c>
    </row>
    <row r="1404" spans="1:16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4" t="s">
        <v>5988</v>
      </c>
      <c r="D1404" s="14" t="s">
        <v>7542</v>
      </c>
      <c r="E1404" s="6" t="s">
        <v>5914</v>
      </c>
      <c r="F1404" s="8" t="s">
        <v>5965</v>
      </c>
      <c r="G1404" s="8" t="s">
        <v>4334</v>
      </c>
      <c r="H1404" s="6" t="str">
        <f>_xlfn.XLOOKUP(LD_01[[#This Row],[DISCIPLINA]],'CLASSES DE PROJETOS'!$F$3:$F$37,'CLASSES DE PROJETOS'!$C$3:$C$37)</f>
        <v>PA</v>
      </c>
      <c r="I1404" s="6" t="str">
        <f>_xlfn.TEXTJOIN("/",TRUE,"MSV-163MS-"&amp;LD_01[[#This Row],[OBRA]],_xlfn.XLOOKUP(LD_01[[#This Row],[SIGLA]],'CLASSES DE PROJETOS'!$C$3:$C$37,'CLASSES DE PROJETOS'!$E$3:$E$37))</f>
        <v>MSV-163MS-647-650/27.PA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404" s="6" t="str" cm="1">
        <f t="array" ref="K1404">_xlfn.TEXTJOIN(", ",TRUE,_xlfn.UNIQUE(_xlfn._xlws.FILTER(ARQUIVOS_RECEBIDOS!$F$2:$F$5010,ARQUIVOS_RECEBIDOS!$E$2:$E$5010=LD_01[[#This Row],[DOCUMENTO]])))</f>
        <v>R00.1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46043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404" s="6" t="str">
        <f>LD_01[[#This Row],[PASTA]]&amp;"/"&amp;LD_01[[#This Row],[ARQUIVO]]</f>
        <v>MSV-163MS-647-650/27.PA/MSV-163MS-647-650-ACA-EXE-DE-N2-005-R00.1.pdf</v>
      </c>
    </row>
    <row r="1405" spans="1:16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4" t="s">
        <v>5988</v>
      </c>
      <c r="D1405" s="14" t="s">
        <v>7542</v>
      </c>
      <c r="E1405" s="6" t="s">
        <v>5914</v>
      </c>
      <c r="F1405" s="8" t="s">
        <v>5966</v>
      </c>
      <c r="G1405" s="8" t="s">
        <v>4142</v>
      </c>
      <c r="H1405" s="6" t="str">
        <f>_xlfn.XLOOKUP(LD_01[[#This Row],[DISCIPLINA]],'CLASSES DE PROJETOS'!$F$3:$F$37,'CLASSES DE PROJETOS'!$C$3:$C$37)</f>
        <v>DR</v>
      </c>
      <c r="I1405" s="6" t="str">
        <f>_xlfn.TEXTJOIN("/",TRUE,"MSV-163MS-"&amp;LD_01[[#This Row],[OBRA]],_xlfn.XLOOKUP(LD_01[[#This Row],[SIGLA]],'CLASSES DE PROJETOS'!$C$3:$C$37,'CLASSES DE PROJETOS'!$E$3:$E$37))</f>
        <v>MSV-163MS-647-650/10.DR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405" s="6" t="str" cm="1">
        <f t="array" ref="K1405">_xlfn.TEXTJOIN(", ",TRUE,_xlfn.UNIQUE(_xlfn._xlws.FILTER(ARQUIVOS_RECEBIDOS!$F$2:$F$5010,ARQUIVOS_RECEBIDOS!$E$2:$E$5010=LD_01[[#This Row],[DOCUMENTO]])))</f>
        <v>R00.0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46043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405" s="6" t="str">
        <f>LD_01[[#This Row],[PASTA]]&amp;"/"&amp;LD_01[[#This Row],[ARQUIVO]]</f>
        <v>MSV-163MS-647-650/10.DR/MSV-163MS-647-650-ACA-EXE-DE-N2-100-R00.0.pdf</v>
      </c>
    </row>
    <row r="1406" spans="1:16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4" t="s">
        <v>5988</v>
      </c>
      <c r="D1406" s="14" t="s">
        <v>7542</v>
      </c>
      <c r="E1406" s="6" t="s">
        <v>5914</v>
      </c>
      <c r="F1406" s="8" t="s">
        <v>5967</v>
      </c>
      <c r="G1406" s="8" t="s">
        <v>4142</v>
      </c>
      <c r="H1406" s="6" t="str">
        <f>_xlfn.XLOOKUP(LD_01[[#This Row],[DISCIPLINA]],'CLASSES DE PROJETOS'!$F$3:$F$37,'CLASSES DE PROJETOS'!$C$3:$C$37)</f>
        <v>DR</v>
      </c>
      <c r="I1406" s="6" t="str">
        <f>_xlfn.TEXTJOIN("/",TRUE,"MSV-163MS-"&amp;LD_01[[#This Row],[OBRA]],_xlfn.XLOOKUP(LD_01[[#This Row],[SIGLA]],'CLASSES DE PROJETOS'!$C$3:$C$37,'CLASSES DE PROJETOS'!$E$3:$E$37))</f>
        <v>MSV-163MS-647-650/10.DR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406" s="6" t="str" cm="1">
        <f t="array" ref="K1406">_xlfn.TEXTJOIN(", ",TRUE,_xlfn.UNIQUE(_xlfn._xlws.FILTER(ARQUIVOS_RECEBIDOS!$F$2:$F$5010,ARQUIVOS_RECEBIDOS!$E$2:$E$5010=LD_01[[#This Row],[DOCUMENTO]])))</f>
        <v>R00.0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46043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406" s="6" t="str">
        <f>LD_01[[#This Row],[PASTA]]&amp;"/"&amp;LD_01[[#This Row],[ARQUIVO]]</f>
        <v>MSV-163MS-647-650/10.DR/MSV-163MS-647-650-ACA-EXE-DE-N2-101-R00.0.pdf</v>
      </c>
    </row>
    <row r="1407" spans="1:16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4" t="s">
        <v>5988</v>
      </c>
      <c r="D1407" s="14" t="s">
        <v>7542</v>
      </c>
      <c r="E1407" s="6" t="s">
        <v>5914</v>
      </c>
      <c r="F1407" s="8" t="s">
        <v>5968</v>
      </c>
      <c r="G1407" s="8" t="s">
        <v>4144</v>
      </c>
      <c r="H1407" s="6" t="str">
        <f>_xlfn.XLOOKUP(LD_01[[#This Row],[DISCIPLINA]],'CLASSES DE PROJETOS'!$F$3:$F$37,'CLASSES DE PROJETOS'!$C$3:$C$37)</f>
        <v>DV</v>
      </c>
      <c r="I1407" s="6" t="str">
        <f>_xlfn.TEXTJOIN("/",TRUE,"MSV-163MS-"&amp;LD_01[[#This Row],[OBRA]],_xlfn.XLOOKUP(LD_01[[#This Row],[SIGLA]],'CLASSES DE PROJETOS'!$C$3:$C$37,'CLASSES DE PROJETOS'!$E$3:$E$37))</f>
        <v>MSV-163MS-647-650/12.DV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407" s="6" t="str" cm="1">
        <f t="array" ref="K1407">_xlfn.TEXTJOIN(", ",TRUE,_xlfn.UNIQUE(_xlfn._xlws.FILTER(ARQUIVOS_RECEBIDOS!$F$2:$F$5010,ARQUIVOS_RECEBIDOS!$E$2:$E$5010=LD_01[[#This Row],[DOCUMENTO]])))</f>
        <v>R00.3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46043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407" s="6" t="str">
        <f>LD_01[[#This Row],[PASTA]]&amp;"/"&amp;LD_01[[#This Row],[ARQUIVO]]</f>
        <v>MSV-163MS-647-650/12.DV/MSV-163MS-647-650-ACA-EXE-DE-O2-001-R00.3.pdf</v>
      </c>
    </row>
    <row r="1408" spans="1:16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4" t="s">
        <v>5988</v>
      </c>
      <c r="D1408" s="14" t="s">
        <v>7542</v>
      </c>
      <c r="E1408" s="6" t="s">
        <v>5914</v>
      </c>
      <c r="F1408" s="8" t="s">
        <v>5968</v>
      </c>
      <c r="G1408" s="8" t="s">
        <v>4144</v>
      </c>
      <c r="H1408" s="6" t="str">
        <f>_xlfn.XLOOKUP(LD_01[[#This Row],[DISCIPLINA]],'CLASSES DE PROJETOS'!$F$3:$F$37,'CLASSES DE PROJETOS'!$C$3:$C$37)</f>
        <v>DV</v>
      </c>
      <c r="I1408" s="6" t="str">
        <f>_xlfn.TEXTJOIN("/",TRUE,"MSV-163MS-"&amp;LD_01[[#This Row],[OBRA]],_xlfn.XLOOKUP(LD_01[[#This Row],[SIGLA]],'CLASSES DE PROJETOS'!$C$3:$C$37,'CLASSES DE PROJETOS'!$E$3:$E$37))</f>
        <v>MSV-163MS-647-650/12.DV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408" s="6" t="str" cm="1">
        <f t="array" ref="K1408">_xlfn.TEXTJOIN(", ",TRUE,_xlfn.UNIQUE(_xlfn._xlws.FILTER(ARQUIVOS_RECEBIDOS!$F$2:$F$5010,ARQUIVOS_RECEBIDOS!$E$2:$E$5010=LD_01[[#This Row],[DOCUMENTO]])))</f>
        <v>R00.3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46043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408" s="6" t="str">
        <f>LD_01[[#This Row],[PASTA]]&amp;"/"&amp;LD_01[[#This Row],[ARQUIVO]]</f>
        <v>MSV-163MS-647-650/12.DV/MSV-163MS-647-650-ACA-EXE-DE-O2-002-R00.3.pdf</v>
      </c>
    </row>
    <row r="1409" spans="1:16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4" t="s">
        <v>5988</v>
      </c>
      <c r="D1409" s="14" t="s">
        <v>7542</v>
      </c>
      <c r="E1409" s="6" t="s">
        <v>5914</v>
      </c>
      <c r="F1409" s="8" t="s">
        <v>5968</v>
      </c>
      <c r="G1409" s="8" t="s">
        <v>4144</v>
      </c>
      <c r="H1409" s="6" t="str">
        <f>_xlfn.XLOOKUP(LD_01[[#This Row],[DISCIPLINA]],'CLASSES DE PROJETOS'!$F$3:$F$37,'CLASSES DE PROJETOS'!$C$3:$C$37)</f>
        <v>DV</v>
      </c>
      <c r="I1409" s="6" t="str">
        <f>_xlfn.TEXTJOIN("/",TRUE,"MSV-163MS-"&amp;LD_01[[#This Row],[OBRA]],_xlfn.XLOOKUP(LD_01[[#This Row],[SIGLA]],'CLASSES DE PROJETOS'!$C$3:$C$37,'CLASSES DE PROJETOS'!$E$3:$E$37))</f>
        <v>MSV-163MS-647-650/12.DV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409" s="6" t="str" cm="1">
        <f t="array" ref="K1409">_xlfn.TEXTJOIN(", ",TRUE,_xlfn.UNIQUE(_xlfn._xlws.FILTER(ARQUIVOS_RECEBIDOS!$F$2:$F$5010,ARQUIVOS_RECEBIDOS!$E$2:$E$5010=LD_01[[#This Row],[DOCUMENTO]])))</f>
        <v>R00.3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46043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409" s="6" t="str">
        <f>LD_01[[#This Row],[PASTA]]&amp;"/"&amp;LD_01[[#This Row],[ARQUIVO]]</f>
        <v>MSV-163MS-647-650/12.DV/MSV-163MS-647-650-ACA-EXE-DE-O2-003-R00.3.pdf</v>
      </c>
    </row>
    <row r="1410" spans="1:16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4" t="s">
        <v>5988</v>
      </c>
      <c r="D1410" s="14" t="s">
        <v>7542</v>
      </c>
      <c r="E1410" s="6" t="s">
        <v>5914</v>
      </c>
      <c r="F1410" s="8" t="s">
        <v>5968</v>
      </c>
      <c r="G1410" s="8" t="s">
        <v>4144</v>
      </c>
      <c r="H1410" s="6" t="str">
        <f>_xlfn.XLOOKUP(LD_01[[#This Row],[DISCIPLINA]],'CLASSES DE PROJETOS'!$F$3:$F$37,'CLASSES DE PROJETOS'!$C$3:$C$37)</f>
        <v>DV</v>
      </c>
      <c r="I1410" s="6" t="str">
        <f>_xlfn.TEXTJOIN("/",TRUE,"MSV-163MS-"&amp;LD_01[[#This Row],[OBRA]],_xlfn.XLOOKUP(LD_01[[#This Row],[SIGLA]],'CLASSES DE PROJETOS'!$C$3:$C$37,'CLASSES DE PROJETOS'!$E$3:$E$37))</f>
        <v>MSV-163MS-647-650/12.DV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410" s="6" t="str" cm="1">
        <f t="array" ref="K1410">_xlfn.TEXTJOIN(", ",TRUE,_xlfn.UNIQUE(_xlfn._xlws.FILTER(ARQUIVOS_RECEBIDOS!$F$2:$F$5010,ARQUIVOS_RECEBIDOS!$E$2:$E$5010=LD_01[[#This Row],[DOCUMENTO]])))</f>
        <v>R00.3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46043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410" s="6" t="str">
        <f>LD_01[[#This Row],[PASTA]]&amp;"/"&amp;LD_01[[#This Row],[ARQUIVO]]</f>
        <v>MSV-163MS-647-650/12.DV/MSV-163MS-647-650-ACA-EXE-DE-O2-004-R00.3.pdf</v>
      </c>
    </row>
    <row r="1411" spans="1:16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4" t="s">
        <v>5988</v>
      </c>
      <c r="D1411" s="14" t="s">
        <v>7542</v>
      </c>
      <c r="E1411" s="6" t="s">
        <v>5914</v>
      </c>
      <c r="F1411" s="8" t="s">
        <v>5968</v>
      </c>
      <c r="G1411" s="8" t="s">
        <v>4144</v>
      </c>
      <c r="H1411" s="6" t="str">
        <f>_xlfn.XLOOKUP(LD_01[[#This Row],[DISCIPLINA]],'CLASSES DE PROJETOS'!$F$3:$F$37,'CLASSES DE PROJETOS'!$C$3:$C$37)</f>
        <v>DV</v>
      </c>
      <c r="I1411" s="6" t="str">
        <f>_xlfn.TEXTJOIN("/",TRUE,"MSV-163MS-"&amp;LD_01[[#This Row],[OBRA]],_xlfn.XLOOKUP(LD_01[[#This Row],[SIGLA]],'CLASSES DE PROJETOS'!$C$3:$C$37,'CLASSES DE PROJETOS'!$E$3:$E$37))</f>
        <v>MSV-163MS-647-650/12.DV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411" s="6" t="str" cm="1">
        <f t="array" ref="K1411">_xlfn.TEXTJOIN(", ",TRUE,_xlfn.UNIQUE(_xlfn._xlws.FILTER(ARQUIVOS_RECEBIDOS!$F$2:$F$5010,ARQUIVOS_RECEBIDOS!$E$2:$E$5010=LD_01[[#This Row],[DOCUMENTO]])))</f>
        <v>R00.3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46043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411" s="6" t="str">
        <f>LD_01[[#This Row],[PASTA]]&amp;"/"&amp;LD_01[[#This Row],[ARQUIVO]]</f>
        <v>MSV-163MS-647-650/12.DV/MSV-163MS-647-650-ACA-EXE-DE-O2-005-R00.3.pdf</v>
      </c>
    </row>
    <row r="1412" spans="1:16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4" t="s">
        <v>5988</v>
      </c>
      <c r="D1412" s="14" t="s">
        <v>7542</v>
      </c>
      <c r="E1412" s="6" t="s">
        <v>5914</v>
      </c>
      <c r="F1412" s="8" t="s">
        <v>5968</v>
      </c>
      <c r="G1412" s="8" t="s">
        <v>4144</v>
      </c>
      <c r="H1412" s="6" t="str">
        <f>_xlfn.XLOOKUP(LD_01[[#This Row],[DISCIPLINA]],'CLASSES DE PROJETOS'!$F$3:$F$37,'CLASSES DE PROJETOS'!$C$3:$C$37)</f>
        <v>DV</v>
      </c>
      <c r="I1412" s="6" t="str">
        <f>_xlfn.TEXTJOIN("/",TRUE,"MSV-163MS-"&amp;LD_01[[#This Row],[OBRA]],_xlfn.XLOOKUP(LD_01[[#This Row],[SIGLA]],'CLASSES DE PROJETOS'!$C$3:$C$37,'CLASSES DE PROJETOS'!$E$3:$E$37))</f>
        <v>MSV-163MS-647-650/12.DV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412" s="6" t="str" cm="1">
        <f t="array" ref="K1412">_xlfn.TEXTJOIN(", ",TRUE,_xlfn.UNIQUE(_xlfn._xlws.FILTER(ARQUIVOS_RECEBIDOS!$F$2:$F$5010,ARQUIVOS_RECEBIDOS!$E$2:$E$5010=LD_01[[#This Row],[DOCUMENTO]])))</f>
        <v>R00.3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46043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412" s="6" t="str">
        <f>LD_01[[#This Row],[PASTA]]&amp;"/"&amp;LD_01[[#This Row],[ARQUIVO]]</f>
        <v>MSV-163MS-647-650/12.DV/MSV-163MS-647-650-ACA-EXE-DE-O2-006-R00.3.pdf</v>
      </c>
    </row>
    <row r="1413" spans="1:16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4" t="s">
        <v>5988</v>
      </c>
      <c r="D1413" s="14" t="s">
        <v>7542</v>
      </c>
      <c r="E1413" s="6" t="s">
        <v>5914</v>
      </c>
      <c r="F1413" s="8" t="s">
        <v>5969</v>
      </c>
      <c r="G1413" s="8" t="s">
        <v>4144</v>
      </c>
      <c r="H1413" s="6" t="str">
        <f>_xlfn.XLOOKUP(LD_01[[#This Row],[DISCIPLINA]],'CLASSES DE PROJETOS'!$F$3:$F$37,'CLASSES DE PROJETOS'!$C$3:$C$37)</f>
        <v>DV</v>
      </c>
      <c r="I1413" s="6" t="str">
        <f>_xlfn.TEXTJOIN("/",TRUE,"MSV-163MS-"&amp;LD_01[[#This Row],[OBRA]],_xlfn.XLOOKUP(LD_01[[#This Row],[SIGLA]],'CLASSES DE PROJETOS'!$C$3:$C$37,'CLASSES DE PROJETOS'!$E$3:$E$37))</f>
        <v>MSV-163MS-647-650/12.DV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413" s="6" t="str" cm="1">
        <f t="array" ref="K1413">_xlfn.TEXTJOIN(", ",TRUE,_xlfn.UNIQUE(_xlfn._xlws.FILTER(ARQUIVOS_RECEBIDOS!$F$2:$F$5010,ARQUIVOS_RECEBIDOS!$E$2:$E$5010=LD_01[[#This Row],[DOCUMENTO]])))</f>
        <v>R00.3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46043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413" s="6" t="str">
        <f>LD_01[[#This Row],[PASTA]]&amp;"/"&amp;LD_01[[#This Row],[ARQUIVO]]</f>
        <v>MSV-163MS-647-650/12.DV/MSV-163MS-647-650-ACA-EXE-DE-O2-007-R00.3.pdf</v>
      </c>
    </row>
    <row r="1414" spans="1:16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4" t="s">
        <v>5988</v>
      </c>
      <c r="D1414" s="14" t="s">
        <v>7542</v>
      </c>
      <c r="E1414" s="6" t="s">
        <v>5914</v>
      </c>
      <c r="F1414" s="8" t="s">
        <v>5969</v>
      </c>
      <c r="G1414" s="8" t="s">
        <v>4144</v>
      </c>
      <c r="H1414" s="6" t="str">
        <f>_xlfn.XLOOKUP(LD_01[[#This Row],[DISCIPLINA]],'CLASSES DE PROJETOS'!$F$3:$F$37,'CLASSES DE PROJETOS'!$C$3:$C$37)</f>
        <v>DV</v>
      </c>
      <c r="I1414" s="6" t="str">
        <f>_xlfn.TEXTJOIN("/",TRUE,"MSV-163MS-"&amp;LD_01[[#This Row],[OBRA]],_xlfn.XLOOKUP(LD_01[[#This Row],[SIGLA]],'CLASSES DE PROJETOS'!$C$3:$C$37,'CLASSES DE PROJETOS'!$E$3:$E$37))</f>
        <v>MSV-163MS-647-650/12.DV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414" s="6" t="str" cm="1">
        <f t="array" ref="K1414">_xlfn.TEXTJOIN(", ",TRUE,_xlfn.UNIQUE(_xlfn._xlws.FILTER(ARQUIVOS_RECEBIDOS!$F$2:$F$5010,ARQUIVOS_RECEBIDOS!$E$2:$E$5010=LD_01[[#This Row],[DOCUMENTO]])))</f>
        <v>R00.3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46043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414" s="6" t="str">
        <f>LD_01[[#This Row],[PASTA]]&amp;"/"&amp;LD_01[[#This Row],[ARQUIVO]]</f>
        <v>MSV-163MS-647-650/12.DV/MSV-163MS-647-650-ACA-EXE-DE-O2-008-R00.3.pdf</v>
      </c>
    </row>
    <row r="1415" spans="1:16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4" t="s">
        <v>5988</v>
      </c>
      <c r="D1415" s="14" t="s">
        <v>7542</v>
      </c>
      <c r="E1415" s="6" t="s">
        <v>5914</v>
      </c>
      <c r="F1415" s="8" t="s">
        <v>5970</v>
      </c>
      <c r="G1415" s="8" t="s">
        <v>4144</v>
      </c>
      <c r="H1415" s="6" t="str">
        <f>_xlfn.XLOOKUP(LD_01[[#This Row],[DISCIPLINA]],'CLASSES DE PROJETOS'!$F$3:$F$37,'CLASSES DE PROJETOS'!$C$3:$C$37)</f>
        <v>DV</v>
      </c>
      <c r="I1415" s="6" t="str">
        <f>_xlfn.TEXTJOIN("/",TRUE,"MSV-163MS-"&amp;LD_01[[#This Row],[OBRA]],_xlfn.XLOOKUP(LD_01[[#This Row],[SIGLA]],'CLASSES DE PROJETOS'!$C$3:$C$37,'CLASSES DE PROJETOS'!$E$3:$E$37))</f>
        <v>MSV-163MS-647-650/12.DV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415" s="6" t="str" cm="1">
        <f t="array" ref="K1415">_xlfn.TEXTJOIN(", ",TRUE,_xlfn.UNIQUE(_xlfn._xlws.FILTER(ARQUIVOS_RECEBIDOS!$F$2:$F$5010,ARQUIVOS_RECEBIDOS!$E$2:$E$5010=LD_01[[#This Row],[DOCUMENTO]])))</f>
        <v>R00.3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46043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415" s="6" t="str">
        <f>LD_01[[#This Row],[PASTA]]&amp;"/"&amp;LD_01[[#This Row],[ARQUIVO]]</f>
        <v>MSV-163MS-647-650/12.DV/MSV-163MS-647-650-ACA-EXE-DE-O2-009-R00.3.pdf</v>
      </c>
    </row>
    <row r="1416" spans="1:16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4" t="s">
        <v>5988</v>
      </c>
      <c r="D1416" s="14" t="s">
        <v>7542</v>
      </c>
      <c r="E1416" s="6" t="s">
        <v>5914</v>
      </c>
      <c r="F1416" s="8" t="s">
        <v>5970</v>
      </c>
      <c r="G1416" s="8" t="s">
        <v>4144</v>
      </c>
      <c r="H1416" s="6" t="str">
        <f>_xlfn.XLOOKUP(LD_01[[#This Row],[DISCIPLINA]],'CLASSES DE PROJETOS'!$F$3:$F$37,'CLASSES DE PROJETOS'!$C$3:$C$37)</f>
        <v>DV</v>
      </c>
      <c r="I1416" s="6" t="str">
        <f>_xlfn.TEXTJOIN("/",TRUE,"MSV-163MS-"&amp;LD_01[[#This Row],[OBRA]],_xlfn.XLOOKUP(LD_01[[#This Row],[SIGLA]],'CLASSES DE PROJETOS'!$C$3:$C$37,'CLASSES DE PROJETOS'!$E$3:$E$37))</f>
        <v>MSV-163MS-647-650/12.DV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416" s="6" t="str" cm="1">
        <f t="array" ref="K1416">_xlfn.TEXTJOIN(", ",TRUE,_xlfn.UNIQUE(_xlfn._xlws.FILTER(ARQUIVOS_RECEBIDOS!$F$2:$F$5010,ARQUIVOS_RECEBIDOS!$E$2:$E$5010=LD_01[[#This Row],[DOCUMENTO]])))</f>
        <v>R00.3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46043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416" s="6" t="str">
        <f>LD_01[[#This Row],[PASTA]]&amp;"/"&amp;LD_01[[#This Row],[ARQUIVO]]</f>
        <v>MSV-163MS-647-650/12.DV/MSV-163MS-647-650-ACA-EXE-DE-O2-010-R00.3.pdf</v>
      </c>
    </row>
    <row r="1417" spans="1:16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4" t="s">
        <v>5988</v>
      </c>
      <c r="D1417" s="14" t="s">
        <v>7542</v>
      </c>
      <c r="E1417" s="6" t="s">
        <v>5914</v>
      </c>
      <c r="F1417" s="8" t="s">
        <v>5970</v>
      </c>
      <c r="G1417" s="8" t="s">
        <v>4144</v>
      </c>
      <c r="H1417" s="6" t="str">
        <f>_xlfn.XLOOKUP(LD_01[[#This Row],[DISCIPLINA]],'CLASSES DE PROJETOS'!$F$3:$F$37,'CLASSES DE PROJETOS'!$C$3:$C$37)</f>
        <v>DV</v>
      </c>
      <c r="I1417" s="6" t="str">
        <f>_xlfn.TEXTJOIN("/",TRUE,"MSV-163MS-"&amp;LD_01[[#This Row],[OBRA]],_xlfn.XLOOKUP(LD_01[[#This Row],[SIGLA]],'CLASSES DE PROJETOS'!$C$3:$C$37,'CLASSES DE PROJETOS'!$E$3:$E$37))</f>
        <v>MSV-163MS-647-650/12.DV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417" s="6" t="str" cm="1">
        <f t="array" ref="K1417">_xlfn.TEXTJOIN(", ",TRUE,_xlfn.UNIQUE(_xlfn._xlws.FILTER(ARQUIVOS_RECEBIDOS!$F$2:$F$5010,ARQUIVOS_RECEBIDOS!$E$2:$E$5010=LD_01[[#This Row],[DOCUMENTO]])))</f>
        <v>R00.3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46043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417" s="6" t="str">
        <f>LD_01[[#This Row],[PASTA]]&amp;"/"&amp;LD_01[[#This Row],[ARQUIVO]]</f>
        <v>MSV-163MS-647-650/12.DV/MSV-163MS-647-650-ACA-EXE-DE-O2-011-R00.3.pdf</v>
      </c>
    </row>
    <row r="1418" spans="1:16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4" t="s">
        <v>5988</v>
      </c>
      <c r="D1418" s="14" t="s">
        <v>7542</v>
      </c>
      <c r="E1418" s="6" t="s">
        <v>5914</v>
      </c>
      <c r="F1418" s="8" t="s">
        <v>5971</v>
      </c>
      <c r="G1418" s="8" t="s">
        <v>4338</v>
      </c>
      <c r="H1418" s="6" t="str">
        <f>_xlfn.XLOOKUP(LD_01[[#This Row],[DISCIPLINA]],'CLASSES DE PROJETOS'!$F$3:$F$37,'CLASSES DE PROJETOS'!$C$3:$C$37)</f>
        <v>DS</v>
      </c>
      <c r="I1418" s="6" t="str">
        <f>_xlfn.TEXTJOIN("/",TRUE,"MSV-163MS-"&amp;LD_01[[#This Row],[OBRA]],_xlfn.XLOOKUP(LD_01[[#This Row],[SIGLA]],'CLASSES DE PROJETOS'!$C$3:$C$37,'CLASSES DE PROJETOS'!$E$3:$E$37))</f>
        <v>MSV-163MS-647-650/11.DS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418" s="6" t="str" cm="1">
        <f t="array" ref="K1418">_xlfn.TEXTJOIN(", ",TRUE,_xlfn.UNIQUE(_xlfn._xlws.FILTER(ARQUIVOS_RECEBIDOS!$F$2:$F$5010,ARQUIVOS_RECEBIDOS!$E$2:$E$5010=LD_01[[#This Row],[DOCUMENTO]])))</f>
        <v>R00.2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46043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418" s="6" t="str">
        <f>LD_01[[#This Row],[PASTA]]&amp;"/"&amp;LD_01[[#This Row],[ARQUIVO]]</f>
        <v>MSV-163MS-647-650/11.DS/MSV-163MS-647-650-ACA-EXE-DE-Q1-001-R00.2.pdf</v>
      </c>
    </row>
    <row r="1419" spans="1:16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4" t="s">
        <v>5988</v>
      </c>
      <c r="D1419" s="14" t="s">
        <v>7542</v>
      </c>
      <c r="E1419" s="6" t="s">
        <v>5914</v>
      </c>
      <c r="F1419" s="8" t="s">
        <v>5971</v>
      </c>
      <c r="G1419" s="8" t="s">
        <v>4338</v>
      </c>
      <c r="H1419" s="6" t="str">
        <f>_xlfn.XLOOKUP(LD_01[[#This Row],[DISCIPLINA]],'CLASSES DE PROJETOS'!$F$3:$F$37,'CLASSES DE PROJETOS'!$C$3:$C$37)</f>
        <v>DS</v>
      </c>
      <c r="I1419" s="6" t="str">
        <f>_xlfn.TEXTJOIN("/",TRUE,"MSV-163MS-"&amp;LD_01[[#This Row],[OBRA]],_xlfn.XLOOKUP(LD_01[[#This Row],[SIGLA]],'CLASSES DE PROJETOS'!$C$3:$C$37,'CLASSES DE PROJETOS'!$E$3:$E$37))</f>
        <v>MSV-163MS-647-650/11.DS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419" s="6" t="str" cm="1">
        <f t="array" ref="K1419">_xlfn.TEXTJOIN(", ",TRUE,_xlfn.UNIQUE(_xlfn._xlws.FILTER(ARQUIVOS_RECEBIDOS!$F$2:$F$5010,ARQUIVOS_RECEBIDOS!$E$2:$E$5010=LD_01[[#This Row],[DOCUMENTO]])))</f>
        <v>R00.2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46043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419" s="6" t="str">
        <f>LD_01[[#This Row],[PASTA]]&amp;"/"&amp;LD_01[[#This Row],[ARQUIVO]]</f>
        <v>MSV-163MS-647-650/11.DS/MSV-163MS-647-650-ACA-EXE-DE-Q1-002-R00.2.pdf</v>
      </c>
    </row>
    <row r="1420" spans="1:16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4" t="s">
        <v>5988</v>
      </c>
      <c r="D1420" s="14" t="s">
        <v>7542</v>
      </c>
      <c r="E1420" s="6" t="s">
        <v>5914</v>
      </c>
      <c r="F1420" s="8" t="s">
        <v>5971</v>
      </c>
      <c r="G1420" s="8" t="s">
        <v>4338</v>
      </c>
      <c r="H1420" s="6" t="str">
        <f>_xlfn.XLOOKUP(LD_01[[#This Row],[DISCIPLINA]],'CLASSES DE PROJETOS'!$F$3:$F$37,'CLASSES DE PROJETOS'!$C$3:$C$37)</f>
        <v>DS</v>
      </c>
      <c r="I1420" s="6" t="str">
        <f>_xlfn.TEXTJOIN("/",TRUE,"MSV-163MS-"&amp;LD_01[[#This Row],[OBRA]],_xlfn.XLOOKUP(LD_01[[#This Row],[SIGLA]],'CLASSES DE PROJETOS'!$C$3:$C$37,'CLASSES DE PROJETOS'!$E$3:$E$37))</f>
        <v>MSV-163MS-647-650/11.DS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420" s="6" t="str" cm="1">
        <f t="array" ref="K1420">_xlfn.TEXTJOIN(", ",TRUE,_xlfn.UNIQUE(_xlfn._xlws.FILTER(ARQUIVOS_RECEBIDOS!$F$2:$F$5010,ARQUIVOS_RECEBIDOS!$E$2:$E$5010=LD_01[[#This Row],[DOCUMENTO]])))</f>
        <v>R00.2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46043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420" s="6" t="str">
        <f>LD_01[[#This Row],[PASTA]]&amp;"/"&amp;LD_01[[#This Row],[ARQUIVO]]</f>
        <v>MSV-163MS-647-650/11.DS/MSV-163MS-647-650-ACA-EXE-DE-Q1-003-R00.2.pdf</v>
      </c>
    </row>
    <row r="1421" spans="1:16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4" t="s">
        <v>5988</v>
      </c>
      <c r="D1421" s="14" t="s">
        <v>7542</v>
      </c>
      <c r="E1421" s="6" t="s">
        <v>5914</v>
      </c>
      <c r="F1421" s="8" t="s">
        <v>5972</v>
      </c>
      <c r="G1421" s="8" t="s">
        <v>4330</v>
      </c>
      <c r="H1421" s="6" t="str">
        <f>_xlfn.XLOOKUP(LD_01[[#This Row],[DISCIPLINA]],'CLASSES DE PROJETOS'!$F$3:$F$37,'CLASSES DE PROJETOS'!$C$3:$C$37)</f>
        <v>TE</v>
      </c>
      <c r="I1421" s="6" t="str">
        <f>_xlfn.TEXTJOIN("/",TRUE,"MSV-163MS-"&amp;LD_01[[#This Row],[OBRA]],_xlfn.XLOOKUP(LD_01[[#This Row],[SIGLA]],'CLASSES DE PROJETOS'!$C$3:$C$37,'CLASSES DE PROJETOS'!$E$3:$E$37))</f>
        <v>MSV-163MS-647-650/32.TE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421" s="6" t="str" cm="1">
        <f t="array" ref="K1421">_xlfn.TEXTJOIN(", ",TRUE,_xlfn.UNIQUE(_xlfn._xlws.FILTER(ARQUIVOS_RECEBIDOS!$F$2:$F$5010,ARQUIVOS_RECEBIDOS!$E$2:$E$5010=LD_01[[#This Row],[DOCUMENTO]])))</f>
        <v>R00.5</v>
      </c>
      <c r="L1421" s="6" t="str" cm="1">
        <f t="array" ref="L1421">_xlfn.TEXTJOIN(",",TRUE,_xlfn._xlws.FILTER(ARQUIVOS[EXTENSÃO],(ARQUIVOS[DOCUMENTO]=LD_01[[#This Row],[DOCUMENTO]])*(ARQUIVOS[REVISÃO]=LD_01[[#This Row],[REVISÃO]])))</f>
        <v>docx,pdf</v>
      </c>
      <c r="M1421" s="12" cm="1">
        <f t="array" ref="M1421">_xlfn.UNIQUE(_xlfn._xlws.FILTER(ARQUIVOS[DATA RECEBIMENTO],(ARQUIVOS[DOCUMENTO]=LD_01[[#This Row],[DOCUMENTO]])*(ARQUIVOS[REVISÃO]=LD_01[[#This Row],[REVISÃO]])))</f>
        <v>46043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421" s="6" t="str">
        <f>LD_01[[#This Row],[PASTA]]&amp;"/"&amp;LD_01[[#This Row],[ARQUIVO]]</f>
        <v>MSV-163MS-647-650/32.TE/MSV-163MS-647-650-ACA-EXE-MC-G1-001-R00.5.pdf</v>
      </c>
    </row>
    <row r="1422" spans="1:16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4" t="s">
        <v>5988</v>
      </c>
      <c r="D1422" s="14" t="s">
        <v>7542</v>
      </c>
      <c r="E1422" s="6" t="s">
        <v>5914</v>
      </c>
      <c r="F1422" s="8" t="s">
        <v>5973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s="6" t="str">
        <f>_xlfn.TEXTJOIN("/",TRUE,"MSV-163MS-"&amp;LD_01[[#This Row],[OBRA]],_xlfn.XLOOKUP(LD_01[[#This Row],[SIGLA]],'CLASSES DE PROJETOS'!$C$3:$C$37,'CLASSES DE PROJETOS'!$E$3:$E$37))</f>
        <v>MSV-163MS-647-650/10.DR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422" s="6" t="str" cm="1">
        <f t="array" ref="K1422">_xlfn.TEXTJOIN(", ",TRUE,_xlfn.UNIQUE(_xlfn._xlws.FILTER(ARQUIVOS_RECEBIDOS!$F$2:$F$5010,ARQUIVOS_RECEBIDOS!$E$2:$E$5010=LD_01[[#This Row],[DOCUMENTO]])))</f>
        <v>R00.4</v>
      </c>
      <c r="L1422" s="6" t="str" cm="1">
        <f t="array" ref="L1422">_xlfn.TEXTJOIN(",",TRUE,_xlfn._xlws.FILTER(ARQUIVOS[EXTENSÃO],(ARQUIVOS[DOCUMENTO]=LD_01[[#This Row],[DOCUMENTO]])*(ARQUIVOS[REVISÃO]=LD_01[[#This Row],[REVISÃO]])))</f>
        <v>docx,pdf</v>
      </c>
      <c r="M1422" s="12" cm="1">
        <f t="array" ref="M1422">_xlfn.UNIQUE(_xlfn._xlws.FILTER(ARQUIVOS[DATA RECEBIMENTO],(ARQUIVOS[DOCUMENTO]=LD_01[[#This Row],[DOCUMENTO]])*(ARQUIVOS[REVISÃO]=LD_01[[#This Row],[REVISÃO]])))</f>
        <v>46043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422" s="6" t="str">
        <f>LD_01[[#This Row],[PASTA]]&amp;"/"&amp;LD_01[[#This Row],[ARQUIVO]]</f>
        <v>MSV-163MS-647-650/10.DR/MSV-163MS-647-650-ACA-EXE-MC-H2-001-R00.4.pdf</v>
      </c>
    </row>
    <row r="1423" spans="1:16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4" t="s">
        <v>5988</v>
      </c>
      <c r="D1423" s="14" t="s">
        <v>7542</v>
      </c>
      <c r="E1423" s="6" t="s">
        <v>5914</v>
      </c>
      <c r="F1423" s="8" t="s">
        <v>5974</v>
      </c>
      <c r="G1423" s="8" t="s">
        <v>4143</v>
      </c>
      <c r="H1423" s="6" t="str">
        <f>_xlfn.XLOOKUP(LD_01[[#This Row],[DISCIPLINA]],'CLASSES DE PROJETOS'!$F$3:$F$37,'CLASSES DE PROJETOS'!$C$3:$C$37)</f>
        <v>PV</v>
      </c>
      <c r="I1423" s="6" t="str">
        <f>_xlfn.TEXTJOIN("/",TRUE,"MSV-163MS-"&amp;LD_01[[#This Row],[OBRA]],_xlfn.XLOOKUP(LD_01[[#This Row],[SIGLA]],'CLASSES DE PROJETOS'!$C$3:$C$37,'CLASSES DE PROJETOS'!$E$3:$E$37))</f>
        <v>MSV-163MS-647-650/28.PV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423" s="6" t="str" cm="1">
        <f t="array" ref="K1423">_xlfn.TEXTJOIN(", ",TRUE,_xlfn.UNIQUE(_xlfn._xlws.FILTER(ARQUIVOS_RECEBIDOS!$F$2:$F$5010,ARQUIVOS_RECEBIDOS!$E$2:$E$5010=LD_01[[#This Row],[DOCUMENTO]])))</f>
        <v>R00.2</v>
      </c>
      <c r="L1423" s="6" t="str" cm="1">
        <f t="array" ref="L1423">_xlfn.TEXTJOIN(",",TRUE,_xlfn._xlws.FILTER(ARQUIVOS[EXTENSÃO],(ARQUIVOS[DOCUMENTO]=LD_01[[#This Row],[DOCUMENTO]])*(ARQUIVOS[REVISÃO]=LD_01[[#This Row],[REVISÃO]])))</f>
        <v>docx,pdf</v>
      </c>
      <c r="M1423" s="12" cm="1">
        <f t="array" ref="M1423">_xlfn.UNIQUE(_xlfn._xlws.FILTER(ARQUIVOS[DATA RECEBIMENTO],(ARQUIVOS[DOCUMENTO]=LD_01[[#This Row],[DOCUMENTO]])*(ARQUIVOS[REVISÃO]=LD_01[[#This Row],[REVISÃO]])))</f>
        <v>46043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423" s="6" t="str">
        <f>LD_01[[#This Row],[PASTA]]&amp;"/"&amp;LD_01[[#This Row],[ARQUIVO]]</f>
        <v>MSV-163MS-647-650/28.PV/MSV-163MS-647-650-ACA-EXE-MC-I2-001-R00.2.pdf</v>
      </c>
    </row>
    <row r="1424" spans="1:16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4" t="s">
        <v>5988</v>
      </c>
      <c r="D1424" s="14" t="s">
        <v>7542</v>
      </c>
      <c r="E1424" s="6" t="s">
        <v>5914</v>
      </c>
      <c r="F1424" s="8" t="s">
        <v>5975</v>
      </c>
      <c r="G1424" s="8" t="s">
        <v>5989</v>
      </c>
      <c r="H1424" s="6" t="str">
        <f>_xlfn.XLOOKUP(LD_01[[#This Row],[DISCIPLINA]],'CLASSES DE PROJETOS'!$F$3:$F$37,'CLASSES DE PROJETOS'!$C$3:$C$37)</f>
        <v>ES</v>
      </c>
      <c r="I1424" s="6" t="str">
        <f>_xlfn.TEXTJOIN("/",TRUE,"MSV-163MS-"&amp;LD_01[[#This Row],[OBRA]],_xlfn.XLOOKUP(LD_01[[#This Row],[SIGLA]],'CLASSES DE PROJETOS'!$C$3:$C$37,'CLASSES DE PROJETOS'!$E$3:$E$37))</f>
        <v>MSV-163MS-647-650/16.ES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424" s="6" t="str" cm="1">
        <f t="array" ref="K1424">_xlfn.TEXTJOIN(", ",TRUE,_xlfn.UNIQUE(_xlfn._xlws.FILTER(ARQUIVOS_RECEBIDOS!$F$2:$F$5010,ARQUIVOS_RECEBIDOS!$E$2:$E$5010=LD_01[[#This Row],[DOCUMENTO]])))</f>
        <v>R00.4</v>
      </c>
      <c r="L1424" s="6" t="str" cm="1">
        <f t="array" ref="L1424">_xlfn.TEXTJOIN(",",TRUE,_xlfn._xlws.FILTER(ARQUIVOS[EXTENSÃO],(ARQUIVOS[DOCUMENTO]=LD_01[[#This Row],[DOCUMENTO]])*(ARQUIVOS[REVISÃO]=LD_01[[#This Row],[REVISÃO]])))</f>
        <v>docx,pdf</v>
      </c>
      <c r="M1424" s="12" cm="1">
        <f t="array" ref="M1424">_xlfn.UNIQUE(_xlfn._xlws.FILTER(ARQUIVOS[DATA RECEBIMENTO],(ARQUIVOS[DOCUMENTO]=LD_01[[#This Row],[DOCUMENTO]])*(ARQUIVOS[REVISÃO]=LD_01[[#This Row],[REVISÃO]])))</f>
        <v>46043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424" s="6" t="str">
        <f>LD_01[[#This Row],[PASTA]]&amp;"/"&amp;LD_01[[#This Row],[ARQUIVO]]</f>
        <v>MSV-163MS-647-650/16.ES/MSV-163MS-647-650-ACA-EXE-MC-L2-001-R00.4.pdf</v>
      </c>
    </row>
    <row r="1425" spans="1:16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4" t="s">
        <v>5988</v>
      </c>
      <c r="D1425" s="14" t="s">
        <v>7542</v>
      </c>
      <c r="E1425" s="6" t="s">
        <v>5914</v>
      </c>
      <c r="F1425" s="8" t="s">
        <v>5976</v>
      </c>
      <c r="G1425" s="8" t="s">
        <v>4332</v>
      </c>
      <c r="H1425" s="6" t="str">
        <f>_xlfn.XLOOKUP(LD_01[[#This Row],[DISCIPLINA]],'CLASSES DE PROJETOS'!$F$3:$F$37,'CLASSES DE PROJETOS'!$C$3:$C$37)</f>
        <v>GG</v>
      </c>
      <c r="I1425" s="6" t="str">
        <f>_xlfn.TEXTJOIN("/",TRUE,"MSV-163MS-"&amp;LD_01[[#This Row],[OBRA]],_xlfn.XLOOKUP(LD_01[[#This Row],[SIGLA]],'CLASSES DE PROJETOS'!$C$3:$C$37,'CLASSES DE PROJETOS'!$E$3:$E$37))</f>
        <v>MSV-163MS-647-650/19.GG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425" s="6" t="str" cm="1">
        <f t="array" ref="K1425">_xlfn.TEXTJOIN(", ",TRUE,_xlfn.UNIQUE(_xlfn._xlws.FILTER(ARQUIVOS_RECEBIDOS!$F$2:$F$5010,ARQUIVOS_RECEBIDOS!$E$2:$E$5010=LD_01[[#This Row],[DOCUMENTO]])))</f>
        <v>R00.3</v>
      </c>
      <c r="L1425" s="6" t="str" cm="1">
        <f t="array" ref="L1425">_xlfn.TEXTJOIN(",",TRUE,_xlfn._xlws.FILTER(ARQUIVOS[EXTENSÃO],(ARQUIVOS[DOCUMENTO]=LD_01[[#This Row],[DOCUMENTO]])*(ARQUIVOS[REVISÃO]=LD_01[[#This Row],[REVISÃO]])))</f>
        <v>docx,pdf</v>
      </c>
      <c r="M1425" s="12" cm="1">
        <f t="array" ref="M1425">_xlfn.UNIQUE(_xlfn._xlws.FILTER(ARQUIVOS[DATA RECEBIMENTO],(ARQUIVOS[DOCUMENTO]=LD_01[[#This Row],[DOCUMENTO]])*(ARQUIVOS[REVISÃO]=LD_01[[#This Row],[REVISÃO]])))</f>
        <v>46043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425" s="6" t="str">
        <f>LD_01[[#This Row],[PASTA]]&amp;"/"&amp;LD_01[[#This Row],[ARQUIVO]]</f>
        <v>MSV-163MS-647-650/19.GG/MSV-163MS-647-650-ACA-EXE-MD-D3-001-R00.3.pdf</v>
      </c>
    </row>
    <row r="1426" spans="1:16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4" t="s">
        <v>5988</v>
      </c>
      <c r="D1426" s="14" t="s">
        <v>7542</v>
      </c>
      <c r="E1426" s="6" t="s">
        <v>5914</v>
      </c>
      <c r="F1426" s="8" t="s">
        <v>5977</v>
      </c>
      <c r="G1426" s="8" t="s">
        <v>4332</v>
      </c>
      <c r="H1426" s="6" t="str">
        <f>_xlfn.XLOOKUP(LD_01[[#This Row],[DISCIPLINA]],'CLASSES DE PROJETOS'!$F$3:$F$37,'CLASSES DE PROJETOS'!$C$3:$C$37)</f>
        <v>GG</v>
      </c>
      <c r="I1426" s="6" t="str">
        <f>_xlfn.TEXTJOIN("/",TRUE,"MSV-163MS-"&amp;LD_01[[#This Row],[OBRA]],_xlfn.XLOOKUP(LD_01[[#This Row],[SIGLA]],'CLASSES DE PROJETOS'!$C$3:$C$37,'CLASSES DE PROJETOS'!$E$3:$E$37))</f>
        <v>MSV-163MS-647-650/19.GG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426" s="6" t="str" cm="1">
        <f t="array" ref="K1426">_xlfn.TEXTJOIN(", ",TRUE,_xlfn.UNIQUE(_xlfn._xlws.FILTER(ARQUIVOS_RECEBIDOS!$F$2:$F$5010,ARQUIVOS_RECEBIDOS!$E$2:$E$5010=LD_01[[#This Row],[DOCUMENTO]])))</f>
        <v>R00.2</v>
      </c>
      <c r="L1426" s="6" t="str" cm="1">
        <f t="array" ref="L1426">_xlfn.TEXTJOIN(",",TRUE,_xlfn._xlws.FILTER(ARQUIVOS[EXTENSÃO],(ARQUIVOS[DOCUMENTO]=LD_01[[#This Row],[DOCUMENTO]])*(ARQUIVOS[REVISÃO]=LD_01[[#This Row],[REVISÃO]])))</f>
        <v>docx,pdf</v>
      </c>
      <c r="M1426" s="12" cm="1">
        <f t="array" ref="M1426">_xlfn.UNIQUE(_xlfn._xlws.FILTER(ARQUIVOS[DATA RECEBIMENTO],(ARQUIVOS[DOCUMENTO]=LD_01[[#This Row],[DOCUMENTO]])*(ARQUIVOS[REVISÃO]=LD_01[[#This Row],[REVISÃO]])))</f>
        <v>46043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426" s="6" t="str">
        <f>LD_01[[#This Row],[PASTA]]&amp;"/"&amp;LD_01[[#This Row],[ARQUIVO]]</f>
        <v>MSV-163MS-647-650/19.GG/MSV-163MS-647-650-ACA-EXE-MD-D3-002-R00.2.pdf</v>
      </c>
    </row>
    <row r="1427" spans="1:16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4" t="s">
        <v>5988</v>
      </c>
      <c r="D1427" s="14" t="s">
        <v>7542</v>
      </c>
      <c r="E1427" s="6" t="s">
        <v>5914</v>
      </c>
      <c r="F1427" s="8" t="s">
        <v>5977</v>
      </c>
      <c r="G1427" s="8" t="s">
        <v>4332</v>
      </c>
      <c r="H1427" s="6" t="str">
        <f>_xlfn.XLOOKUP(LD_01[[#This Row],[DISCIPLINA]],'CLASSES DE PROJETOS'!$F$3:$F$37,'CLASSES DE PROJETOS'!$C$3:$C$37)</f>
        <v>GG</v>
      </c>
      <c r="I1427" s="6" t="str">
        <f>_xlfn.TEXTJOIN("/",TRUE,"MSV-163MS-"&amp;LD_01[[#This Row],[OBRA]],_xlfn.XLOOKUP(LD_01[[#This Row],[SIGLA]],'CLASSES DE PROJETOS'!$C$3:$C$37,'CLASSES DE PROJETOS'!$E$3:$E$37))</f>
        <v>MSV-163MS-647-650/19.GG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427" s="6" t="str" cm="1">
        <f t="array" ref="K1427">_xlfn.TEXTJOIN(", ",TRUE,_xlfn.UNIQUE(_xlfn._xlws.FILTER(ARQUIVOS_RECEBIDOS!$F$2:$F$5010,ARQUIVOS_RECEBIDOS!$E$2:$E$5010=LD_01[[#This Row],[DOCUMENTO]])))</f>
        <v>R00.2</v>
      </c>
      <c r="L1427" s="6" t="str" cm="1">
        <f t="array" ref="L1427">_xlfn.TEXTJOIN(",",TRUE,_xlfn._xlws.FILTER(ARQUIVOS[EXTENSÃO],(ARQUIVOS[DOCUMENTO]=LD_01[[#This Row],[DOCUMENTO]])*(ARQUIVOS[REVISÃO]=LD_01[[#This Row],[REVISÃO]])))</f>
        <v>docx,pdf</v>
      </c>
      <c r="M1427" s="12" cm="1">
        <f t="array" ref="M1427">_xlfn.UNIQUE(_xlfn._xlws.FILTER(ARQUIVOS[DATA RECEBIMENTO],(ARQUIVOS[DOCUMENTO]=LD_01[[#This Row],[DOCUMENTO]])*(ARQUIVOS[REVISÃO]=LD_01[[#This Row],[REVISÃO]])))</f>
        <v>46043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427" s="6" t="str">
        <f>LD_01[[#This Row],[PASTA]]&amp;"/"&amp;LD_01[[#This Row],[ARQUIVO]]</f>
        <v>MSV-163MS-647-650/19.GG/MSV-163MS-647-650-ACA-EXE-MD-D3-003-R00.2.pdf</v>
      </c>
    </row>
    <row r="1428" spans="1:16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4" t="s">
        <v>5988</v>
      </c>
      <c r="D1428" s="14" t="s">
        <v>7542</v>
      </c>
      <c r="E1428" s="6" t="s">
        <v>5914</v>
      </c>
      <c r="F1428" s="8" t="s">
        <v>5978</v>
      </c>
      <c r="G1428" s="8" t="s">
        <v>4142</v>
      </c>
      <c r="H1428" s="6" t="str">
        <f>_xlfn.XLOOKUP(LD_01[[#This Row],[DISCIPLINA]],'CLASSES DE PROJETOS'!$F$3:$F$37,'CLASSES DE PROJETOS'!$C$3:$C$37)</f>
        <v>DR</v>
      </c>
      <c r="I1428" s="6" t="str">
        <f>_xlfn.TEXTJOIN("/",TRUE,"MSV-163MS-"&amp;LD_01[[#This Row],[OBRA]],_xlfn.XLOOKUP(LD_01[[#This Row],[SIGLA]],'CLASSES DE PROJETOS'!$C$3:$C$37,'CLASSES DE PROJETOS'!$E$3:$E$37))</f>
        <v>MSV-163MS-647-650/10.DR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428" s="6" t="str" cm="1">
        <f t="array" ref="K1428">_xlfn.TEXTJOIN(", ",TRUE,_xlfn.UNIQUE(_xlfn._xlws.FILTER(ARQUIVOS_RECEBIDOS!$F$2:$F$5010,ARQUIVOS_RECEBIDOS!$E$2:$E$5010=LD_01[[#This Row],[DOCUMENTO]])))</f>
        <v>R00.3</v>
      </c>
      <c r="L1428" s="6" t="str" cm="1">
        <f t="array" ref="L1428">_xlfn.TEXTJOIN(",",TRUE,_xlfn._xlws.FILTER(ARQUIVOS[EXTENSÃO],(ARQUIVOS[DOCUMENTO]=LD_01[[#This Row],[DOCUMENTO]])*(ARQUIVOS[REVISÃO]=LD_01[[#This Row],[REVISÃO]])))</f>
        <v>docx,pdf</v>
      </c>
      <c r="M1428" s="12" cm="1">
        <f t="array" ref="M1428">_xlfn.UNIQUE(_xlfn._xlws.FILTER(ARQUIVOS[DATA RECEBIMENTO],(ARQUIVOS[DOCUMENTO]=LD_01[[#This Row],[DOCUMENTO]])*(ARQUIVOS[REVISÃO]=LD_01[[#This Row],[REVISÃO]])))</f>
        <v>46043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428" s="6" t="str">
        <f>LD_01[[#This Row],[PASTA]]&amp;"/"&amp;LD_01[[#This Row],[ARQUIVO]]</f>
        <v>MSV-163MS-647-650/10.DR/MSV-163MS-647-650-ACA-EXE-MD-H1-001-R00.3.pdf</v>
      </c>
    </row>
    <row r="1429" spans="1:16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4" t="s">
        <v>5988</v>
      </c>
      <c r="D1429" s="14" t="s">
        <v>7542</v>
      </c>
      <c r="E1429" s="6" t="s">
        <v>5914</v>
      </c>
      <c r="F1429" s="8" t="s">
        <v>5979</v>
      </c>
      <c r="G1429" s="8" t="s">
        <v>4330</v>
      </c>
      <c r="H1429" s="6" t="str">
        <f>_xlfn.XLOOKUP(LD_01[[#This Row],[DISCIPLINA]],'CLASSES DE PROJETOS'!$F$3:$F$37,'CLASSES DE PROJETOS'!$C$3:$C$37)</f>
        <v>TE</v>
      </c>
      <c r="I1429" s="6" t="str">
        <f>_xlfn.TEXTJOIN("/",TRUE,"MSV-163MS-"&amp;LD_01[[#This Row],[OBRA]],_xlfn.XLOOKUP(LD_01[[#This Row],[SIGLA]],'CLASSES DE PROJETOS'!$C$3:$C$37,'CLASSES DE PROJETOS'!$E$3:$E$37))</f>
        <v>MSV-163MS-647-650/32.TE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429" s="6" t="str" cm="1">
        <f t="array" ref="K1429">_xlfn.TEXTJOIN(", ",TRUE,_xlfn.UNIQUE(_xlfn._xlws.FILTER(ARQUIVOS_RECEBIDOS!$F$2:$F$5010,ARQUIVOS_RECEBIDOS!$E$2:$E$5010=LD_01[[#This Row],[DOCUMENTO]])))</f>
        <v>R00.3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46043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429" s="6" t="str">
        <f>LD_01[[#This Row],[PASTA]]&amp;"/"&amp;LD_01[[#This Row],[ARQUIVO]]</f>
        <v>MSV-163MS-647-650/32.TE/MSV-163MS-647-650-ACA-EXE-NS-G1-001-R00.3.pdf</v>
      </c>
    </row>
    <row r="1430" spans="1:16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4" t="s">
        <v>5988</v>
      </c>
      <c r="D1430" s="14" t="s">
        <v>7542</v>
      </c>
      <c r="E1430" s="6" t="s">
        <v>5914</v>
      </c>
      <c r="F1430" s="8" t="s">
        <v>4244</v>
      </c>
      <c r="G1430" s="8" t="s">
        <v>4163</v>
      </c>
      <c r="H1430" s="6" t="str">
        <f>_xlfn.XLOOKUP(LD_01[[#This Row],[DISCIPLINA]],'CLASSES DE PROJETOS'!$F$3:$F$37,'CLASSES DE PROJETOS'!$C$3:$C$37)</f>
        <v>TO</v>
      </c>
      <c r="I1430" s="6" t="str">
        <f>_xlfn.TEXTJOIN("/",TRUE,"MSV-163MS-"&amp;LD_01[[#This Row],[OBRA]],_xlfn.XLOOKUP(LD_01[[#This Row],[SIGLA]],'CLASSES DE PROJETOS'!$C$3:$C$37,'CLASSES DE PROJETOS'!$E$3:$E$37))</f>
        <v>MSV-163MS-647-650/33.TO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430" s="6" t="str" cm="1">
        <f t="array" ref="K1430">_xlfn.TEXTJOIN(", ",TRUE,_xlfn.UNIQUE(_xlfn._xlws.FILTER(ARQUIVOS_RECEBIDOS!$F$2:$F$5010,ARQUIVOS_RECEBIDOS!$E$2:$E$5010=LD_01[[#This Row],[DOCUMENTO]])))</f>
        <v>R00.2</v>
      </c>
      <c r="L1430" s="6" t="str" cm="1">
        <f t="array" ref="L1430">_xlfn.TEXTJOIN(",",TRUE,_xlfn._xlws.FILTER(ARQUIVOS[EXTENSÃO],(ARQUIVOS[DOCUMENTO]=LD_01[[#This Row],[DOCUMENTO]])*(ARQUIVOS[REVISÃO]=LD_01[[#This Row],[REVISÃO]])))</f>
        <v>docx,pdf</v>
      </c>
      <c r="M1430" s="12" cm="1">
        <f t="array" ref="M1430">_xlfn.UNIQUE(_xlfn._xlws.FILTER(ARQUIVOS[DATA RECEBIMENTO],(ARQUIVOS[DOCUMENTO]=LD_01[[#This Row],[DOCUMENTO]])*(ARQUIVOS[REVISÃO]=LD_01[[#This Row],[REVISÃO]])))</f>
        <v>46043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430" s="6" t="str">
        <f>LD_01[[#This Row],[PASTA]]&amp;"/"&amp;LD_01[[#This Row],[ARQUIVO]]</f>
        <v>MSV-163MS-647-650/33.TO/MSV-163MS-647-650-ACA-EXE-RT-C1-001-R00.2.pdf</v>
      </c>
    </row>
    <row r="1431" spans="1:16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4" t="s">
        <v>5988</v>
      </c>
      <c r="D1431" s="14" t="s">
        <v>7542</v>
      </c>
      <c r="E1431" s="6" t="s">
        <v>5914</v>
      </c>
      <c r="F1431" s="8" t="s">
        <v>4173</v>
      </c>
      <c r="G1431" s="8" t="s">
        <v>4335</v>
      </c>
      <c r="H1431" s="6" t="str">
        <f>_xlfn.XLOOKUP(LD_01[[#This Row],[DISCIPLINA]],'CLASSES DE PROJETOS'!$F$3:$F$37,'CLASSES DE PROJETOS'!$C$3:$C$37)</f>
        <v>TR</v>
      </c>
      <c r="I1431" s="6" t="str">
        <f>_xlfn.TEXTJOIN("/",TRUE,"MSV-163MS-"&amp;LD_01[[#This Row],[OBRA]],_xlfn.XLOOKUP(LD_01[[#This Row],[SIGLA]],'CLASSES DE PROJETOS'!$C$3:$C$37,'CLASSES DE PROJETOS'!$E$3:$E$37))</f>
        <v>MSV-163MS-647-650/34.TR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431" s="6" t="str" cm="1">
        <f t="array" ref="K1431">_xlfn.TEXTJOIN(", ",TRUE,_xlfn.UNIQUE(_xlfn._xlws.FILTER(ARQUIVOS_RECEBIDOS!$F$2:$F$5010,ARQUIVOS_RECEBIDOS!$E$2:$E$5010=LD_01[[#This Row],[DOCUMENTO]])))</f>
        <v>R00.2</v>
      </c>
      <c r="L1431" s="6" t="str" cm="1">
        <f t="array" ref="L1431">_xlfn.TEXTJOIN(",",TRUE,_xlfn._xlws.FILTER(ARQUIVOS[EXTENSÃO],(ARQUIVOS[DOCUMENTO]=LD_01[[#This Row],[DOCUMENTO]])*(ARQUIVOS[REVISÃO]=LD_01[[#This Row],[REVISÃO]])))</f>
        <v>docx,pdf</v>
      </c>
      <c r="M1431" s="12" cm="1">
        <f t="array" ref="M1431">_xlfn.UNIQUE(_xlfn._xlws.FILTER(ARQUIVOS[DATA RECEBIMENTO],(ARQUIVOS[DOCUMENTO]=LD_01[[#This Row],[DOCUMENTO]])*(ARQUIVOS[REVISÃO]=LD_01[[#This Row],[REVISÃO]])))</f>
        <v>46043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431" s="6" t="str">
        <f>LD_01[[#This Row],[PASTA]]&amp;"/"&amp;LD_01[[#This Row],[ARQUIVO]]</f>
        <v>MSV-163MS-647-650/34.TR/MSV-163MS-647-650-ACA-EXE-RT-E1-001-R00.2.pdf</v>
      </c>
    </row>
    <row r="1432" spans="1:16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4" t="s">
        <v>5988</v>
      </c>
      <c r="D1432" s="14" t="s">
        <v>7542</v>
      </c>
      <c r="E1432" s="6" t="s">
        <v>5914</v>
      </c>
      <c r="F1432" s="8" t="s">
        <v>5980</v>
      </c>
      <c r="G1432" s="8" t="s">
        <v>4141</v>
      </c>
      <c r="H1432" s="6" t="str">
        <f>_xlfn.XLOOKUP(LD_01[[#This Row],[DISCIPLINA]],'CLASSES DE PROJETOS'!$F$3:$F$37,'CLASSES DE PROJETOS'!$C$3:$C$37)</f>
        <v>GE</v>
      </c>
      <c r="I1432" s="6" t="str">
        <f>_xlfn.TEXTJOIN("/",TRUE,"MSV-163MS-"&amp;LD_01[[#This Row],[OBRA]],_xlfn.XLOOKUP(LD_01[[#This Row],[SIGLA]],'CLASSES DE PROJETOS'!$C$3:$C$37,'CLASSES DE PROJETOS'!$E$3:$E$37))</f>
        <v>MSV-163MS-647-650/18.GE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432" s="6" t="str" cm="1">
        <f t="array" ref="K1432">_xlfn.TEXTJOIN(", ",TRUE,_xlfn.UNIQUE(_xlfn._xlws.FILTER(ARQUIVOS_RECEBIDOS!$F$2:$F$5010,ARQUIVOS_RECEBIDOS!$E$2:$E$5010=LD_01[[#This Row],[DOCUMENTO]])))</f>
        <v>R00.3</v>
      </c>
      <c r="L1432" s="6" t="str" cm="1">
        <f t="array" ref="L1432">_xlfn.TEXTJOIN(",",TRUE,_xlfn._xlws.FILTER(ARQUIVOS[EXTENSÃO],(ARQUIVOS[DOCUMENTO]=LD_01[[#This Row],[DOCUMENTO]])*(ARQUIVOS[REVISÃO]=LD_01[[#This Row],[REVISÃO]])))</f>
        <v>docx,pdf</v>
      </c>
      <c r="M1432" s="12" cm="1">
        <f t="array" ref="M1432">_xlfn.UNIQUE(_xlfn._xlws.FILTER(ARQUIVOS[DATA RECEBIMENTO],(ARQUIVOS[DOCUMENTO]=LD_01[[#This Row],[DOCUMENTO]])*(ARQUIVOS[REVISÃO]=LD_01[[#This Row],[REVISÃO]])))</f>
        <v>46043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432" s="6" t="str">
        <f>LD_01[[#This Row],[PASTA]]&amp;"/"&amp;LD_01[[#This Row],[ARQUIVO]]</f>
        <v>MSV-163MS-647-650/18.GE/MSV-163MS-647-650-ACA-EXE-RT-F1-001-R00.3.pdf</v>
      </c>
    </row>
    <row r="1433" spans="1:16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4" t="s">
        <v>5988</v>
      </c>
      <c r="D1433" s="14" t="s">
        <v>7542</v>
      </c>
      <c r="E1433" s="6" t="s">
        <v>5914</v>
      </c>
      <c r="F1433" s="8" t="s">
        <v>5981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s="6" t="str">
        <f>_xlfn.TEXTJOIN("/",TRUE,"MSV-163MS-"&amp;LD_01[[#This Row],[OBRA]],_xlfn.XLOOKUP(LD_01[[#This Row],[SIGLA]],'CLASSES DE PROJETOS'!$C$3:$C$37,'CLASSES DE PROJETOS'!$E$3:$E$37))</f>
        <v>MSV-163MS-647-650/31.SI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433" s="6" t="str" cm="1">
        <f t="array" ref="K1433">_xlfn.TEXTJOIN(", ",TRUE,_xlfn.UNIQUE(_xlfn._xlws.FILTER(ARQUIVOS_RECEBIDOS!$F$2:$F$5010,ARQUIVOS_RECEBIDOS!$E$2:$E$5010=LD_01[[#This Row],[DOCUMENTO]])))</f>
        <v>R00.1</v>
      </c>
      <c r="L1433" s="6" t="str" cm="1">
        <f t="array" ref="L1433">_xlfn.TEXTJOIN(",",TRUE,_xlfn._xlws.FILTER(ARQUIVOS[EXTENSÃO],(ARQUIVOS[DOCUMENTO]=LD_01[[#This Row],[DOCUMENTO]])*(ARQUIVOS[REVISÃO]=LD_01[[#This Row],[REVISÃO]])))</f>
        <v>docx,pdf</v>
      </c>
      <c r="M1433" s="12" cm="1">
        <f t="array" ref="M1433">_xlfn.UNIQUE(_xlfn._xlws.FILTER(ARQUIVOS[DATA RECEBIMENTO],(ARQUIVOS[DOCUMENTO]=LD_01[[#This Row],[DOCUMENTO]])*(ARQUIVOS[REVISÃO]=LD_01[[#This Row],[REVISÃO]])))</f>
        <v>46043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433" s="6" t="str">
        <f>LD_01[[#This Row],[PASTA]]&amp;"/"&amp;LD_01[[#This Row],[ARQUIVO]]</f>
        <v>MSV-163MS-647-650/31.SI/MSV-163MS-647-650-ACA-EXE-RT-J1-001-R00.1.pdf</v>
      </c>
    </row>
    <row r="1434" spans="1:16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4" t="s">
        <v>5988</v>
      </c>
      <c r="D1434" s="14" t="s">
        <v>7542</v>
      </c>
      <c r="E1434" s="6" t="s">
        <v>5914</v>
      </c>
      <c r="F1434" s="8" t="s">
        <v>5982</v>
      </c>
      <c r="G1434" s="8" t="s">
        <v>4333</v>
      </c>
      <c r="H1434" s="6" t="str">
        <f>_xlfn.XLOOKUP(LD_01[[#This Row],[DISCIPLINA]],'CLASSES DE PROJETOS'!$F$3:$F$37,'CLASSES DE PROJETOS'!$C$3:$C$37)</f>
        <v>IN</v>
      </c>
      <c r="I1434" s="6" t="str">
        <f>_xlfn.TEXTJOIN("/",TRUE,"MSV-163MS-"&amp;LD_01[[#This Row],[OBRA]],_xlfn.XLOOKUP(LD_01[[#This Row],[SIGLA]],'CLASSES DE PROJETOS'!$C$3:$C$37,'CLASSES DE PROJETOS'!$E$3:$E$37))</f>
        <v>MSV-163MS-647-650/23.IN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434" s="6" t="str" cm="1">
        <f t="array" ref="K1434">_xlfn.TEXTJOIN(", ",TRUE,_xlfn.UNIQUE(_xlfn._xlws.FILTER(ARQUIVOS_RECEBIDOS!$F$2:$F$5010,ARQUIVOS_RECEBIDOS!$E$2:$E$5010=LD_01[[#This Row],[DOCUMENTO]])))</f>
        <v>R00.2</v>
      </c>
      <c r="L1434" s="6" t="str" cm="1">
        <f t="array" ref="L1434">_xlfn.TEXTJOIN(",",TRUE,_xlfn._xlws.FILTER(ARQUIVOS[EXTENSÃO],(ARQUIVOS[DOCUMENTO]=LD_01[[#This Row],[DOCUMENTO]])*(ARQUIVOS[REVISÃO]=LD_01[[#This Row],[REVISÃO]])))</f>
        <v>docx,pdf</v>
      </c>
      <c r="M1434" s="12" cm="1">
        <f t="array" ref="M1434">_xlfn.UNIQUE(_xlfn._xlws.FILTER(ARQUIVOS[DATA RECEBIMENTO],(ARQUIVOS[DOCUMENTO]=LD_01[[#This Row],[DOCUMENTO]])*(ARQUIVOS[REVISÃO]=LD_01[[#This Row],[REVISÃO]])))</f>
        <v>46043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434" s="6" t="str">
        <f>LD_01[[#This Row],[PASTA]]&amp;"/"&amp;LD_01[[#This Row],[ARQUIVO]]</f>
        <v>MSV-163MS-647-650/23.IN/MSV-163MS-647-650-ACA-EXE-RT-M1-001-R00.2.pdf</v>
      </c>
    </row>
    <row r="1435" spans="1:16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4" t="s">
        <v>5988</v>
      </c>
      <c r="D1435" s="14" t="s">
        <v>7542</v>
      </c>
      <c r="E1435" s="6" t="s">
        <v>5914</v>
      </c>
      <c r="F1435" s="8" t="s">
        <v>5983</v>
      </c>
      <c r="G1435" s="8" t="s">
        <v>4334</v>
      </c>
      <c r="H1435" s="6" t="str">
        <f>_xlfn.XLOOKUP(LD_01[[#This Row],[DISCIPLINA]],'CLASSES DE PROJETOS'!$F$3:$F$37,'CLASSES DE PROJETOS'!$C$3:$C$37)</f>
        <v>PA</v>
      </c>
      <c r="I1435" s="6" t="str">
        <f>_xlfn.TEXTJOIN("/",TRUE,"MSV-163MS-"&amp;LD_01[[#This Row],[OBRA]],_xlfn.XLOOKUP(LD_01[[#This Row],[SIGLA]],'CLASSES DE PROJETOS'!$C$3:$C$37,'CLASSES DE PROJETOS'!$E$3:$E$37))</f>
        <v>MSV-163MS-647-650/27.PA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435" s="6" t="str" cm="1">
        <f t="array" ref="K1435">_xlfn.TEXTJOIN(", ",TRUE,_xlfn.UNIQUE(_xlfn._xlws.FILTER(ARQUIVOS_RECEBIDOS!$F$2:$F$5010,ARQUIVOS_RECEBIDOS!$E$2:$E$5010=LD_01[[#This Row],[DOCUMENTO]])))</f>
        <v>R00.1</v>
      </c>
      <c r="L1435" s="6" t="str" cm="1">
        <f t="array" ref="L1435">_xlfn.TEXTJOIN(",",TRUE,_xlfn._xlws.FILTER(ARQUIVOS[EXTENSÃO],(ARQUIVOS[DOCUMENTO]=LD_01[[#This Row],[DOCUMENTO]])*(ARQUIVOS[REVISÃO]=LD_01[[#This Row],[REVISÃO]])))</f>
        <v>docx,pdf</v>
      </c>
      <c r="M1435" s="12" cm="1">
        <f t="array" ref="M1435">_xlfn.UNIQUE(_xlfn._xlws.FILTER(ARQUIVOS[DATA RECEBIMENTO],(ARQUIVOS[DOCUMENTO]=LD_01[[#This Row],[DOCUMENTO]])*(ARQUIVOS[REVISÃO]=LD_01[[#This Row],[REVISÃO]])))</f>
        <v>46043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435" s="6" t="str">
        <f>LD_01[[#This Row],[PASTA]]&amp;"/"&amp;LD_01[[#This Row],[ARQUIVO]]</f>
        <v>MSV-163MS-647-650/27.PA/MSV-163MS-647-650-ACA-EXE-RT-N2-001-R00.1.pdf</v>
      </c>
    </row>
    <row r="1436" spans="1:16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4" t="s">
        <v>5988</v>
      </c>
      <c r="D1436" s="14" t="s">
        <v>7542</v>
      </c>
      <c r="E1436" s="6" t="s">
        <v>5914</v>
      </c>
      <c r="F1436" s="8" t="s">
        <v>5916</v>
      </c>
      <c r="G1436" s="8" t="s">
        <v>4142</v>
      </c>
      <c r="H1436" s="6" t="str">
        <f>_xlfn.XLOOKUP(LD_01[[#This Row],[DISCIPLINA]],'CLASSES DE PROJETOS'!$F$3:$F$37,'CLASSES DE PROJETOS'!$C$3:$C$37)</f>
        <v>DR</v>
      </c>
      <c r="I1436" s="6" t="str">
        <f>_xlfn.TEXTJOIN("/",TRUE,"MSV-163MS-"&amp;LD_01[[#This Row],[OBRA]],_xlfn.XLOOKUP(LD_01[[#This Row],[SIGLA]],'CLASSES DE PROJETOS'!$C$3:$C$37,'CLASSES DE PROJETOS'!$E$3:$E$37))</f>
        <v>MSV-163MS-647-650/10.DR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436" s="6" t="str" cm="1">
        <f t="array" ref="K1436">_xlfn.TEXTJOIN(", ",TRUE,_xlfn.UNIQUE(_xlfn._xlws.FILTER(ARQUIVOS_RECEBIDOS!$F$2:$F$5010,ARQUIVOS_RECEBIDOS!$E$2:$E$5010=LD_01[[#This Row],[DOCUMENTO]])))</f>
        <v>R00.0</v>
      </c>
      <c r="L1436" s="6" t="str" cm="1">
        <f t="array" ref="L1436">_xlfn.TEXTJOIN(",",TRUE,_xlfn._xlws.FILTER(ARQUIVOS[EXTENSÃO],(ARQUIVOS[DOCUMENTO]=LD_01[[#This Row],[DOCUMENTO]])*(ARQUIVOS[REVISÃO]=LD_01[[#This Row],[REVISÃO]])))</f>
        <v>docx,pdf</v>
      </c>
      <c r="M1436" s="12" cm="1">
        <f t="array" ref="M1436">_xlfn.UNIQUE(_xlfn._xlws.FILTER(ARQUIVOS[DATA RECEBIMENTO],(ARQUIVOS[DOCUMENTO]=LD_01[[#This Row],[DOCUMENTO]])*(ARQUIVOS[REVISÃO]=LD_01[[#This Row],[REVISÃO]])))</f>
        <v>46043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436" s="6" t="str">
        <f>LD_01[[#This Row],[PASTA]]&amp;"/"&amp;LD_01[[#This Row],[ARQUIVO]]</f>
        <v>MSV-163MS-647-650/10.DR/MSV-163MS-647-650-ACA-EXE-RT-N2-100-R00.0.pdf</v>
      </c>
    </row>
    <row r="1437" spans="1:16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4" t="s">
        <v>5988</v>
      </c>
      <c r="D1437" s="14" t="s">
        <v>7542</v>
      </c>
      <c r="E1437" s="6" t="s">
        <v>5914</v>
      </c>
      <c r="F1437" s="8" t="s">
        <v>5984</v>
      </c>
      <c r="G1437" s="8" t="s">
        <v>4144</v>
      </c>
      <c r="H1437" s="6" t="str">
        <f>_xlfn.XLOOKUP(LD_01[[#This Row],[DISCIPLINA]],'CLASSES DE PROJETOS'!$F$3:$F$37,'CLASSES DE PROJETOS'!$C$3:$C$37)</f>
        <v>DV</v>
      </c>
      <c r="I1437" s="6" t="str">
        <f>_xlfn.TEXTJOIN("/",TRUE,"MSV-163MS-"&amp;LD_01[[#This Row],[OBRA]],_xlfn.XLOOKUP(LD_01[[#This Row],[SIGLA]],'CLASSES DE PROJETOS'!$C$3:$C$37,'CLASSES DE PROJETOS'!$E$3:$E$37))</f>
        <v>MSV-163MS-647-650/12.DV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437" s="6" t="str" cm="1">
        <f t="array" ref="K1437">_xlfn.TEXTJOIN(", ",TRUE,_xlfn.UNIQUE(_xlfn._xlws.FILTER(ARQUIVOS_RECEBIDOS!$F$2:$F$5010,ARQUIVOS_RECEBIDOS!$E$2:$E$5010=LD_01[[#This Row],[DOCUMENTO]])))</f>
        <v>R00.3</v>
      </c>
      <c r="L1437" s="6" t="str" cm="1">
        <f t="array" ref="L1437">_xlfn.TEXTJOIN(",",TRUE,_xlfn._xlws.FILTER(ARQUIVOS[EXTENSÃO],(ARQUIVOS[DOCUMENTO]=LD_01[[#This Row],[DOCUMENTO]])*(ARQUIVOS[REVISÃO]=LD_01[[#This Row],[REVISÃO]])))</f>
        <v>docx,pdf</v>
      </c>
      <c r="M1437" s="12" cm="1">
        <f t="array" ref="M1437">_xlfn.UNIQUE(_xlfn._xlws.FILTER(ARQUIVOS[DATA RECEBIMENTO],(ARQUIVOS[DOCUMENTO]=LD_01[[#This Row],[DOCUMENTO]])*(ARQUIVOS[REVISÃO]=LD_01[[#This Row],[REVISÃO]])))</f>
        <v>46043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437" s="6" t="str">
        <f>LD_01[[#This Row],[PASTA]]&amp;"/"&amp;LD_01[[#This Row],[ARQUIVO]]</f>
        <v>MSV-163MS-647-650/12.DV/MSV-163MS-647-650-ACA-EXE-RT-O2-001-R00.3.pdf</v>
      </c>
    </row>
    <row r="1438" spans="1:16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4" t="s">
        <v>5988</v>
      </c>
      <c r="D1438" s="14" t="s">
        <v>7542</v>
      </c>
      <c r="E1438" s="6" t="s">
        <v>5914</v>
      </c>
      <c r="F1438" s="8" t="s">
        <v>5985</v>
      </c>
      <c r="G1438" s="8" t="s">
        <v>4338</v>
      </c>
      <c r="H1438" s="6" t="str">
        <f>_xlfn.XLOOKUP(LD_01[[#This Row],[DISCIPLINA]],'CLASSES DE PROJETOS'!$F$3:$F$37,'CLASSES DE PROJETOS'!$C$3:$C$37)</f>
        <v>DS</v>
      </c>
      <c r="I1438" s="6" t="str">
        <f>_xlfn.TEXTJOIN("/",TRUE,"MSV-163MS-"&amp;LD_01[[#This Row],[OBRA]],_xlfn.XLOOKUP(LD_01[[#This Row],[SIGLA]],'CLASSES DE PROJETOS'!$C$3:$C$37,'CLASSES DE PROJETOS'!$E$3:$E$37))</f>
        <v>MSV-163MS-647-650/11.DS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438" s="6" t="str" cm="1">
        <f t="array" ref="K1438">_xlfn.TEXTJOIN(", ",TRUE,_xlfn.UNIQUE(_xlfn._xlws.FILTER(ARQUIVOS_RECEBIDOS!$F$2:$F$5010,ARQUIVOS_RECEBIDOS!$E$2:$E$5010=LD_01[[#This Row],[DOCUMENTO]])))</f>
        <v>R00.2</v>
      </c>
      <c r="L1438" s="6" t="str" cm="1">
        <f t="array" ref="L1438">_xlfn.TEXTJOIN(",",TRUE,_xlfn._xlws.FILTER(ARQUIVOS[EXTENSÃO],(ARQUIVOS[DOCUMENTO]=LD_01[[#This Row],[DOCUMENTO]])*(ARQUIVOS[REVISÃO]=LD_01[[#This Row],[REVISÃO]])))</f>
        <v>docx,pdf</v>
      </c>
      <c r="M1438" s="12" cm="1">
        <f t="array" ref="M1438">_xlfn.UNIQUE(_xlfn._xlws.FILTER(ARQUIVOS[DATA RECEBIMENTO],(ARQUIVOS[DOCUMENTO]=LD_01[[#This Row],[DOCUMENTO]])*(ARQUIVOS[REVISÃO]=LD_01[[#This Row],[REVISÃO]])))</f>
        <v>46043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438" s="6" t="str">
        <f>LD_01[[#This Row],[PASTA]]&amp;"/"&amp;LD_01[[#This Row],[ARQUIVO]]</f>
        <v>MSV-163MS-647-650/11.DS/MSV-163MS-647-650-ACA-EXE-RT-Q1-001-R00.2.pdf</v>
      </c>
    </row>
    <row r="1439" spans="1:16" ht="43.2" x14ac:dyDescent="0.3">
      <c r="A1439" s="6" t="s">
        <v>6348</v>
      </c>
      <c r="B1439" s="6" t="str">
        <f>VLOOKUP(LD_01[[#This Row],[DOCUMENTO]],_xlfn.SORTBY(ARQUIVOS_RECEBIDOS!$E$2:$F$5010,ARQUIVOS_RECEBIDOS!$F$2:$F$5010,-1),2,)</f>
        <v>R00.2</v>
      </c>
      <c r="C1439" s="14" t="s">
        <v>5988</v>
      </c>
      <c r="D1439" s="14" t="s">
        <v>7542</v>
      </c>
      <c r="E1439" s="6" t="s">
        <v>6354</v>
      </c>
      <c r="F1439" s="8" t="s">
        <v>6355</v>
      </c>
      <c r="G1439" s="8" t="s">
        <v>4163</v>
      </c>
      <c r="H1439" s="6" t="str">
        <f>_xlfn.XLOOKUP(LD_01[[#This Row],[DISCIPLINA]],'CLASSES DE PROJETOS'!$F$3:$F$37,'CLASSES DE PROJETOS'!$C$3:$C$37)</f>
        <v>TO</v>
      </c>
      <c r="I1439" s="6" t="str">
        <f>_xlfn.TEXTJOIN("/",TRUE,"MSV-163MS-"&amp;LD_01[[#This Row],[OBRA]],_xlfn.XLOOKUP(LD_01[[#This Row],[SIGLA]],'CLASSES DE PROJETOS'!$C$3:$C$37,'CLASSES DE PROJETOS'!$E$3:$E$37))</f>
        <v>MSV-163MS-366-369/33.TO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MSV-163MS-366-369-ACA-EXE-DE-C1-001-R00.2.pdf</v>
      </c>
      <c r="K1439" s="6" t="str" cm="1">
        <f t="array" ref="K1439">_xlfn.TEXTJOIN(", ",TRUE,_xlfn.UNIQUE(_xlfn._xlws.FILTER(ARQUIVOS_RECEBIDOS!$F$2:$F$5010,ARQUIVOS_RECEBIDOS!$E$2:$E$5010=LD_01[[#This Row],[DOCUMENTO]])))</f>
        <v>R00.2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46038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02/MSV-163MS-366-369/33.TO/MSV-163MS-366-369-ACA-EXE-DE-C1-001-R00.2.pdf</v>
      </c>
      <c r="P1439" s="6" t="str">
        <f>LD_01[[#This Row],[PASTA]]&amp;"/"&amp;LD_01[[#This Row],[ARQUIVO]]</f>
        <v>MSV-163MS-366-369/33.TO/MSV-163MS-366-369-ACA-EXE-DE-C1-001-R00.2.pdf</v>
      </c>
    </row>
    <row r="1440" spans="1:16" ht="43.2" x14ac:dyDescent="0.3">
      <c r="A1440" s="6" t="s">
        <v>6349</v>
      </c>
      <c r="B1440" s="6" t="str">
        <f>VLOOKUP(LD_01[[#This Row],[DOCUMENTO]],_xlfn.SORTBY(ARQUIVOS_RECEBIDOS!$E$2:$F$5010,ARQUIVOS_RECEBIDOS!$F$2:$F$5010,-1),2,)</f>
        <v>R00.2</v>
      </c>
      <c r="C1440" s="14" t="s">
        <v>5988</v>
      </c>
      <c r="D1440" s="14" t="s">
        <v>7542</v>
      </c>
      <c r="E1440" s="6" t="s">
        <v>6354</v>
      </c>
      <c r="F1440" s="8" t="s">
        <v>6355</v>
      </c>
      <c r="G1440" s="8" t="s">
        <v>4163</v>
      </c>
      <c r="H1440" s="6" t="str">
        <f>_xlfn.XLOOKUP(LD_01[[#This Row],[DISCIPLINA]],'CLASSES DE PROJETOS'!$F$3:$F$37,'CLASSES DE PROJETOS'!$C$3:$C$37)</f>
        <v>TO</v>
      </c>
      <c r="I1440" s="6" t="str">
        <f>_xlfn.TEXTJOIN("/",TRUE,"MSV-163MS-"&amp;LD_01[[#This Row],[OBRA]],_xlfn.XLOOKUP(LD_01[[#This Row],[SIGLA]],'CLASSES DE PROJETOS'!$C$3:$C$37,'CLASSES DE PROJETOS'!$E$3:$E$37))</f>
        <v>MSV-163MS-366-369/33.TO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MSV-163MS-366-369-ACA-EXE-DE-C1-002-R00.2.pdf</v>
      </c>
      <c r="K1440" s="6" t="str" cm="1">
        <f t="array" ref="K1440">_xlfn.TEXTJOIN(", ",TRUE,_xlfn.UNIQUE(_xlfn._xlws.FILTER(ARQUIVOS_RECEBIDOS!$F$2:$F$5010,ARQUIVOS_RECEBIDOS!$E$2:$E$5010=LD_01[[#This Row],[DOCUMENTO]])))</f>
        <v>R00.2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46038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02/MSV-163MS-366-369/33.TO/MSV-163MS-366-369-ACA-EXE-DE-C1-002-R00.2.pdf</v>
      </c>
      <c r="P1440" s="6" t="str">
        <f>LD_01[[#This Row],[PASTA]]&amp;"/"&amp;LD_01[[#This Row],[ARQUIVO]]</f>
        <v>MSV-163MS-366-369/33.TO/MSV-163MS-366-369-ACA-EXE-DE-C1-002-R00.2.pdf</v>
      </c>
    </row>
    <row r="1441" spans="1:16" ht="43.2" x14ac:dyDescent="0.3">
      <c r="A1441" s="6" t="s">
        <v>6350</v>
      </c>
      <c r="B1441" s="6" t="str">
        <f>VLOOKUP(LD_01[[#This Row],[DOCUMENTO]],_xlfn.SORTBY(ARQUIVOS_RECEBIDOS!$E$2:$F$5010,ARQUIVOS_RECEBIDOS!$F$2:$F$5010,-1),2,)</f>
        <v>R00.2</v>
      </c>
      <c r="C1441" s="14" t="s">
        <v>5988</v>
      </c>
      <c r="D1441" s="14" t="s">
        <v>7542</v>
      </c>
      <c r="E1441" s="6" t="s">
        <v>6354</v>
      </c>
      <c r="F1441" s="8" t="s">
        <v>6355</v>
      </c>
      <c r="G1441" s="8" t="s">
        <v>4163</v>
      </c>
      <c r="H1441" s="6" t="str">
        <f>_xlfn.XLOOKUP(LD_01[[#This Row],[DISCIPLINA]],'CLASSES DE PROJETOS'!$F$3:$F$37,'CLASSES DE PROJETOS'!$C$3:$C$37)</f>
        <v>TO</v>
      </c>
      <c r="I1441" s="6" t="str">
        <f>_xlfn.TEXTJOIN("/",TRUE,"MSV-163MS-"&amp;LD_01[[#This Row],[OBRA]],_xlfn.XLOOKUP(LD_01[[#This Row],[SIGLA]],'CLASSES DE PROJETOS'!$C$3:$C$37,'CLASSES DE PROJETOS'!$E$3:$E$37))</f>
        <v>MSV-163MS-366-369/33.TO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MSV-163MS-366-369-ACA-EXE-DE-C1-003-R00.2.pdf</v>
      </c>
      <c r="K1441" s="6" t="str" cm="1">
        <f t="array" ref="K1441">_xlfn.TEXTJOIN(", ",TRUE,_xlfn.UNIQUE(_xlfn._xlws.FILTER(ARQUIVOS_RECEBIDOS!$F$2:$F$5010,ARQUIVOS_RECEBIDOS!$E$2:$E$5010=LD_01[[#This Row],[DOCUMENTO]])))</f>
        <v>R00.2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46038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02/MSV-163MS-366-369/33.TO/MSV-163MS-366-369-ACA-EXE-DE-C1-003-R00.2.pdf</v>
      </c>
      <c r="P1441" s="6" t="str">
        <f>LD_01[[#This Row],[PASTA]]&amp;"/"&amp;LD_01[[#This Row],[ARQUIVO]]</f>
        <v>MSV-163MS-366-369/33.TO/MSV-163MS-366-369-ACA-EXE-DE-C1-003-R00.2.pdf</v>
      </c>
    </row>
    <row r="1442" spans="1:16" ht="43.2" x14ac:dyDescent="0.3">
      <c r="A1442" s="6" t="s">
        <v>6351</v>
      </c>
      <c r="B1442" s="6" t="str">
        <f>VLOOKUP(LD_01[[#This Row],[DOCUMENTO]],_xlfn.SORTBY(ARQUIVOS_RECEBIDOS!$E$2:$F$5010,ARQUIVOS_RECEBIDOS!$F$2:$F$5010,-1),2,)</f>
        <v>R00.2</v>
      </c>
      <c r="C1442" s="14" t="s">
        <v>5988</v>
      </c>
      <c r="D1442" s="14" t="s">
        <v>7542</v>
      </c>
      <c r="E1442" s="6" t="s">
        <v>6354</v>
      </c>
      <c r="F1442" s="8" t="s">
        <v>6355</v>
      </c>
      <c r="G1442" s="8" t="s">
        <v>4163</v>
      </c>
      <c r="H1442" s="6" t="str">
        <f>_xlfn.XLOOKUP(LD_01[[#This Row],[DISCIPLINA]],'CLASSES DE PROJETOS'!$F$3:$F$37,'CLASSES DE PROJETOS'!$C$3:$C$37)</f>
        <v>TO</v>
      </c>
      <c r="I1442" s="6" t="str">
        <f>_xlfn.TEXTJOIN("/",TRUE,"MSV-163MS-"&amp;LD_01[[#This Row],[OBRA]],_xlfn.XLOOKUP(LD_01[[#This Row],[SIGLA]],'CLASSES DE PROJETOS'!$C$3:$C$37,'CLASSES DE PROJETOS'!$E$3:$E$37))</f>
        <v>MSV-163MS-366-369/33.TO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MSV-163MS-366-369-ACA-EXE-DE-C1-004-R00.2.pdf</v>
      </c>
      <c r="K1442" s="6" t="str" cm="1">
        <f t="array" ref="K1442">_xlfn.TEXTJOIN(", ",TRUE,_xlfn.UNIQUE(_xlfn._xlws.FILTER(ARQUIVOS_RECEBIDOS!$F$2:$F$5010,ARQUIVOS_RECEBIDOS!$E$2:$E$5010=LD_01[[#This Row],[DOCUMENTO]])))</f>
        <v>R00.2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46038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02/MSV-163MS-366-369/33.TO/MSV-163MS-366-369-ACA-EXE-DE-C1-004-R00.2.pdf</v>
      </c>
      <c r="P1442" s="6" t="str">
        <f>LD_01[[#This Row],[PASTA]]&amp;"/"&amp;LD_01[[#This Row],[ARQUIVO]]</f>
        <v>MSV-163MS-366-369/33.TO/MSV-163MS-366-369-ACA-EXE-DE-C1-004-R00.2.pdf</v>
      </c>
    </row>
    <row r="1443" spans="1:16" ht="28.8" x14ac:dyDescent="0.3">
      <c r="A1443" s="6" t="s">
        <v>6286</v>
      </c>
      <c r="B1443" s="6" t="str">
        <f>VLOOKUP(LD_01[[#This Row],[DOCUMENTO]],_xlfn.SORTBY(ARQUIVOS_RECEBIDOS!$E$2:$F$5010,ARQUIVOS_RECEBIDOS!$F$2:$F$5010,-1),2,)</f>
        <v>R00.3</v>
      </c>
      <c r="C1443" s="14" t="s">
        <v>5988</v>
      </c>
      <c r="D1443" s="14" t="s">
        <v>7542</v>
      </c>
      <c r="E1443" s="6" t="s">
        <v>6354</v>
      </c>
      <c r="F1443" s="8" t="s">
        <v>6356</v>
      </c>
      <c r="G1443" s="8" t="s">
        <v>4332</v>
      </c>
      <c r="H1443" s="6" t="str">
        <f>_xlfn.XLOOKUP(LD_01[[#This Row],[DISCIPLINA]],'CLASSES DE PROJETOS'!$F$3:$F$37,'CLASSES DE PROJETOS'!$C$3:$C$37)</f>
        <v>GG</v>
      </c>
      <c r="I1443" s="6" t="str">
        <f>_xlfn.TEXTJOIN("/",TRUE,"MSV-163MS-"&amp;LD_01[[#This Row],[OBRA]],_xlfn.XLOOKUP(LD_01[[#This Row],[SIGLA]],'CLASSES DE PROJETOS'!$C$3:$C$37,'CLASSES DE PROJETOS'!$E$3:$E$37))</f>
        <v>MSV-163MS-366-369/19.GG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1443" s="6" t="str" cm="1">
        <f t="array" ref="K1443">_xlfn.TEXTJOIN(", ",TRUE,_xlfn.UNIQUE(_xlfn._xlws.FILTER(ARQUIVOS_RECEBIDOS!$F$2:$F$5010,ARQUIVOS_RECEBIDOS!$E$2:$E$5010=LD_01[[#This Row],[DOCUMENTO]])))</f>
        <v>R00.3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46038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1443" s="6" t="str">
        <f>LD_01[[#This Row],[PASTA]]&amp;"/"&amp;LD_01[[#This Row],[ARQUIVO]]</f>
        <v>MSV-163MS-366-369/19.GG/MSV-163MS-366-369-ACA-EXE-DE-D3-001-R00.3.pdf</v>
      </c>
    </row>
    <row r="1444" spans="1:16" ht="28.8" x14ac:dyDescent="0.3">
      <c r="A1444" s="6" t="s">
        <v>6287</v>
      </c>
      <c r="B1444" s="6" t="str">
        <f>VLOOKUP(LD_01[[#This Row],[DOCUMENTO]],_xlfn.SORTBY(ARQUIVOS_RECEBIDOS!$E$2:$F$5010,ARQUIVOS_RECEBIDOS!$F$2:$F$5010,-1),2,)</f>
        <v>R00.3</v>
      </c>
      <c r="C1444" s="14" t="s">
        <v>5988</v>
      </c>
      <c r="D1444" s="14" t="s">
        <v>7542</v>
      </c>
      <c r="E1444" s="6" t="s">
        <v>6354</v>
      </c>
      <c r="F1444" s="8" t="s">
        <v>6356</v>
      </c>
      <c r="G1444" s="8" t="s">
        <v>4332</v>
      </c>
      <c r="H1444" s="6" t="str">
        <f>_xlfn.XLOOKUP(LD_01[[#This Row],[DISCIPLINA]],'CLASSES DE PROJETOS'!$F$3:$F$37,'CLASSES DE PROJETOS'!$C$3:$C$37)</f>
        <v>GG</v>
      </c>
      <c r="I1444" s="6" t="str">
        <f>_xlfn.TEXTJOIN("/",TRUE,"MSV-163MS-"&amp;LD_01[[#This Row],[OBRA]],_xlfn.XLOOKUP(LD_01[[#This Row],[SIGLA]],'CLASSES DE PROJETOS'!$C$3:$C$37,'CLASSES DE PROJETOS'!$E$3:$E$37))</f>
        <v>MSV-163MS-366-369/19.GG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1444" s="6" t="str" cm="1">
        <f t="array" ref="K1444">_xlfn.TEXTJOIN(", ",TRUE,_xlfn.UNIQUE(_xlfn._xlws.FILTER(ARQUIVOS_RECEBIDOS!$F$2:$F$5010,ARQUIVOS_RECEBIDOS!$E$2:$E$5010=LD_01[[#This Row],[DOCUMENTO]])))</f>
        <v>R00.3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46038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1444" s="6" t="str">
        <f>LD_01[[#This Row],[PASTA]]&amp;"/"&amp;LD_01[[#This Row],[ARQUIVO]]</f>
        <v>MSV-163MS-366-369/19.GG/MSV-163MS-366-369-ACA-EXE-DE-D3-002-R00.3.pdf</v>
      </c>
    </row>
    <row r="1445" spans="1:16" ht="28.8" x14ac:dyDescent="0.3">
      <c r="A1445" s="6" t="s">
        <v>6288</v>
      </c>
      <c r="B1445" s="6" t="str">
        <f>VLOOKUP(LD_01[[#This Row],[DOCUMENTO]],_xlfn.SORTBY(ARQUIVOS_RECEBIDOS!$E$2:$F$5010,ARQUIVOS_RECEBIDOS!$F$2:$F$5010,-1),2,)</f>
        <v>R00.3</v>
      </c>
      <c r="C1445" s="14" t="s">
        <v>5988</v>
      </c>
      <c r="D1445" s="14" t="s">
        <v>7542</v>
      </c>
      <c r="E1445" s="6" t="s">
        <v>6354</v>
      </c>
      <c r="F1445" s="8" t="s">
        <v>6356</v>
      </c>
      <c r="G1445" s="8" t="s">
        <v>4332</v>
      </c>
      <c r="H1445" s="6" t="str">
        <f>_xlfn.XLOOKUP(LD_01[[#This Row],[DISCIPLINA]],'CLASSES DE PROJETOS'!$F$3:$F$37,'CLASSES DE PROJETOS'!$C$3:$C$37)</f>
        <v>GG</v>
      </c>
      <c r="I1445" s="6" t="str">
        <f>_xlfn.TEXTJOIN("/",TRUE,"MSV-163MS-"&amp;LD_01[[#This Row],[OBRA]],_xlfn.XLOOKUP(LD_01[[#This Row],[SIGLA]],'CLASSES DE PROJETOS'!$C$3:$C$37,'CLASSES DE PROJETOS'!$E$3:$E$37))</f>
        <v>MSV-163MS-366-369/19.GG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445" s="6" t="str" cm="1">
        <f t="array" ref="K1445">_xlfn.TEXTJOIN(", ",TRUE,_xlfn.UNIQUE(_xlfn._xlws.FILTER(ARQUIVOS_RECEBIDOS!$F$2:$F$5010,ARQUIVOS_RECEBIDOS!$E$2:$E$5010=LD_01[[#This Row],[DOCUMENTO]])))</f>
        <v>R00.3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46038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445" s="6" t="str">
        <f>LD_01[[#This Row],[PASTA]]&amp;"/"&amp;LD_01[[#This Row],[ARQUIVO]]</f>
        <v>MSV-163MS-366-369/19.GG/MSV-163MS-366-369-ACA-EXE-DE-D3-003-R00.3.pdf</v>
      </c>
    </row>
    <row r="1446" spans="1:16" ht="28.8" x14ac:dyDescent="0.3">
      <c r="A1446" s="6" t="s">
        <v>6289</v>
      </c>
      <c r="B1446" s="6" t="str">
        <f>VLOOKUP(LD_01[[#This Row],[DOCUMENTO]],_xlfn.SORTBY(ARQUIVOS_RECEBIDOS!$E$2:$F$5010,ARQUIVOS_RECEBIDOS!$F$2:$F$5010,-1),2,)</f>
        <v>R00.3</v>
      </c>
      <c r="C1446" s="14" t="s">
        <v>5988</v>
      </c>
      <c r="D1446" s="14" t="s">
        <v>7542</v>
      </c>
      <c r="E1446" s="6" t="s">
        <v>6354</v>
      </c>
      <c r="F1446" s="8" t="s">
        <v>6356</v>
      </c>
      <c r="G1446" s="8" t="s">
        <v>4332</v>
      </c>
      <c r="H1446" s="6" t="str">
        <f>_xlfn.XLOOKUP(LD_01[[#This Row],[DISCIPLINA]],'CLASSES DE PROJETOS'!$F$3:$F$37,'CLASSES DE PROJETOS'!$C$3:$C$37)</f>
        <v>GG</v>
      </c>
      <c r="I1446" s="6" t="str">
        <f>_xlfn.TEXTJOIN("/",TRUE,"MSV-163MS-"&amp;LD_01[[#This Row],[OBRA]],_xlfn.XLOOKUP(LD_01[[#This Row],[SIGLA]],'CLASSES DE PROJETOS'!$C$3:$C$37,'CLASSES DE PROJETOS'!$E$3:$E$37))</f>
        <v>MSV-163MS-366-369/19.GG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446" s="6" t="str" cm="1">
        <f t="array" ref="K1446">_xlfn.TEXTJOIN(", ",TRUE,_xlfn.UNIQUE(_xlfn._xlws.FILTER(ARQUIVOS_RECEBIDOS!$F$2:$F$5010,ARQUIVOS_RECEBIDOS!$E$2:$E$5010=LD_01[[#This Row],[DOCUMENTO]])))</f>
        <v>R00.3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46038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446" s="6" t="str">
        <f>LD_01[[#This Row],[PASTA]]&amp;"/"&amp;LD_01[[#This Row],[ARQUIVO]]</f>
        <v>MSV-163MS-366-369/19.GG/MSV-163MS-366-369-ACA-EXE-DE-D3-004-R00.3.pdf</v>
      </c>
    </row>
    <row r="1447" spans="1:16" ht="28.8" x14ac:dyDescent="0.3">
      <c r="A1447" s="6" t="s">
        <v>6290</v>
      </c>
      <c r="B1447" s="6" t="str">
        <f>VLOOKUP(LD_01[[#This Row],[DOCUMENTO]],_xlfn.SORTBY(ARQUIVOS_RECEBIDOS!$E$2:$F$5010,ARQUIVOS_RECEBIDOS!$F$2:$F$5010,-1),2,)</f>
        <v>R00.3</v>
      </c>
      <c r="C1447" s="14" t="s">
        <v>5988</v>
      </c>
      <c r="D1447" s="14" t="s">
        <v>7542</v>
      </c>
      <c r="E1447" s="6" t="s">
        <v>6354</v>
      </c>
      <c r="F1447" s="8" t="s">
        <v>6356</v>
      </c>
      <c r="G1447" s="8" t="s">
        <v>4332</v>
      </c>
      <c r="H1447" s="6" t="str">
        <f>_xlfn.XLOOKUP(LD_01[[#This Row],[DISCIPLINA]],'CLASSES DE PROJETOS'!$F$3:$F$37,'CLASSES DE PROJETOS'!$C$3:$C$37)</f>
        <v>GG</v>
      </c>
      <c r="I1447" s="6" t="str">
        <f>_xlfn.TEXTJOIN("/",TRUE,"MSV-163MS-"&amp;LD_01[[#This Row],[OBRA]],_xlfn.XLOOKUP(LD_01[[#This Row],[SIGLA]],'CLASSES DE PROJETOS'!$C$3:$C$37,'CLASSES DE PROJETOS'!$E$3:$E$37))</f>
        <v>MSV-163MS-366-369/19.GG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447" s="6" t="str" cm="1">
        <f t="array" ref="K1447">_xlfn.TEXTJOIN(", ",TRUE,_xlfn.UNIQUE(_xlfn._xlws.FILTER(ARQUIVOS_RECEBIDOS!$F$2:$F$5010,ARQUIVOS_RECEBIDOS!$E$2:$E$5010=LD_01[[#This Row],[DOCUMENTO]])))</f>
        <v>R00.3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46038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447" s="6" t="str">
        <f>LD_01[[#This Row],[PASTA]]&amp;"/"&amp;LD_01[[#This Row],[ARQUIVO]]</f>
        <v>MSV-163MS-366-369/19.GG/MSV-163MS-366-369-ACA-EXE-DE-D3-005-R00.3.pdf</v>
      </c>
    </row>
    <row r="1448" spans="1:16" ht="28.8" x14ac:dyDescent="0.3">
      <c r="A1448" s="6" t="s">
        <v>6291</v>
      </c>
      <c r="B1448" s="6" t="str">
        <f>VLOOKUP(LD_01[[#This Row],[DOCUMENTO]],_xlfn.SORTBY(ARQUIVOS_RECEBIDOS!$E$2:$F$5010,ARQUIVOS_RECEBIDOS!$F$2:$F$5010,-1),2,)</f>
        <v>R00.3</v>
      </c>
      <c r="C1448" s="14" t="s">
        <v>5988</v>
      </c>
      <c r="D1448" s="14" t="s">
        <v>7542</v>
      </c>
      <c r="E1448" s="6" t="s">
        <v>6354</v>
      </c>
      <c r="F1448" s="8" t="s">
        <v>6356</v>
      </c>
      <c r="G1448" s="8" t="s">
        <v>4332</v>
      </c>
      <c r="H1448" s="6" t="str">
        <f>_xlfn.XLOOKUP(LD_01[[#This Row],[DISCIPLINA]],'CLASSES DE PROJETOS'!$F$3:$F$37,'CLASSES DE PROJETOS'!$C$3:$C$37)</f>
        <v>GG</v>
      </c>
      <c r="I1448" s="6" t="str">
        <f>_xlfn.TEXTJOIN("/",TRUE,"MSV-163MS-"&amp;LD_01[[#This Row],[OBRA]],_xlfn.XLOOKUP(LD_01[[#This Row],[SIGLA]],'CLASSES DE PROJETOS'!$C$3:$C$37,'CLASSES DE PROJETOS'!$E$3:$E$37))</f>
        <v>MSV-163MS-366-369/19.GG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448" s="6" t="str" cm="1">
        <f t="array" ref="K1448">_xlfn.TEXTJOIN(", ",TRUE,_xlfn.UNIQUE(_xlfn._xlws.FILTER(ARQUIVOS_RECEBIDOS!$F$2:$F$5010,ARQUIVOS_RECEBIDOS!$E$2:$E$5010=LD_01[[#This Row],[DOCUMENTO]])))</f>
        <v>R00.3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46038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448" s="6" t="str">
        <f>LD_01[[#This Row],[PASTA]]&amp;"/"&amp;LD_01[[#This Row],[ARQUIVO]]</f>
        <v>MSV-163MS-366-369/19.GG/MSV-163MS-366-369-ACA-EXE-DE-D3-006-R00.3.pdf</v>
      </c>
    </row>
    <row r="1449" spans="1:16" ht="28.8" x14ac:dyDescent="0.3">
      <c r="A1449" s="6" t="s">
        <v>6292</v>
      </c>
      <c r="B1449" s="6" t="str">
        <f>VLOOKUP(LD_01[[#This Row],[DOCUMENTO]],_xlfn.SORTBY(ARQUIVOS_RECEBIDOS!$E$2:$F$5010,ARQUIVOS_RECEBIDOS!$F$2:$F$5010,-1),2,)</f>
        <v>R00.3</v>
      </c>
      <c r="C1449" s="14" t="s">
        <v>5988</v>
      </c>
      <c r="D1449" s="14" t="s">
        <v>7542</v>
      </c>
      <c r="E1449" s="6" t="s">
        <v>6354</v>
      </c>
      <c r="F1449" s="8" t="s">
        <v>6357</v>
      </c>
      <c r="G1449" s="8" t="s">
        <v>4332</v>
      </c>
      <c r="H1449" s="6" t="str">
        <f>_xlfn.XLOOKUP(LD_01[[#This Row],[DISCIPLINA]],'CLASSES DE PROJETOS'!$F$3:$F$37,'CLASSES DE PROJETOS'!$C$3:$C$37)</f>
        <v>GG</v>
      </c>
      <c r="I1449" s="6" t="str">
        <f>_xlfn.TEXTJOIN("/",TRUE,"MSV-163MS-"&amp;LD_01[[#This Row],[OBRA]],_xlfn.XLOOKUP(LD_01[[#This Row],[SIGLA]],'CLASSES DE PROJETOS'!$C$3:$C$37,'CLASSES DE PROJETOS'!$E$3:$E$37))</f>
        <v>MSV-163MS-366-369/19.GG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49" s="6" t="str" cm="1">
        <f t="array" ref="K1449">_xlfn.TEXTJOIN(", ",TRUE,_xlfn.UNIQUE(_xlfn._xlws.FILTER(ARQUIVOS_RECEBIDOS!$F$2:$F$5010,ARQUIVOS_RECEBIDOS!$E$2:$E$5010=LD_01[[#This Row],[DOCUMENTO]])))</f>
        <v>R00.3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46038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49" s="6" t="str">
        <f>LD_01[[#This Row],[PASTA]]&amp;"/"&amp;LD_01[[#This Row],[ARQUIVO]]</f>
        <v>MSV-163MS-366-369/19.GG/MSV-163MS-366-369-ACA-EXE-DE-D3-007-R00.3.pdf</v>
      </c>
    </row>
    <row r="1450" spans="1:16" ht="28.8" x14ac:dyDescent="0.3">
      <c r="A1450" s="6" t="s">
        <v>6293</v>
      </c>
      <c r="B1450" s="6" t="str">
        <f>VLOOKUP(LD_01[[#This Row],[DOCUMENTO]],_xlfn.SORTBY(ARQUIVOS_RECEBIDOS!$E$2:$F$5010,ARQUIVOS_RECEBIDOS!$F$2:$F$5010,-1),2,)</f>
        <v>R00.3</v>
      </c>
      <c r="C1450" s="14" t="s">
        <v>5988</v>
      </c>
      <c r="D1450" s="14" t="s">
        <v>7542</v>
      </c>
      <c r="E1450" s="6" t="s">
        <v>6354</v>
      </c>
      <c r="F1450" s="8" t="s">
        <v>6357</v>
      </c>
      <c r="G1450" s="8" t="s">
        <v>4332</v>
      </c>
      <c r="H1450" s="6" t="str">
        <f>_xlfn.XLOOKUP(LD_01[[#This Row],[DISCIPLINA]],'CLASSES DE PROJETOS'!$F$3:$F$37,'CLASSES DE PROJETOS'!$C$3:$C$37)</f>
        <v>GG</v>
      </c>
      <c r="I1450" s="6" t="str">
        <f>_xlfn.TEXTJOIN("/",TRUE,"MSV-163MS-"&amp;LD_01[[#This Row],[OBRA]],_xlfn.XLOOKUP(LD_01[[#This Row],[SIGLA]],'CLASSES DE PROJETOS'!$C$3:$C$37,'CLASSES DE PROJETOS'!$E$3:$E$37))</f>
        <v>MSV-163MS-366-369/19.GG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450" s="6" t="str" cm="1">
        <f t="array" ref="K1450">_xlfn.TEXTJOIN(", ",TRUE,_xlfn.UNIQUE(_xlfn._xlws.FILTER(ARQUIVOS_RECEBIDOS!$F$2:$F$5010,ARQUIVOS_RECEBIDOS!$E$2:$E$5010=LD_01[[#This Row],[DOCUMENTO]])))</f>
        <v>R00.3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46038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450" s="6" t="str">
        <f>LD_01[[#This Row],[PASTA]]&amp;"/"&amp;LD_01[[#This Row],[ARQUIVO]]</f>
        <v>MSV-163MS-366-369/19.GG/MSV-163MS-366-369-ACA-EXE-DE-D3-008-R00.3.pdf</v>
      </c>
    </row>
    <row r="1451" spans="1:16" ht="28.8" x14ac:dyDescent="0.3">
      <c r="A1451" s="6" t="s">
        <v>6294</v>
      </c>
      <c r="B1451" s="6" t="str">
        <f>VLOOKUP(LD_01[[#This Row],[DOCUMENTO]],_xlfn.SORTBY(ARQUIVOS_RECEBIDOS!$E$2:$F$5010,ARQUIVOS_RECEBIDOS!$F$2:$F$5010,-1),2,)</f>
        <v>R00.3</v>
      </c>
      <c r="C1451" s="14" t="s">
        <v>5988</v>
      </c>
      <c r="D1451" s="14" t="s">
        <v>7542</v>
      </c>
      <c r="E1451" s="6" t="s">
        <v>6354</v>
      </c>
      <c r="F1451" s="8" t="s">
        <v>6357</v>
      </c>
      <c r="G1451" s="8" t="s">
        <v>4332</v>
      </c>
      <c r="H1451" s="6" t="str">
        <f>_xlfn.XLOOKUP(LD_01[[#This Row],[DISCIPLINA]],'CLASSES DE PROJETOS'!$F$3:$F$37,'CLASSES DE PROJETOS'!$C$3:$C$37)</f>
        <v>GG</v>
      </c>
      <c r="I1451" s="6" t="str">
        <f>_xlfn.TEXTJOIN("/",TRUE,"MSV-163MS-"&amp;LD_01[[#This Row],[OBRA]],_xlfn.XLOOKUP(LD_01[[#This Row],[SIGLA]],'CLASSES DE PROJETOS'!$C$3:$C$37,'CLASSES DE PROJETOS'!$E$3:$E$37))</f>
        <v>MSV-163MS-366-369/19.GG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451" s="6" t="str" cm="1">
        <f t="array" ref="K1451">_xlfn.TEXTJOIN(", ",TRUE,_xlfn.UNIQUE(_xlfn._xlws.FILTER(ARQUIVOS_RECEBIDOS!$F$2:$F$5010,ARQUIVOS_RECEBIDOS!$E$2:$E$5010=LD_01[[#This Row],[DOCUMENTO]])))</f>
        <v>R00.3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46038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451" s="6" t="str">
        <f>LD_01[[#This Row],[PASTA]]&amp;"/"&amp;LD_01[[#This Row],[ARQUIVO]]</f>
        <v>MSV-163MS-366-369/19.GG/MSV-163MS-366-369-ACA-EXE-DE-D3-009-R00.3.pdf</v>
      </c>
    </row>
    <row r="1452" spans="1:16" ht="28.8" x14ac:dyDescent="0.3">
      <c r="A1452" s="6" t="s">
        <v>6295</v>
      </c>
      <c r="B1452" s="6" t="str">
        <f>VLOOKUP(LD_01[[#This Row],[DOCUMENTO]],_xlfn.SORTBY(ARQUIVOS_RECEBIDOS!$E$2:$F$5010,ARQUIVOS_RECEBIDOS!$F$2:$F$5010,-1),2,)</f>
        <v>R00.3</v>
      </c>
      <c r="C1452" s="14" t="s">
        <v>5988</v>
      </c>
      <c r="D1452" s="14" t="s">
        <v>7542</v>
      </c>
      <c r="E1452" s="6" t="s">
        <v>6354</v>
      </c>
      <c r="F1452" s="8" t="s">
        <v>6357</v>
      </c>
      <c r="G1452" s="8" t="s">
        <v>4332</v>
      </c>
      <c r="H1452" s="6" t="str">
        <f>_xlfn.XLOOKUP(LD_01[[#This Row],[DISCIPLINA]],'CLASSES DE PROJETOS'!$F$3:$F$37,'CLASSES DE PROJETOS'!$C$3:$C$37)</f>
        <v>GG</v>
      </c>
      <c r="I1452" s="6" t="str">
        <f>_xlfn.TEXTJOIN("/",TRUE,"MSV-163MS-"&amp;LD_01[[#This Row],[OBRA]],_xlfn.XLOOKUP(LD_01[[#This Row],[SIGLA]],'CLASSES DE PROJETOS'!$C$3:$C$37,'CLASSES DE PROJETOS'!$E$3:$E$37))</f>
        <v>MSV-163MS-366-369/19.GG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452" s="6" t="str" cm="1">
        <f t="array" ref="K1452">_xlfn.TEXTJOIN(", ",TRUE,_xlfn.UNIQUE(_xlfn._xlws.FILTER(ARQUIVOS_RECEBIDOS!$F$2:$F$5010,ARQUIVOS_RECEBIDOS!$E$2:$E$5010=LD_01[[#This Row],[DOCUMENTO]])))</f>
        <v>R00.3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46038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452" s="6" t="str">
        <f>LD_01[[#This Row],[PASTA]]&amp;"/"&amp;LD_01[[#This Row],[ARQUIVO]]</f>
        <v>MSV-163MS-366-369/19.GG/MSV-163MS-366-369-ACA-EXE-DE-D3-010-R00.3.pdf</v>
      </c>
    </row>
    <row r="1453" spans="1:16" ht="28.8" x14ac:dyDescent="0.3">
      <c r="A1453" s="6" t="s">
        <v>6296</v>
      </c>
      <c r="B1453" s="6" t="str">
        <f>VLOOKUP(LD_01[[#This Row],[DOCUMENTO]],_xlfn.SORTBY(ARQUIVOS_RECEBIDOS!$E$2:$F$5010,ARQUIVOS_RECEBIDOS!$F$2:$F$5010,-1),2,)</f>
        <v>R00.3</v>
      </c>
      <c r="C1453" s="14" t="s">
        <v>5988</v>
      </c>
      <c r="D1453" s="14" t="s">
        <v>7542</v>
      </c>
      <c r="E1453" s="6" t="s">
        <v>6354</v>
      </c>
      <c r="F1453" s="8" t="s">
        <v>6357</v>
      </c>
      <c r="G1453" s="8" t="s">
        <v>4332</v>
      </c>
      <c r="H1453" s="6" t="str">
        <f>_xlfn.XLOOKUP(LD_01[[#This Row],[DISCIPLINA]],'CLASSES DE PROJETOS'!$F$3:$F$37,'CLASSES DE PROJETOS'!$C$3:$C$37)</f>
        <v>GG</v>
      </c>
      <c r="I1453" s="6" t="str">
        <f>_xlfn.TEXTJOIN("/",TRUE,"MSV-163MS-"&amp;LD_01[[#This Row],[OBRA]],_xlfn.XLOOKUP(LD_01[[#This Row],[SIGLA]],'CLASSES DE PROJETOS'!$C$3:$C$37,'CLASSES DE PROJETOS'!$E$3:$E$37))</f>
        <v>MSV-163MS-366-369/19.GG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453" s="6" t="str" cm="1">
        <f t="array" ref="K1453">_xlfn.TEXTJOIN(", ",TRUE,_xlfn.UNIQUE(_xlfn._xlws.FILTER(ARQUIVOS_RECEBIDOS!$F$2:$F$5010,ARQUIVOS_RECEBIDOS!$E$2:$E$5010=LD_01[[#This Row],[DOCUMENTO]])))</f>
        <v>R00.3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46038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453" s="6" t="str">
        <f>LD_01[[#This Row],[PASTA]]&amp;"/"&amp;LD_01[[#This Row],[ARQUIVO]]</f>
        <v>MSV-163MS-366-369/19.GG/MSV-163MS-366-369-ACA-EXE-DE-D3-011-R00.3.pdf</v>
      </c>
    </row>
    <row r="1454" spans="1:16" ht="28.8" x14ac:dyDescent="0.3">
      <c r="A1454" s="6" t="s">
        <v>6297</v>
      </c>
      <c r="B1454" s="6" t="str">
        <f>VLOOKUP(LD_01[[#This Row],[DOCUMENTO]],_xlfn.SORTBY(ARQUIVOS_RECEBIDOS!$E$2:$F$5010,ARQUIVOS_RECEBIDOS!$F$2:$F$5010,-1),2,)</f>
        <v>R00.3</v>
      </c>
      <c r="C1454" s="14" t="s">
        <v>5988</v>
      </c>
      <c r="D1454" s="14" t="s">
        <v>7542</v>
      </c>
      <c r="E1454" s="6" t="s">
        <v>6354</v>
      </c>
      <c r="F1454" s="8" t="s">
        <v>6357</v>
      </c>
      <c r="G1454" s="8" t="s">
        <v>4332</v>
      </c>
      <c r="H1454" s="6" t="str">
        <f>_xlfn.XLOOKUP(LD_01[[#This Row],[DISCIPLINA]],'CLASSES DE PROJETOS'!$F$3:$F$37,'CLASSES DE PROJETOS'!$C$3:$C$37)</f>
        <v>GG</v>
      </c>
      <c r="I1454" s="6" t="str">
        <f>_xlfn.TEXTJOIN("/",TRUE,"MSV-163MS-"&amp;LD_01[[#This Row],[OBRA]],_xlfn.XLOOKUP(LD_01[[#This Row],[SIGLA]],'CLASSES DE PROJETOS'!$C$3:$C$37,'CLASSES DE PROJETOS'!$E$3:$E$37))</f>
        <v>MSV-163MS-366-369/19.GG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454" s="6" t="str" cm="1">
        <f t="array" ref="K1454">_xlfn.TEXTJOIN(", ",TRUE,_xlfn.UNIQUE(_xlfn._xlws.FILTER(ARQUIVOS_RECEBIDOS!$F$2:$F$5010,ARQUIVOS_RECEBIDOS!$E$2:$E$5010=LD_01[[#This Row],[DOCUMENTO]])))</f>
        <v>R00.3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46038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454" s="6" t="str">
        <f>LD_01[[#This Row],[PASTA]]&amp;"/"&amp;LD_01[[#This Row],[ARQUIVO]]</f>
        <v>MSV-163MS-366-369/19.GG/MSV-163MS-366-369-ACA-EXE-DE-D3-012-R00.3.pdf</v>
      </c>
    </row>
    <row r="1455" spans="1:16" ht="43.2" x14ac:dyDescent="0.3">
      <c r="A1455" s="6" t="s">
        <v>6298</v>
      </c>
      <c r="B1455" s="6" t="str">
        <f>VLOOKUP(LD_01[[#This Row],[DOCUMENTO]],_xlfn.SORTBY(ARQUIVOS_RECEBIDOS!$E$2:$F$5010,ARQUIVOS_RECEBIDOS!$F$2:$F$5010,-1),2,)</f>
        <v>R00.3</v>
      </c>
      <c r="C1455" s="14" t="s">
        <v>5988</v>
      </c>
      <c r="D1455" s="14" t="s">
        <v>7542</v>
      </c>
      <c r="E1455" s="6" t="s">
        <v>6354</v>
      </c>
      <c r="F1455" s="8" t="s">
        <v>6358</v>
      </c>
      <c r="G1455" s="8" t="s">
        <v>4332</v>
      </c>
      <c r="H1455" s="6" t="str">
        <f>_xlfn.XLOOKUP(LD_01[[#This Row],[DISCIPLINA]],'CLASSES DE PROJETOS'!$F$3:$F$37,'CLASSES DE PROJETOS'!$C$3:$C$37)</f>
        <v>GG</v>
      </c>
      <c r="I1455" s="6" t="str">
        <f>_xlfn.TEXTJOIN("/",TRUE,"MSV-163MS-"&amp;LD_01[[#This Row],[OBRA]],_xlfn.XLOOKUP(LD_01[[#This Row],[SIGLA]],'CLASSES DE PROJETOS'!$C$3:$C$37,'CLASSES DE PROJETOS'!$E$3:$E$37))</f>
        <v>MSV-163MS-366-369/19.GG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1455" s="6" t="str" cm="1">
        <f t="array" ref="K1455">_xlfn.TEXTJOIN(", ",TRUE,_xlfn.UNIQUE(_xlfn._xlws.FILTER(ARQUIVOS_RECEBIDOS!$F$2:$F$5010,ARQUIVOS_RECEBIDOS!$E$2:$E$5010=LD_01[[#This Row],[DOCUMENTO]])))</f>
        <v>R00.3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46038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1455" s="6" t="str">
        <f>LD_01[[#This Row],[PASTA]]&amp;"/"&amp;LD_01[[#This Row],[ARQUIVO]]</f>
        <v>MSV-163MS-366-369/19.GG/MSV-163MS-366-369-ACA-EXE-DE-D3-013-R00.3.pdf</v>
      </c>
    </row>
    <row r="1456" spans="1:16" ht="43.2" x14ac:dyDescent="0.3">
      <c r="A1456" s="6" t="s">
        <v>6299</v>
      </c>
      <c r="B1456" s="6" t="str">
        <f>VLOOKUP(LD_01[[#This Row],[DOCUMENTO]],_xlfn.SORTBY(ARQUIVOS_RECEBIDOS!$E$2:$F$5010,ARQUIVOS_RECEBIDOS!$F$2:$F$5010,-1),2,)</f>
        <v>R00.3</v>
      </c>
      <c r="C1456" s="14" t="s">
        <v>5988</v>
      </c>
      <c r="D1456" s="14" t="s">
        <v>7542</v>
      </c>
      <c r="E1456" s="6" t="s">
        <v>6354</v>
      </c>
      <c r="F1456" s="8" t="s">
        <v>6359</v>
      </c>
      <c r="G1456" s="8" t="s">
        <v>4332</v>
      </c>
      <c r="H1456" s="6" t="str">
        <f>_xlfn.XLOOKUP(LD_01[[#This Row],[DISCIPLINA]],'CLASSES DE PROJETOS'!$F$3:$F$37,'CLASSES DE PROJETOS'!$C$3:$C$37)</f>
        <v>GG</v>
      </c>
      <c r="I1456" s="6" t="str">
        <f>_xlfn.TEXTJOIN("/",TRUE,"MSV-163MS-"&amp;LD_01[[#This Row],[OBRA]],_xlfn.XLOOKUP(LD_01[[#This Row],[SIGLA]],'CLASSES DE PROJETOS'!$C$3:$C$37,'CLASSES DE PROJETOS'!$E$3:$E$37))</f>
        <v>MSV-163MS-366-369/19.GG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1456" s="6" t="str" cm="1">
        <f t="array" ref="K1456">_xlfn.TEXTJOIN(", ",TRUE,_xlfn.UNIQUE(_xlfn._xlws.FILTER(ARQUIVOS_RECEBIDOS!$F$2:$F$5010,ARQUIVOS_RECEBIDOS!$E$2:$E$5010=LD_01[[#This Row],[DOCUMENTO]])))</f>
        <v>R00.3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46038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1456" s="6" t="str">
        <f>LD_01[[#This Row],[PASTA]]&amp;"/"&amp;LD_01[[#This Row],[ARQUIVO]]</f>
        <v>MSV-163MS-366-369/19.GG/MSV-163MS-366-369-ACA-EXE-DE-D3-014-R00.3.pdf</v>
      </c>
    </row>
    <row r="1457" spans="1:16" ht="43.2" x14ac:dyDescent="0.3">
      <c r="A1457" s="6" t="s">
        <v>6276</v>
      </c>
      <c r="B1457" s="6" t="str">
        <f>VLOOKUP(LD_01[[#This Row],[DOCUMENTO]],_xlfn.SORTBY(ARQUIVOS_RECEBIDOS!$E$2:$F$5010,ARQUIVOS_RECEBIDOS!$F$2:$F$5010,-1),2,)</f>
        <v>R00.3</v>
      </c>
      <c r="C1457" s="14" t="s">
        <v>5988</v>
      </c>
      <c r="D1457" s="14" t="s">
        <v>7542</v>
      </c>
      <c r="E1457" s="6" t="s">
        <v>6354</v>
      </c>
      <c r="F1457" s="8" t="s">
        <v>6360</v>
      </c>
      <c r="G1457" s="8" t="s">
        <v>4141</v>
      </c>
      <c r="H1457" s="6" t="str">
        <f>_xlfn.XLOOKUP(LD_01[[#This Row],[DISCIPLINA]],'CLASSES DE PROJETOS'!$F$3:$F$37,'CLASSES DE PROJETOS'!$C$3:$C$37)</f>
        <v>GE</v>
      </c>
      <c r="I1457" s="6" t="str">
        <f>_xlfn.TEXTJOIN("/",TRUE,"MSV-163MS-"&amp;LD_01[[#This Row],[OBRA]],_xlfn.XLOOKUP(LD_01[[#This Row],[SIGLA]],'CLASSES DE PROJETOS'!$C$3:$C$37,'CLASSES DE PROJETOS'!$E$3:$E$37))</f>
        <v>MSV-163MS-366-369/18.GE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1457" s="6" t="str" cm="1">
        <f t="array" ref="K1457">_xlfn.TEXTJOIN(", ",TRUE,_xlfn.UNIQUE(_xlfn._xlws.FILTER(ARQUIVOS_RECEBIDOS!$F$2:$F$5010,ARQUIVOS_RECEBIDOS!$E$2:$E$5010=LD_01[[#This Row],[DOCUMENTO]])))</f>
        <v>R00.3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46038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1457" s="6" t="str">
        <f>LD_01[[#This Row],[PASTA]]&amp;"/"&amp;LD_01[[#This Row],[ARQUIVO]]</f>
        <v>MSV-163MS-366-369/18.GE/MSV-163MS-366-369-ACA-EXE-DE-F1-001-R00.3.pdf</v>
      </c>
    </row>
    <row r="1458" spans="1:16" ht="43.2" x14ac:dyDescent="0.3">
      <c r="A1458" s="6" t="s">
        <v>6277</v>
      </c>
      <c r="B1458" s="6" t="str">
        <f>VLOOKUP(LD_01[[#This Row],[DOCUMENTO]],_xlfn.SORTBY(ARQUIVOS_RECEBIDOS!$E$2:$F$5010,ARQUIVOS_RECEBIDOS!$F$2:$F$5010,-1),2,)</f>
        <v>R00.3</v>
      </c>
      <c r="C1458" s="14" t="s">
        <v>5988</v>
      </c>
      <c r="D1458" s="14" t="s">
        <v>7542</v>
      </c>
      <c r="E1458" s="6" t="s">
        <v>6354</v>
      </c>
      <c r="F1458" s="8" t="s">
        <v>6360</v>
      </c>
      <c r="G1458" s="8" t="s">
        <v>4141</v>
      </c>
      <c r="H1458" s="6" t="str">
        <f>_xlfn.XLOOKUP(LD_01[[#This Row],[DISCIPLINA]],'CLASSES DE PROJETOS'!$F$3:$F$37,'CLASSES DE PROJETOS'!$C$3:$C$37)</f>
        <v>GE</v>
      </c>
      <c r="I1458" s="6" t="str">
        <f>_xlfn.TEXTJOIN("/",TRUE,"MSV-163MS-"&amp;LD_01[[#This Row],[OBRA]],_xlfn.XLOOKUP(LD_01[[#This Row],[SIGLA]],'CLASSES DE PROJETOS'!$C$3:$C$37,'CLASSES DE PROJETOS'!$E$3:$E$37))</f>
        <v>MSV-163MS-366-369/18.GE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1458" s="6" t="str" cm="1">
        <f t="array" ref="K1458">_xlfn.TEXTJOIN(", ",TRUE,_xlfn.UNIQUE(_xlfn._xlws.FILTER(ARQUIVOS_RECEBIDOS!$F$2:$F$5010,ARQUIVOS_RECEBIDOS!$E$2:$E$5010=LD_01[[#This Row],[DOCUMENTO]])))</f>
        <v>R00.3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46038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1458" s="6" t="str">
        <f>LD_01[[#This Row],[PASTA]]&amp;"/"&amp;LD_01[[#This Row],[ARQUIVO]]</f>
        <v>MSV-163MS-366-369/18.GE/MSV-163MS-366-369-ACA-EXE-DE-F1-002-R00.3.pdf</v>
      </c>
    </row>
    <row r="1459" spans="1:16" ht="43.2" x14ac:dyDescent="0.3">
      <c r="A1459" s="6" t="s">
        <v>6278</v>
      </c>
      <c r="B1459" s="6" t="str">
        <f>VLOOKUP(LD_01[[#This Row],[DOCUMENTO]],_xlfn.SORTBY(ARQUIVOS_RECEBIDOS!$E$2:$F$5010,ARQUIVOS_RECEBIDOS!$F$2:$F$5010,-1),2,)</f>
        <v>R00.3</v>
      </c>
      <c r="C1459" s="14" t="s">
        <v>5988</v>
      </c>
      <c r="D1459" s="14" t="s">
        <v>7542</v>
      </c>
      <c r="E1459" s="6" t="s">
        <v>6354</v>
      </c>
      <c r="F1459" s="8" t="s">
        <v>6360</v>
      </c>
      <c r="G1459" s="8" t="s">
        <v>4141</v>
      </c>
      <c r="H1459" s="6" t="str">
        <f>_xlfn.XLOOKUP(LD_01[[#This Row],[DISCIPLINA]],'CLASSES DE PROJETOS'!$F$3:$F$37,'CLASSES DE PROJETOS'!$C$3:$C$37)</f>
        <v>GE</v>
      </c>
      <c r="I1459" s="6" t="str">
        <f>_xlfn.TEXTJOIN("/",TRUE,"MSV-163MS-"&amp;LD_01[[#This Row],[OBRA]],_xlfn.XLOOKUP(LD_01[[#This Row],[SIGLA]],'CLASSES DE PROJETOS'!$C$3:$C$37,'CLASSES DE PROJETOS'!$E$3:$E$37))</f>
        <v>MSV-163MS-366-369/18.GE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1459" s="6" t="str" cm="1">
        <f t="array" ref="K1459">_xlfn.TEXTJOIN(", ",TRUE,_xlfn.UNIQUE(_xlfn._xlws.FILTER(ARQUIVOS_RECEBIDOS!$F$2:$F$5010,ARQUIVOS_RECEBIDOS!$E$2:$E$5010=LD_01[[#This Row],[DOCUMENTO]])))</f>
        <v>R00.3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46038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1459" s="6" t="str">
        <f>LD_01[[#This Row],[PASTA]]&amp;"/"&amp;LD_01[[#This Row],[ARQUIVO]]</f>
        <v>MSV-163MS-366-369/18.GE/MSV-163MS-366-369-ACA-EXE-DE-F1-003-R00.3.pdf</v>
      </c>
    </row>
    <row r="1460" spans="1:16" ht="43.2" x14ac:dyDescent="0.3">
      <c r="A1460" s="6" t="s">
        <v>6279</v>
      </c>
      <c r="B1460" s="6" t="str">
        <f>VLOOKUP(LD_01[[#This Row],[DOCUMENTO]],_xlfn.SORTBY(ARQUIVOS_RECEBIDOS!$E$2:$F$5010,ARQUIVOS_RECEBIDOS!$F$2:$F$5010,-1),2,)</f>
        <v>R00.3</v>
      </c>
      <c r="C1460" s="14" t="s">
        <v>5988</v>
      </c>
      <c r="D1460" s="14" t="s">
        <v>7542</v>
      </c>
      <c r="E1460" s="6" t="s">
        <v>6354</v>
      </c>
      <c r="F1460" s="8" t="s">
        <v>6360</v>
      </c>
      <c r="G1460" s="8" t="s">
        <v>4141</v>
      </c>
      <c r="H1460" s="6" t="str">
        <f>_xlfn.XLOOKUP(LD_01[[#This Row],[DISCIPLINA]],'CLASSES DE PROJETOS'!$F$3:$F$37,'CLASSES DE PROJETOS'!$C$3:$C$37)</f>
        <v>GE</v>
      </c>
      <c r="I1460" s="6" t="str">
        <f>_xlfn.TEXTJOIN("/",TRUE,"MSV-163MS-"&amp;LD_01[[#This Row],[OBRA]],_xlfn.XLOOKUP(LD_01[[#This Row],[SIGLA]],'CLASSES DE PROJETOS'!$C$3:$C$37,'CLASSES DE PROJETOS'!$E$3:$E$37))</f>
        <v>MSV-163MS-366-369/18.GE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1460" s="6" t="str" cm="1">
        <f t="array" ref="K1460">_xlfn.TEXTJOIN(", ",TRUE,_xlfn.UNIQUE(_xlfn._xlws.FILTER(ARQUIVOS_RECEBIDOS!$F$2:$F$5010,ARQUIVOS_RECEBIDOS!$E$2:$E$5010=LD_01[[#This Row],[DOCUMENTO]])))</f>
        <v>R00.3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46038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1460" s="6" t="str">
        <f>LD_01[[#This Row],[PASTA]]&amp;"/"&amp;LD_01[[#This Row],[ARQUIVO]]</f>
        <v>MSV-163MS-366-369/18.GE/MSV-163MS-366-369-ACA-EXE-DE-F1-004-R00.3.pdf</v>
      </c>
    </row>
    <row r="1461" spans="1:16" ht="43.2" x14ac:dyDescent="0.3">
      <c r="A1461" s="6" t="s">
        <v>6280</v>
      </c>
      <c r="B1461" s="6" t="str">
        <f>VLOOKUP(LD_01[[#This Row],[DOCUMENTO]],_xlfn.SORTBY(ARQUIVOS_RECEBIDOS!$E$2:$F$5010,ARQUIVOS_RECEBIDOS!$F$2:$F$5010,-1),2,)</f>
        <v>R00.3</v>
      </c>
      <c r="C1461" s="14" t="s">
        <v>5988</v>
      </c>
      <c r="D1461" s="14" t="s">
        <v>7542</v>
      </c>
      <c r="E1461" s="6" t="s">
        <v>6354</v>
      </c>
      <c r="F1461" s="8" t="s">
        <v>6360</v>
      </c>
      <c r="G1461" s="8" t="s">
        <v>4141</v>
      </c>
      <c r="H1461" s="6" t="str">
        <f>_xlfn.XLOOKUP(LD_01[[#This Row],[DISCIPLINA]],'CLASSES DE PROJETOS'!$F$3:$F$37,'CLASSES DE PROJETOS'!$C$3:$C$37)</f>
        <v>GE</v>
      </c>
      <c r="I1461" s="6" t="str">
        <f>_xlfn.TEXTJOIN("/",TRUE,"MSV-163MS-"&amp;LD_01[[#This Row],[OBRA]],_xlfn.XLOOKUP(LD_01[[#This Row],[SIGLA]],'CLASSES DE PROJETOS'!$C$3:$C$37,'CLASSES DE PROJETOS'!$E$3:$E$37))</f>
        <v>MSV-163MS-366-369/18.GE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1461" s="6" t="str" cm="1">
        <f t="array" ref="K1461">_xlfn.TEXTJOIN(", ",TRUE,_xlfn.UNIQUE(_xlfn._xlws.FILTER(ARQUIVOS_RECEBIDOS!$F$2:$F$5010,ARQUIVOS_RECEBIDOS!$E$2:$E$5010=LD_01[[#This Row],[DOCUMENTO]])))</f>
        <v>R00.3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46038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1461" s="6" t="str">
        <f>LD_01[[#This Row],[PASTA]]&amp;"/"&amp;LD_01[[#This Row],[ARQUIVO]]</f>
        <v>MSV-163MS-366-369/18.GE/MSV-163MS-366-369-ACA-EXE-DE-F1-005-R00.3.pdf</v>
      </c>
    </row>
    <row r="1462" spans="1:16" ht="43.2" x14ac:dyDescent="0.3">
      <c r="A1462" s="6" t="s">
        <v>6281</v>
      </c>
      <c r="B1462" s="6" t="str">
        <f>VLOOKUP(LD_01[[#This Row],[DOCUMENTO]],_xlfn.SORTBY(ARQUIVOS_RECEBIDOS!$E$2:$F$5010,ARQUIVOS_RECEBIDOS!$F$2:$F$5010,-1),2,)</f>
        <v>R00.3</v>
      </c>
      <c r="C1462" s="14" t="s">
        <v>5988</v>
      </c>
      <c r="D1462" s="14" t="s">
        <v>7542</v>
      </c>
      <c r="E1462" s="6" t="s">
        <v>6354</v>
      </c>
      <c r="F1462" s="8" t="s">
        <v>6360</v>
      </c>
      <c r="G1462" s="8" t="s">
        <v>4141</v>
      </c>
      <c r="H1462" s="6" t="str">
        <f>_xlfn.XLOOKUP(LD_01[[#This Row],[DISCIPLINA]],'CLASSES DE PROJETOS'!$F$3:$F$37,'CLASSES DE PROJETOS'!$C$3:$C$37)</f>
        <v>GE</v>
      </c>
      <c r="I1462" s="6" t="str">
        <f>_xlfn.TEXTJOIN("/",TRUE,"MSV-163MS-"&amp;LD_01[[#This Row],[OBRA]],_xlfn.XLOOKUP(LD_01[[#This Row],[SIGLA]],'CLASSES DE PROJETOS'!$C$3:$C$37,'CLASSES DE PROJETOS'!$E$3:$E$37))</f>
        <v>MSV-163MS-366-369/18.GE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1462" s="6" t="str" cm="1">
        <f t="array" ref="K1462">_xlfn.TEXTJOIN(", ",TRUE,_xlfn.UNIQUE(_xlfn._xlws.FILTER(ARQUIVOS_RECEBIDOS!$F$2:$F$5010,ARQUIVOS_RECEBIDOS!$E$2:$E$5010=LD_01[[#This Row],[DOCUMENTO]])))</f>
        <v>R00.3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46038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1462" s="6" t="str">
        <f>LD_01[[#This Row],[PASTA]]&amp;"/"&amp;LD_01[[#This Row],[ARQUIVO]]</f>
        <v>MSV-163MS-366-369/18.GE/MSV-163MS-366-369-ACA-EXE-DE-F1-006-R00.3.pdf</v>
      </c>
    </row>
    <row r="1463" spans="1:16" ht="43.2" x14ac:dyDescent="0.3">
      <c r="A1463" s="6" t="s">
        <v>6282</v>
      </c>
      <c r="B1463" s="6" t="str">
        <f>VLOOKUP(LD_01[[#This Row],[DOCUMENTO]],_xlfn.SORTBY(ARQUIVOS_RECEBIDOS!$E$2:$F$5010,ARQUIVOS_RECEBIDOS!$F$2:$F$5010,-1),2,)</f>
        <v>R00.3</v>
      </c>
      <c r="C1463" s="14" t="s">
        <v>5988</v>
      </c>
      <c r="D1463" s="14" t="s">
        <v>7542</v>
      </c>
      <c r="E1463" s="6" t="s">
        <v>6354</v>
      </c>
      <c r="F1463" s="8" t="s">
        <v>6361</v>
      </c>
      <c r="G1463" s="8" t="s">
        <v>4141</v>
      </c>
      <c r="H1463" s="6" t="str">
        <f>_xlfn.XLOOKUP(LD_01[[#This Row],[DISCIPLINA]],'CLASSES DE PROJETOS'!$F$3:$F$37,'CLASSES DE PROJETOS'!$C$3:$C$37)</f>
        <v>GE</v>
      </c>
      <c r="I1463" s="6" t="str">
        <f>_xlfn.TEXTJOIN("/",TRUE,"MSV-163MS-"&amp;LD_01[[#This Row],[OBRA]],_xlfn.XLOOKUP(LD_01[[#This Row],[SIGLA]],'CLASSES DE PROJETOS'!$C$3:$C$37,'CLASSES DE PROJETOS'!$E$3:$E$37))</f>
        <v>MSV-163MS-366-369/18.GE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1463" s="6" t="str" cm="1">
        <f t="array" ref="K1463">_xlfn.TEXTJOIN(", ",TRUE,_xlfn.UNIQUE(_xlfn._xlws.FILTER(ARQUIVOS_RECEBIDOS!$F$2:$F$5010,ARQUIVOS_RECEBIDOS!$E$2:$E$5010=LD_01[[#This Row],[DOCUMENTO]])))</f>
        <v>R00.3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46038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1463" s="6" t="str">
        <f>LD_01[[#This Row],[PASTA]]&amp;"/"&amp;LD_01[[#This Row],[ARQUIVO]]</f>
        <v>MSV-163MS-366-369/18.GE/MSV-163MS-366-369-ACA-EXE-DE-F1-007-R00.3.pdf</v>
      </c>
    </row>
    <row r="1464" spans="1:16" ht="43.2" x14ac:dyDescent="0.3">
      <c r="A1464" s="6" t="s">
        <v>6283</v>
      </c>
      <c r="B1464" s="6" t="str">
        <f>VLOOKUP(LD_01[[#This Row],[DOCUMENTO]],_xlfn.SORTBY(ARQUIVOS_RECEBIDOS!$E$2:$F$5010,ARQUIVOS_RECEBIDOS!$F$2:$F$5010,-1),2,)</f>
        <v>R00.3</v>
      </c>
      <c r="C1464" s="14" t="s">
        <v>5988</v>
      </c>
      <c r="D1464" s="14" t="s">
        <v>7542</v>
      </c>
      <c r="E1464" s="6" t="s">
        <v>6354</v>
      </c>
      <c r="F1464" s="8" t="s">
        <v>6362</v>
      </c>
      <c r="G1464" s="8" t="s">
        <v>4141</v>
      </c>
      <c r="H1464" s="6" t="str">
        <f>_xlfn.XLOOKUP(LD_01[[#This Row],[DISCIPLINA]],'CLASSES DE PROJETOS'!$F$3:$F$37,'CLASSES DE PROJETOS'!$C$3:$C$37)</f>
        <v>GE</v>
      </c>
      <c r="I1464" s="6" t="str">
        <f>_xlfn.TEXTJOIN("/",TRUE,"MSV-163MS-"&amp;LD_01[[#This Row],[OBRA]],_xlfn.XLOOKUP(LD_01[[#This Row],[SIGLA]],'CLASSES DE PROJETOS'!$C$3:$C$37,'CLASSES DE PROJETOS'!$E$3:$E$37))</f>
        <v>MSV-163MS-366-369/18.GE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1464" s="6" t="str" cm="1">
        <f t="array" ref="K1464">_xlfn.TEXTJOIN(", ",TRUE,_xlfn.UNIQUE(_xlfn._xlws.FILTER(ARQUIVOS_RECEBIDOS!$F$2:$F$5010,ARQUIVOS_RECEBIDOS!$E$2:$E$5010=LD_01[[#This Row],[DOCUMENTO]])))</f>
        <v>R00.3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46038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1464" s="6" t="str">
        <f>LD_01[[#This Row],[PASTA]]&amp;"/"&amp;LD_01[[#This Row],[ARQUIVO]]</f>
        <v>MSV-163MS-366-369/18.GE/MSV-163MS-366-369-ACA-EXE-DE-F1-008-R00.3.pdf</v>
      </c>
    </row>
    <row r="1465" spans="1:16" ht="43.2" x14ac:dyDescent="0.3">
      <c r="A1465" s="6" t="s">
        <v>6284</v>
      </c>
      <c r="B1465" s="6" t="str">
        <f>VLOOKUP(LD_01[[#This Row],[DOCUMENTO]],_xlfn.SORTBY(ARQUIVOS_RECEBIDOS!$E$2:$F$5010,ARQUIVOS_RECEBIDOS!$F$2:$F$5010,-1),2,)</f>
        <v>R00.1</v>
      </c>
      <c r="C1465" s="14" t="s">
        <v>5988</v>
      </c>
      <c r="D1465" s="14" t="s">
        <v>7542</v>
      </c>
      <c r="E1465" s="6" t="s">
        <v>6354</v>
      </c>
      <c r="F1465" s="8" t="s">
        <v>6363</v>
      </c>
      <c r="G1465" s="8" t="s">
        <v>4141</v>
      </c>
      <c r="H1465" s="6" t="str">
        <f>_xlfn.XLOOKUP(LD_01[[#This Row],[DISCIPLINA]],'CLASSES DE PROJETOS'!$F$3:$F$37,'CLASSES DE PROJETOS'!$C$3:$C$37)</f>
        <v>GE</v>
      </c>
      <c r="I1465" s="6" t="str">
        <f>_xlfn.TEXTJOIN("/",TRUE,"MSV-163MS-"&amp;LD_01[[#This Row],[OBRA]],_xlfn.XLOOKUP(LD_01[[#This Row],[SIGLA]],'CLASSES DE PROJETOS'!$C$3:$C$37,'CLASSES DE PROJETOS'!$E$3:$E$37))</f>
        <v>MSV-163MS-366-369/18.GE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1465" s="6" t="str" cm="1">
        <f t="array" ref="K1465">_xlfn.TEXTJOIN(", ",TRUE,_xlfn.UNIQUE(_xlfn._xlws.FILTER(ARQUIVOS_RECEBIDOS!$F$2:$F$5010,ARQUIVOS_RECEBIDOS!$E$2:$E$5010=LD_01[[#This Row],[DOCUMENTO]])))</f>
        <v>R00.1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46038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1465" s="6" t="str">
        <f>LD_01[[#This Row],[PASTA]]&amp;"/"&amp;LD_01[[#This Row],[ARQUIVO]]</f>
        <v>MSV-163MS-366-369/18.GE/MSV-163MS-366-369-ACA-EXE-DE-F1-009-R00.1.pdf</v>
      </c>
    </row>
    <row r="1466" spans="1:16" ht="43.2" x14ac:dyDescent="0.3">
      <c r="A1466" s="6" t="s">
        <v>6336</v>
      </c>
      <c r="B1466" s="6" t="str">
        <f>VLOOKUP(LD_01[[#This Row],[DOCUMENTO]],_xlfn.SORTBY(ARQUIVOS_RECEBIDOS!$E$2:$F$5010,ARQUIVOS_RECEBIDOS!$F$2:$F$5010,-1),2,)</f>
        <v>R00.3</v>
      </c>
      <c r="C1466" s="14" t="s">
        <v>5988</v>
      </c>
      <c r="D1466" s="14" t="s">
        <v>7542</v>
      </c>
      <c r="E1466" s="6" t="s">
        <v>6354</v>
      </c>
      <c r="F1466" s="8" t="s">
        <v>6364</v>
      </c>
      <c r="G1466" s="8" t="s">
        <v>4330</v>
      </c>
      <c r="H1466" s="6" t="str">
        <f>_xlfn.XLOOKUP(LD_01[[#This Row],[DISCIPLINA]],'CLASSES DE PROJETOS'!$F$3:$F$37,'CLASSES DE PROJETOS'!$C$3:$C$37)</f>
        <v>TE</v>
      </c>
      <c r="I1466" s="6" t="str">
        <f>_xlfn.TEXTJOIN("/",TRUE,"MSV-163MS-"&amp;LD_01[[#This Row],[OBRA]],_xlfn.XLOOKUP(LD_01[[#This Row],[SIGLA]],'CLASSES DE PROJETOS'!$C$3:$C$37,'CLASSES DE PROJETOS'!$E$3:$E$37))</f>
        <v>MSV-163MS-366-369/32.TE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1466" s="6" t="str" cm="1">
        <f t="array" ref="K1466">_xlfn.TEXTJOIN(", ",TRUE,_xlfn.UNIQUE(_xlfn._xlws.FILTER(ARQUIVOS_RECEBIDOS!$F$2:$F$5010,ARQUIVOS_RECEBIDOS!$E$2:$E$5010=LD_01[[#This Row],[DOCUMENTO]])))</f>
        <v>R00.3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46038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1466" s="6" t="str">
        <f>LD_01[[#This Row],[PASTA]]&amp;"/"&amp;LD_01[[#This Row],[ARQUIVO]]</f>
        <v>MSV-163MS-366-369/32.TE/MSV-163MS-366-369-ACA-EXE-DE-G1-001-R00.3.pdf</v>
      </c>
    </row>
    <row r="1467" spans="1:16" ht="43.2" x14ac:dyDescent="0.3">
      <c r="A1467" s="6" t="s">
        <v>6337</v>
      </c>
      <c r="B1467" s="6" t="str">
        <f>VLOOKUP(LD_01[[#This Row],[DOCUMENTO]],_xlfn.SORTBY(ARQUIVOS_RECEBIDOS!$E$2:$F$5010,ARQUIVOS_RECEBIDOS!$F$2:$F$5010,-1),2,)</f>
        <v>R00.3</v>
      </c>
      <c r="C1467" s="14" t="s">
        <v>5988</v>
      </c>
      <c r="D1467" s="14" t="s">
        <v>7542</v>
      </c>
      <c r="E1467" s="6" t="s">
        <v>6354</v>
      </c>
      <c r="F1467" s="8" t="s">
        <v>6364</v>
      </c>
      <c r="G1467" s="8" t="s">
        <v>4330</v>
      </c>
      <c r="H1467" s="6" t="str">
        <f>_xlfn.XLOOKUP(LD_01[[#This Row],[DISCIPLINA]],'CLASSES DE PROJETOS'!$F$3:$F$37,'CLASSES DE PROJETOS'!$C$3:$C$37)</f>
        <v>TE</v>
      </c>
      <c r="I1467" s="6" t="str">
        <f>_xlfn.TEXTJOIN("/",TRUE,"MSV-163MS-"&amp;LD_01[[#This Row],[OBRA]],_xlfn.XLOOKUP(LD_01[[#This Row],[SIGLA]],'CLASSES DE PROJETOS'!$C$3:$C$37,'CLASSES DE PROJETOS'!$E$3:$E$37))</f>
        <v>MSV-163MS-366-369/32.TE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1467" s="6" t="str" cm="1">
        <f t="array" ref="K1467">_xlfn.TEXTJOIN(", ",TRUE,_xlfn.UNIQUE(_xlfn._xlws.FILTER(ARQUIVOS_RECEBIDOS!$F$2:$F$5010,ARQUIVOS_RECEBIDOS!$E$2:$E$5010=LD_01[[#This Row],[DOCUMENTO]])))</f>
        <v>R00.3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46038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1467" s="6" t="str">
        <f>LD_01[[#This Row],[PASTA]]&amp;"/"&amp;LD_01[[#This Row],[ARQUIVO]]</f>
        <v>MSV-163MS-366-369/32.TE/MSV-163MS-366-369-ACA-EXE-DE-G1-002-R00.3.pdf</v>
      </c>
    </row>
    <row r="1468" spans="1:16" ht="43.2" x14ac:dyDescent="0.3">
      <c r="A1468" s="6" t="s">
        <v>6338</v>
      </c>
      <c r="B1468" s="6" t="str">
        <f>VLOOKUP(LD_01[[#This Row],[DOCUMENTO]],_xlfn.SORTBY(ARQUIVOS_RECEBIDOS!$E$2:$F$5010,ARQUIVOS_RECEBIDOS!$F$2:$F$5010,-1),2,)</f>
        <v>R00.3</v>
      </c>
      <c r="C1468" s="14" t="s">
        <v>5988</v>
      </c>
      <c r="D1468" s="14" t="s">
        <v>7542</v>
      </c>
      <c r="E1468" s="6" t="s">
        <v>6354</v>
      </c>
      <c r="F1468" s="8" t="s">
        <v>6364</v>
      </c>
      <c r="G1468" s="8" t="s">
        <v>4330</v>
      </c>
      <c r="H1468" s="6" t="str">
        <f>_xlfn.XLOOKUP(LD_01[[#This Row],[DISCIPLINA]],'CLASSES DE PROJETOS'!$F$3:$F$37,'CLASSES DE PROJETOS'!$C$3:$C$37)</f>
        <v>TE</v>
      </c>
      <c r="I1468" s="6" t="str">
        <f>_xlfn.TEXTJOIN("/",TRUE,"MSV-163MS-"&amp;LD_01[[#This Row],[OBRA]],_xlfn.XLOOKUP(LD_01[[#This Row],[SIGLA]],'CLASSES DE PROJETOS'!$C$3:$C$37,'CLASSES DE PROJETOS'!$E$3:$E$37))</f>
        <v>MSV-163MS-366-369/32.TE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1468" s="6" t="str" cm="1">
        <f t="array" ref="K1468">_xlfn.TEXTJOIN(", ",TRUE,_xlfn.UNIQUE(_xlfn._xlws.FILTER(ARQUIVOS_RECEBIDOS!$F$2:$F$5010,ARQUIVOS_RECEBIDOS!$E$2:$E$5010=LD_01[[#This Row],[DOCUMENTO]])))</f>
        <v>R00.3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46038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1468" s="6" t="str">
        <f>LD_01[[#This Row],[PASTA]]&amp;"/"&amp;LD_01[[#This Row],[ARQUIVO]]</f>
        <v>MSV-163MS-366-369/32.TE/MSV-163MS-366-369-ACA-EXE-DE-G1-003-R00.3.pdf</v>
      </c>
    </row>
    <row r="1469" spans="1:16" ht="57.6" x14ac:dyDescent="0.3">
      <c r="A1469" s="6" t="s">
        <v>6339</v>
      </c>
      <c r="B1469" s="6" t="str">
        <f>VLOOKUP(LD_01[[#This Row],[DOCUMENTO]],_xlfn.SORTBY(ARQUIVOS_RECEBIDOS!$E$2:$F$5010,ARQUIVOS_RECEBIDOS!$F$2:$F$5010,-1),2,)</f>
        <v>R00.3</v>
      </c>
      <c r="C1469" s="14" t="s">
        <v>5988</v>
      </c>
      <c r="D1469" s="14" t="s">
        <v>7542</v>
      </c>
      <c r="E1469" s="6" t="s">
        <v>6354</v>
      </c>
      <c r="F1469" s="8" t="s">
        <v>6365</v>
      </c>
      <c r="G1469" s="8" t="s">
        <v>4330</v>
      </c>
      <c r="H1469" s="6" t="str">
        <f>_xlfn.XLOOKUP(LD_01[[#This Row],[DISCIPLINA]],'CLASSES DE PROJETOS'!$F$3:$F$37,'CLASSES DE PROJETOS'!$C$3:$C$37)</f>
        <v>TE</v>
      </c>
      <c r="I1469" s="6" t="str">
        <f>_xlfn.TEXTJOIN("/",TRUE,"MSV-163MS-"&amp;LD_01[[#This Row],[OBRA]],_xlfn.XLOOKUP(LD_01[[#This Row],[SIGLA]],'CLASSES DE PROJETOS'!$C$3:$C$37,'CLASSES DE PROJETOS'!$E$3:$E$37))</f>
        <v>MSV-163MS-366-369/32.TE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1469" s="6" t="str" cm="1">
        <f t="array" ref="K1469">_xlfn.TEXTJOIN(", ",TRUE,_xlfn.UNIQUE(_xlfn._xlws.FILTER(ARQUIVOS_RECEBIDOS!$F$2:$F$5010,ARQUIVOS_RECEBIDOS!$E$2:$E$5010=LD_01[[#This Row],[DOCUMENTO]])))</f>
        <v>R00.3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46038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1469" s="6" t="str">
        <f>LD_01[[#This Row],[PASTA]]&amp;"/"&amp;LD_01[[#This Row],[ARQUIVO]]</f>
        <v>MSV-163MS-366-369/32.TE/MSV-163MS-366-369-ACA-EXE-DE-G1-004-R00.3.pdf</v>
      </c>
    </row>
    <row r="1470" spans="1:16" ht="43.2" x14ac:dyDescent="0.3">
      <c r="A1470" s="6" t="s">
        <v>6340</v>
      </c>
      <c r="B1470" s="6" t="str">
        <f>VLOOKUP(LD_01[[#This Row],[DOCUMENTO]],_xlfn.SORTBY(ARQUIVOS_RECEBIDOS!$E$2:$F$5010,ARQUIVOS_RECEBIDOS!$F$2:$F$5010,-1),2,)</f>
        <v>R00.3</v>
      </c>
      <c r="C1470" s="14" t="s">
        <v>5988</v>
      </c>
      <c r="D1470" s="14" t="s">
        <v>7542</v>
      </c>
      <c r="E1470" s="6" t="s">
        <v>6354</v>
      </c>
      <c r="F1470" s="8" t="s">
        <v>6366</v>
      </c>
      <c r="G1470" s="8" t="s">
        <v>4330</v>
      </c>
      <c r="H1470" s="6" t="str">
        <f>_xlfn.XLOOKUP(LD_01[[#This Row],[DISCIPLINA]],'CLASSES DE PROJETOS'!$F$3:$F$37,'CLASSES DE PROJETOS'!$C$3:$C$37)</f>
        <v>TE</v>
      </c>
      <c r="I1470" s="6" t="str">
        <f>_xlfn.TEXTJOIN("/",TRUE,"MSV-163MS-"&amp;LD_01[[#This Row],[OBRA]],_xlfn.XLOOKUP(LD_01[[#This Row],[SIGLA]],'CLASSES DE PROJETOS'!$C$3:$C$37,'CLASSES DE PROJETOS'!$E$3:$E$37))</f>
        <v>MSV-163MS-366-369/32.TE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1470" s="6" t="str" cm="1">
        <f t="array" ref="K1470">_xlfn.TEXTJOIN(", ",TRUE,_xlfn.UNIQUE(_xlfn._xlws.FILTER(ARQUIVOS_RECEBIDOS!$F$2:$F$5010,ARQUIVOS_RECEBIDOS!$E$2:$E$5010=LD_01[[#This Row],[DOCUMENTO]])))</f>
        <v>R00.3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46038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1470" s="6" t="str">
        <f>LD_01[[#This Row],[PASTA]]&amp;"/"&amp;LD_01[[#This Row],[ARQUIVO]]</f>
        <v>MSV-163MS-366-369/32.TE/MSV-163MS-366-369-ACA-EXE-DE-G1-005-R00.3.pdf</v>
      </c>
    </row>
    <row r="1471" spans="1:16" ht="43.2" x14ac:dyDescent="0.3">
      <c r="A1471" s="6" t="s">
        <v>6341</v>
      </c>
      <c r="B1471" s="6" t="str">
        <f>VLOOKUP(LD_01[[#This Row],[DOCUMENTO]],_xlfn.SORTBY(ARQUIVOS_RECEBIDOS!$E$2:$F$5010,ARQUIVOS_RECEBIDOS!$F$2:$F$5010,-1),2,)</f>
        <v>R00.3</v>
      </c>
      <c r="C1471" s="14" t="s">
        <v>5988</v>
      </c>
      <c r="D1471" s="14" t="s">
        <v>7542</v>
      </c>
      <c r="E1471" s="6" t="s">
        <v>6354</v>
      </c>
      <c r="F1471" s="8" t="s">
        <v>6366</v>
      </c>
      <c r="G1471" s="8" t="s">
        <v>4330</v>
      </c>
      <c r="H1471" s="6" t="str">
        <f>_xlfn.XLOOKUP(LD_01[[#This Row],[DISCIPLINA]],'CLASSES DE PROJETOS'!$F$3:$F$37,'CLASSES DE PROJETOS'!$C$3:$C$37)</f>
        <v>TE</v>
      </c>
      <c r="I1471" s="6" t="str">
        <f>_xlfn.TEXTJOIN("/",TRUE,"MSV-163MS-"&amp;LD_01[[#This Row],[OBRA]],_xlfn.XLOOKUP(LD_01[[#This Row],[SIGLA]],'CLASSES DE PROJETOS'!$C$3:$C$37,'CLASSES DE PROJETOS'!$E$3:$E$37))</f>
        <v>MSV-163MS-366-369/32.TE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1471" s="6" t="str" cm="1">
        <f t="array" ref="K1471">_xlfn.TEXTJOIN(", ",TRUE,_xlfn.UNIQUE(_xlfn._xlws.FILTER(ARQUIVOS_RECEBIDOS!$F$2:$F$5010,ARQUIVOS_RECEBIDOS!$E$2:$E$5010=LD_01[[#This Row],[DOCUMENTO]])))</f>
        <v>R00.3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46038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1471" s="6" t="str">
        <f>LD_01[[#This Row],[PASTA]]&amp;"/"&amp;LD_01[[#This Row],[ARQUIVO]]</f>
        <v>MSV-163MS-366-369/32.TE/MSV-163MS-366-369-ACA-EXE-DE-G1-006-R00.3.pdf</v>
      </c>
    </row>
    <row r="1472" spans="1:16" ht="43.2" x14ac:dyDescent="0.3">
      <c r="A1472" s="6" t="s">
        <v>6342</v>
      </c>
      <c r="B1472" s="6" t="str">
        <f>VLOOKUP(LD_01[[#This Row],[DOCUMENTO]],_xlfn.SORTBY(ARQUIVOS_RECEBIDOS!$E$2:$F$5010,ARQUIVOS_RECEBIDOS!$F$2:$F$5010,-1),2,)</f>
        <v>R00.3</v>
      </c>
      <c r="C1472" s="14" t="s">
        <v>5988</v>
      </c>
      <c r="D1472" s="14" t="s">
        <v>7542</v>
      </c>
      <c r="E1472" s="6" t="s">
        <v>6354</v>
      </c>
      <c r="F1472" s="8" t="s">
        <v>6367</v>
      </c>
      <c r="G1472" s="8" t="s">
        <v>4330</v>
      </c>
      <c r="H1472" s="6" t="str">
        <f>_xlfn.XLOOKUP(LD_01[[#This Row],[DISCIPLINA]],'CLASSES DE PROJETOS'!$F$3:$F$37,'CLASSES DE PROJETOS'!$C$3:$C$37)</f>
        <v>TE</v>
      </c>
      <c r="I1472" s="6" t="str">
        <f>_xlfn.TEXTJOIN("/",TRUE,"MSV-163MS-"&amp;LD_01[[#This Row],[OBRA]],_xlfn.XLOOKUP(LD_01[[#This Row],[SIGLA]],'CLASSES DE PROJETOS'!$C$3:$C$37,'CLASSES DE PROJETOS'!$E$3:$E$37))</f>
        <v>MSV-163MS-366-369/32.TE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1472" s="6" t="str" cm="1">
        <f t="array" ref="K1472">_xlfn.TEXTJOIN(", ",TRUE,_xlfn.UNIQUE(_xlfn._xlws.FILTER(ARQUIVOS_RECEBIDOS!$F$2:$F$5010,ARQUIVOS_RECEBIDOS!$E$2:$E$5010=LD_01[[#This Row],[DOCUMENTO]])))</f>
        <v>R00.3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46038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1472" s="6" t="str">
        <f>LD_01[[#This Row],[PASTA]]&amp;"/"&amp;LD_01[[#This Row],[ARQUIVO]]</f>
        <v>MSV-163MS-366-369/32.TE/MSV-163MS-366-369-ACA-EXE-DE-G1-007-R00.3.pdf</v>
      </c>
    </row>
    <row r="1473" spans="1:16" ht="43.2" x14ac:dyDescent="0.3">
      <c r="A1473" s="6" t="s">
        <v>6343</v>
      </c>
      <c r="B1473" s="6" t="str">
        <f>VLOOKUP(LD_01[[#This Row],[DOCUMENTO]],_xlfn.SORTBY(ARQUIVOS_RECEBIDOS!$E$2:$F$5010,ARQUIVOS_RECEBIDOS!$F$2:$F$5010,-1),2,)</f>
        <v>R00.3</v>
      </c>
      <c r="C1473" s="14" t="s">
        <v>5988</v>
      </c>
      <c r="D1473" s="14" t="s">
        <v>7542</v>
      </c>
      <c r="E1473" s="6" t="s">
        <v>6354</v>
      </c>
      <c r="F1473" s="8" t="s">
        <v>6367</v>
      </c>
      <c r="G1473" s="8" t="s">
        <v>4330</v>
      </c>
      <c r="H1473" s="6" t="str">
        <f>_xlfn.XLOOKUP(LD_01[[#This Row],[DISCIPLINA]],'CLASSES DE PROJETOS'!$F$3:$F$37,'CLASSES DE PROJETOS'!$C$3:$C$37)</f>
        <v>TE</v>
      </c>
      <c r="I1473" s="6" t="str">
        <f>_xlfn.TEXTJOIN("/",TRUE,"MSV-163MS-"&amp;LD_01[[#This Row],[OBRA]],_xlfn.XLOOKUP(LD_01[[#This Row],[SIGLA]],'CLASSES DE PROJETOS'!$C$3:$C$37,'CLASSES DE PROJETOS'!$E$3:$E$37))</f>
        <v>MSV-163MS-366-369/32.TE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1473" s="6" t="str" cm="1">
        <f t="array" ref="K1473">_xlfn.TEXTJOIN(", ",TRUE,_xlfn.UNIQUE(_xlfn._xlws.FILTER(ARQUIVOS_RECEBIDOS!$F$2:$F$5010,ARQUIVOS_RECEBIDOS!$E$2:$E$5010=LD_01[[#This Row],[DOCUMENTO]])))</f>
        <v>R00.3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46038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1473" s="6" t="str">
        <f>LD_01[[#This Row],[PASTA]]&amp;"/"&amp;LD_01[[#This Row],[ARQUIVO]]</f>
        <v>MSV-163MS-366-369/32.TE/MSV-163MS-366-369-ACA-EXE-DE-G1-008-R00.3.pdf</v>
      </c>
    </row>
    <row r="1474" spans="1:16" ht="43.2" x14ac:dyDescent="0.3">
      <c r="A1474" s="6" t="s">
        <v>6344</v>
      </c>
      <c r="B1474" s="6" t="str">
        <f>VLOOKUP(LD_01[[#This Row],[DOCUMENTO]],_xlfn.SORTBY(ARQUIVOS_RECEBIDOS!$E$2:$F$5010,ARQUIVOS_RECEBIDOS!$F$2:$F$5010,-1),2,)</f>
        <v>R00.3</v>
      </c>
      <c r="C1474" s="14" t="s">
        <v>5988</v>
      </c>
      <c r="D1474" s="14" t="s">
        <v>7542</v>
      </c>
      <c r="E1474" s="6" t="s">
        <v>6354</v>
      </c>
      <c r="F1474" s="8" t="s">
        <v>6367</v>
      </c>
      <c r="G1474" s="8" t="s">
        <v>4330</v>
      </c>
      <c r="H1474" s="6" t="str">
        <f>_xlfn.XLOOKUP(LD_01[[#This Row],[DISCIPLINA]],'CLASSES DE PROJETOS'!$F$3:$F$37,'CLASSES DE PROJETOS'!$C$3:$C$37)</f>
        <v>TE</v>
      </c>
      <c r="I1474" s="6" t="str">
        <f>_xlfn.TEXTJOIN("/",TRUE,"MSV-163MS-"&amp;LD_01[[#This Row],[OBRA]],_xlfn.XLOOKUP(LD_01[[#This Row],[SIGLA]],'CLASSES DE PROJETOS'!$C$3:$C$37,'CLASSES DE PROJETOS'!$E$3:$E$37))</f>
        <v>MSV-163MS-366-369/32.TE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1474" s="6" t="str" cm="1">
        <f t="array" ref="K1474">_xlfn.TEXTJOIN(", ",TRUE,_xlfn.UNIQUE(_xlfn._xlws.FILTER(ARQUIVOS_RECEBIDOS!$F$2:$F$5010,ARQUIVOS_RECEBIDOS!$E$2:$E$5010=LD_01[[#This Row],[DOCUMENTO]])))</f>
        <v>R00.3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46038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1474" s="6" t="str">
        <f>LD_01[[#This Row],[PASTA]]&amp;"/"&amp;LD_01[[#This Row],[ARQUIVO]]</f>
        <v>MSV-163MS-366-369/32.TE/MSV-163MS-366-369-ACA-EXE-DE-G1-009-R00.3.pdf</v>
      </c>
    </row>
    <row r="1475" spans="1:16" ht="43.2" x14ac:dyDescent="0.3">
      <c r="A1475" s="6" t="s">
        <v>6345</v>
      </c>
      <c r="B1475" s="6" t="str">
        <f>VLOOKUP(LD_01[[#This Row],[DOCUMENTO]],_xlfn.SORTBY(ARQUIVOS_RECEBIDOS!$E$2:$F$5010,ARQUIVOS_RECEBIDOS!$F$2:$F$5010,-1),2,)</f>
        <v>R00.3</v>
      </c>
      <c r="C1475" s="14" t="s">
        <v>5988</v>
      </c>
      <c r="D1475" s="14" t="s">
        <v>7542</v>
      </c>
      <c r="E1475" s="6" t="s">
        <v>6354</v>
      </c>
      <c r="F1475" s="8" t="s">
        <v>6367</v>
      </c>
      <c r="G1475" s="8" t="s">
        <v>4330</v>
      </c>
      <c r="H1475" s="6" t="str">
        <f>_xlfn.XLOOKUP(LD_01[[#This Row],[DISCIPLINA]],'CLASSES DE PROJETOS'!$F$3:$F$37,'CLASSES DE PROJETOS'!$C$3:$C$37)</f>
        <v>TE</v>
      </c>
      <c r="I1475" s="6" t="str">
        <f>_xlfn.TEXTJOIN("/",TRUE,"MSV-163MS-"&amp;LD_01[[#This Row],[OBRA]],_xlfn.XLOOKUP(LD_01[[#This Row],[SIGLA]],'CLASSES DE PROJETOS'!$C$3:$C$37,'CLASSES DE PROJETOS'!$E$3:$E$37))</f>
        <v>MSV-163MS-366-369/32.TE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1475" s="6" t="str" cm="1">
        <f t="array" ref="K1475">_xlfn.TEXTJOIN(", ",TRUE,_xlfn.UNIQUE(_xlfn._xlws.FILTER(ARQUIVOS_RECEBIDOS!$F$2:$F$5010,ARQUIVOS_RECEBIDOS!$E$2:$E$5010=LD_01[[#This Row],[DOCUMENTO]])))</f>
        <v>R00.3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46038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1475" s="6" t="str">
        <f>LD_01[[#This Row],[PASTA]]&amp;"/"&amp;LD_01[[#This Row],[ARQUIVO]]</f>
        <v>MSV-163MS-366-369/32.TE/MSV-163MS-366-369-ACA-EXE-DE-G1-010-R00.3.pdf</v>
      </c>
    </row>
    <row r="1476" spans="1:16" ht="43.2" x14ac:dyDescent="0.3">
      <c r="A1476" s="6" t="s">
        <v>6346</v>
      </c>
      <c r="B1476" s="6" t="str">
        <f>VLOOKUP(LD_01[[#This Row],[DOCUMENTO]],_xlfn.SORTBY(ARQUIVOS_RECEBIDOS!$E$2:$F$5010,ARQUIVOS_RECEBIDOS!$F$2:$F$5010,-1),2,)</f>
        <v>R00.1</v>
      </c>
      <c r="C1476" s="14" t="s">
        <v>5988</v>
      </c>
      <c r="D1476" s="14" t="s">
        <v>7542</v>
      </c>
      <c r="E1476" s="6" t="s">
        <v>6354</v>
      </c>
      <c r="F1476" s="8" t="s">
        <v>6368</v>
      </c>
      <c r="G1476" s="8" t="s">
        <v>4330</v>
      </c>
      <c r="H1476" s="6" t="str">
        <f>_xlfn.XLOOKUP(LD_01[[#This Row],[DISCIPLINA]],'CLASSES DE PROJETOS'!$F$3:$F$37,'CLASSES DE PROJETOS'!$C$3:$C$37)</f>
        <v>TE</v>
      </c>
      <c r="I1476" s="6" t="str">
        <f>_xlfn.TEXTJOIN("/",TRUE,"MSV-163MS-"&amp;LD_01[[#This Row],[OBRA]],_xlfn.XLOOKUP(LD_01[[#This Row],[SIGLA]],'CLASSES DE PROJETOS'!$C$3:$C$37,'CLASSES DE PROJETOS'!$E$3:$E$37))</f>
        <v>MSV-163MS-366-369/32.TE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MSV-163MS-366-369-ACA-EXE-DE-G1-101-SEÇÕES-R00.1.pdf</v>
      </c>
      <c r="K1476" s="6" t="str" cm="1">
        <f t="array" ref="K1476">_xlfn.TEXTJOIN(", ",TRUE,_xlfn.UNIQUE(_xlfn._xlws.FILTER(ARQUIVOS_RECEBIDOS!$F$2:$F$5010,ARQUIVOS_RECEBIDOS!$E$2:$E$5010=LD_01[[#This Row],[DOCUMENTO]])))</f>
        <v>R00.1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46038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1476" s="6" t="str">
        <f>LD_01[[#This Row],[PASTA]]&amp;"/"&amp;LD_01[[#This Row],[ARQUIVO]]</f>
        <v>MSV-163MS-366-369/32.TE/MSV-163MS-366-369-ACA-EXE-DE-G1-101-SEÇÕES-R00.1.pdf</v>
      </c>
    </row>
    <row r="1477" spans="1:16" ht="43.2" x14ac:dyDescent="0.3">
      <c r="A1477" s="6" t="s">
        <v>6244</v>
      </c>
      <c r="B1477" s="6" t="str">
        <f>VLOOKUP(LD_01[[#This Row],[DOCUMENTO]],_xlfn.SORTBY(ARQUIVOS_RECEBIDOS!$E$2:$F$5010,ARQUIVOS_RECEBIDOS!$F$2:$F$5010,-1),2,)</f>
        <v>R00.2</v>
      </c>
      <c r="C1477" s="14" t="s">
        <v>5988</v>
      </c>
      <c r="D1477" s="14" t="s">
        <v>7542</v>
      </c>
      <c r="E1477" s="6" t="s">
        <v>6354</v>
      </c>
      <c r="F1477" s="8" t="s">
        <v>6369</v>
      </c>
      <c r="G1477" s="8" t="s">
        <v>4142</v>
      </c>
      <c r="H1477" s="6" t="str">
        <f>_xlfn.XLOOKUP(LD_01[[#This Row],[DISCIPLINA]],'CLASSES DE PROJETOS'!$F$3:$F$37,'CLASSES DE PROJETOS'!$C$3:$C$37)</f>
        <v>DR</v>
      </c>
      <c r="I1477" s="6" t="str">
        <f>_xlfn.TEXTJOIN("/",TRUE,"MSV-163MS-"&amp;LD_01[[#This Row],[OBRA]],_xlfn.XLOOKUP(LD_01[[#This Row],[SIGLA]],'CLASSES DE PROJETOS'!$C$3:$C$37,'CLASSES DE PROJETOS'!$E$3:$E$37))</f>
        <v>MSV-163MS-366-369/10.DR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1477" s="6" t="str" cm="1">
        <f t="array" ref="K1477">_xlfn.TEXTJOIN(", ",TRUE,_xlfn.UNIQUE(_xlfn._xlws.FILTER(ARQUIVOS_RECEBIDOS!$F$2:$F$5010,ARQUIVOS_RECEBIDOS!$E$2:$E$5010=LD_01[[#This Row],[DOCUMENTO]])))</f>
        <v>R00.2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46038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1477" s="6" t="str">
        <f>LD_01[[#This Row],[PASTA]]&amp;"/"&amp;LD_01[[#This Row],[ARQUIVO]]</f>
        <v>MSV-163MS-366-369/10.DR/MSV-163MS-366-369-ACA-EXE-DE-H1-001-R00.2.pdf</v>
      </c>
    </row>
    <row r="1478" spans="1:16" ht="43.2" x14ac:dyDescent="0.3">
      <c r="A1478" s="6" t="s">
        <v>6245</v>
      </c>
      <c r="B1478" s="6" t="str">
        <f>VLOOKUP(LD_01[[#This Row],[DOCUMENTO]],_xlfn.SORTBY(ARQUIVOS_RECEBIDOS!$E$2:$F$5010,ARQUIVOS_RECEBIDOS!$F$2:$F$5010,-1),2,)</f>
        <v>R00.2</v>
      </c>
      <c r="C1478" s="14" t="s">
        <v>5988</v>
      </c>
      <c r="D1478" s="14" t="s">
        <v>7542</v>
      </c>
      <c r="E1478" s="6" t="s">
        <v>6354</v>
      </c>
      <c r="F1478" s="8" t="s">
        <v>6370</v>
      </c>
      <c r="G1478" s="8" t="s">
        <v>4142</v>
      </c>
      <c r="H1478" s="6" t="str">
        <f>_xlfn.XLOOKUP(LD_01[[#This Row],[DISCIPLINA]],'CLASSES DE PROJETOS'!$F$3:$F$37,'CLASSES DE PROJETOS'!$C$3:$C$37)</f>
        <v>DR</v>
      </c>
      <c r="I1478" s="6" t="str">
        <f>_xlfn.TEXTJOIN("/",TRUE,"MSV-163MS-"&amp;LD_01[[#This Row],[OBRA]],_xlfn.XLOOKUP(LD_01[[#This Row],[SIGLA]],'CLASSES DE PROJETOS'!$C$3:$C$37,'CLASSES DE PROJETOS'!$E$3:$E$37))</f>
        <v>MSV-163MS-366-369/10.DR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1478" s="6" t="str" cm="1">
        <f t="array" ref="K1478">_xlfn.TEXTJOIN(", ",TRUE,_xlfn.UNIQUE(_xlfn._xlws.FILTER(ARQUIVOS_RECEBIDOS!$F$2:$F$5010,ARQUIVOS_RECEBIDOS!$E$2:$E$5010=LD_01[[#This Row],[DOCUMENTO]])))</f>
        <v>R00.2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46038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1478" s="6" t="str">
        <f>LD_01[[#This Row],[PASTA]]&amp;"/"&amp;LD_01[[#This Row],[ARQUIVO]]</f>
        <v>MSV-163MS-366-369/10.DR/MSV-163MS-366-369-ACA-EXE-DE-H1-002-R00.2.pdf</v>
      </c>
    </row>
    <row r="1479" spans="1:16" ht="43.2" x14ac:dyDescent="0.3">
      <c r="A1479" s="6" t="s">
        <v>6246</v>
      </c>
      <c r="B1479" s="6" t="str">
        <f>VLOOKUP(LD_01[[#This Row],[DOCUMENTO]],_xlfn.SORTBY(ARQUIVOS_RECEBIDOS!$E$2:$F$5010,ARQUIVOS_RECEBIDOS!$F$2:$F$5010,-1),2,)</f>
        <v>R00.2</v>
      </c>
      <c r="C1479" s="14" t="s">
        <v>5988</v>
      </c>
      <c r="D1479" s="14" t="s">
        <v>7542</v>
      </c>
      <c r="E1479" s="6" t="s">
        <v>6354</v>
      </c>
      <c r="F1479" s="8" t="s">
        <v>6371</v>
      </c>
      <c r="G1479" s="8" t="s">
        <v>4142</v>
      </c>
      <c r="H1479" s="6" t="str">
        <f>_xlfn.XLOOKUP(LD_01[[#This Row],[DISCIPLINA]],'CLASSES DE PROJETOS'!$F$3:$F$37,'CLASSES DE PROJETOS'!$C$3:$C$37)</f>
        <v>DR</v>
      </c>
      <c r="I1479" s="6" t="str">
        <f>_xlfn.TEXTJOIN("/",TRUE,"MSV-163MS-"&amp;LD_01[[#This Row],[OBRA]],_xlfn.XLOOKUP(LD_01[[#This Row],[SIGLA]],'CLASSES DE PROJETOS'!$C$3:$C$37,'CLASSES DE PROJETOS'!$E$3:$E$37))</f>
        <v>MSV-163MS-366-369/10.DR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1479" s="6" t="str" cm="1">
        <f t="array" ref="K1479">_xlfn.TEXTJOIN(", ",TRUE,_xlfn.UNIQUE(_xlfn._xlws.FILTER(ARQUIVOS_RECEBIDOS!$F$2:$F$5010,ARQUIVOS_RECEBIDOS!$E$2:$E$5010=LD_01[[#This Row],[DOCUMENTO]])))</f>
        <v>R00.2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46038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1479" s="6" t="str">
        <f>LD_01[[#This Row],[PASTA]]&amp;"/"&amp;LD_01[[#This Row],[ARQUIVO]]</f>
        <v>MSV-163MS-366-369/10.DR/MSV-163MS-366-369-ACA-EXE-DE-H1-003-R00.2.pdf</v>
      </c>
    </row>
    <row r="1480" spans="1:16" ht="28.8" x14ac:dyDescent="0.3">
      <c r="A1480" s="6" t="s">
        <v>6247</v>
      </c>
      <c r="B1480" s="6" t="str">
        <f>VLOOKUP(LD_01[[#This Row],[DOCUMENTO]],_xlfn.SORTBY(ARQUIVOS_RECEBIDOS!$E$2:$F$5010,ARQUIVOS_RECEBIDOS!$F$2:$F$5010,-1),2,)</f>
        <v>R00.6</v>
      </c>
      <c r="C1480" s="14" t="s">
        <v>5988</v>
      </c>
      <c r="D1480" s="14" t="s">
        <v>7542</v>
      </c>
      <c r="E1480" s="6" t="s">
        <v>6354</v>
      </c>
      <c r="F1480" s="8" t="s">
        <v>6372</v>
      </c>
      <c r="G1480" s="8" t="s">
        <v>4142</v>
      </c>
      <c r="H1480" s="6" t="str">
        <f>_xlfn.XLOOKUP(LD_01[[#This Row],[DISCIPLINA]],'CLASSES DE PROJETOS'!$F$3:$F$37,'CLASSES DE PROJETOS'!$C$3:$C$37)</f>
        <v>DR</v>
      </c>
      <c r="I1480" s="6" t="str">
        <f>_xlfn.TEXTJOIN("/",TRUE,"MSV-163MS-"&amp;LD_01[[#This Row],[OBRA]],_xlfn.XLOOKUP(LD_01[[#This Row],[SIGLA]],'CLASSES DE PROJETOS'!$C$3:$C$37,'CLASSES DE PROJETOS'!$E$3:$E$37))</f>
        <v>MSV-163MS-366-369/10.DR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1480" s="6" t="str" cm="1">
        <f t="array" ref="K1480">_xlfn.TEXTJOIN(", ",TRUE,_xlfn.UNIQUE(_xlfn._xlws.FILTER(ARQUIVOS_RECEBIDOS!$F$2:$F$5010,ARQUIVOS_RECEBIDOS!$E$2:$E$5010=LD_01[[#This Row],[DOCUMENTO]])))</f>
        <v>R00.6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46038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1480" s="6" t="str">
        <f>LD_01[[#This Row],[PASTA]]&amp;"/"&amp;LD_01[[#This Row],[ARQUIVO]]</f>
        <v>MSV-163MS-366-369/10.DR/MSV-163MS-366-369-ACA-EXE-DE-H2-001-R00.6.pdf</v>
      </c>
    </row>
    <row r="1481" spans="1:16" ht="28.8" x14ac:dyDescent="0.3">
      <c r="A1481" s="6" t="s">
        <v>6248</v>
      </c>
      <c r="B1481" s="6" t="str">
        <f>VLOOKUP(LD_01[[#This Row],[DOCUMENTO]],_xlfn.SORTBY(ARQUIVOS_RECEBIDOS!$E$2:$F$5010,ARQUIVOS_RECEBIDOS!$F$2:$F$5010,-1),2,)</f>
        <v>R00.6</v>
      </c>
      <c r="C1481" s="14" t="s">
        <v>5988</v>
      </c>
      <c r="D1481" s="14" t="s">
        <v>7542</v>
      </c>
      <c r="E1481" s="6" t="s">
        <v>6354</v>
      </c>
      <c r="F1481" s="8" t="s">
        <v>6372</v>
      </c>
      <c r="G1481" s="8" t="s">
        <v>4142</v>
      </c>
      <c r="H1481" s="6" t="str">
        <f>_xlfn.XLOOKUP(LD_01[[#This Row],[DISCIPLINA]],'CLASSES DE PROJETOS'!$F$3:$F$37,'CLASSES DE PROJETOS'!$C$3:$C$37)</f>
        <v>DR</v>
      </c>
      <c r="I1481" s="6" t="str">
        <f>_xlfn.TEXTJOIN("/",TRUE,"MSV-163MS-"&amp;LD_01[[#This Row],[OBRA]],_xlfn.XLOOKUP(LD_01[[#This Row],[SIGLA]],'CLASSES DE PROJETOS'!$C$3:$C$37,'CLASSES DE PROJETOS'!$E$3:$E$37))</f>
        <v>MSV-163MS-366-369/10.DR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1481" s="6" t="str" cm="1">
        <f t="array" ref="K1481">_xlfn.TEXTJOIN(", ",TRUE,_xlfn.UNIQUE(_xlfn._xlws.FILTER(ARQUIVOS_RECEBIDOS!$F$2:$F$5010,ARQUIVOS_RECEBIDOS!$E$2:$E$5010=LD_01[[#This Row],[DOCUMENTO]])))</f>
        <v>R00.6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46038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1481" s="6" t="str">
        <f>LD_01[[#This Row],[PASTA]]&amp;"/"&amp;LD_01[[#This Row],[ARQUIVO]]</f>
        <v>MSV-163MS-366-369/10.DR/MSV-163MS-366-369-ACA-EXE-DE-H2-002-R00.6.pdf</v>
      </c>
    </row>
    <row r="1482" spans="1:16" ht="28.8" x14ac:dyDescent="0.3">
      <c r="A1482" s="6" t="s">
        <v>6249</v>
      </c>
      <c r="B1482" s="6" t="str">
        <f>VLOOKUP(LD_01[[#This Row],[DOCUMENTO]],_xlfn.SORTBY(ARQUIVOS_RECEBIDOS!$E$2:$F$5010,ARQUIVOS_RECEBIDOS!$F$2:$F$5010,-1),2,)</f>
        <v>R00.6</v>
      </c>
      <c r="C1482" s="14" t="s">
        <v>5988</v>
      </c>
      <c r="D1482" s="14" t="s">
        <v>7542</v>
      </c>
      <c r="E1482" s="6" t="s">
        <v>6354</v>
      </c>
      <c r="F1482" s="8" t="s">
        <v>6372</v>
      </c>
      <c r="G1482" s="8" t="s">
        <v>4142</v>
      </c>
      <c r="H1482" s="6" t="str">
        <f>_xlfn.XLOOKUP(LD_01[[#This Row],[DISCIPLINA]],'CLASSES DE PROJETOS'!$F$3:$F$37,'CLASSES DE PROJETOS'!$C$3:$C$37)</f>
        <v>DR</v>
      </c>
      <c r="I1482" s="6" t="str">
        <f>_xlfn.TEXTJOIN("/",TRUE,"MSV-163MS-"&amp;LD_01[[#This Row],[OBRA]],_xlfn.XLOOKUP(LD_01[[#This Row],[SIGLA]],'CLASSES DE PROJETOS'!$C$3:$C$37,'CLASSES DE PROJETOS'!$E$3:$E$37))</f>
        <v>MSV-163MS-366-369/10.DR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1482" s="6" t="str" cm="1">
        <f t="array" ref="K1482">_xlfn.TEXTJOIN(", ",TRUE,_xlfn.UNIQUE(_xlfn._xlws.FILTER(ARQUIVOS_RECEBIDOS!$F$2:$F$5010,ARQUIVOS_RECEBIDOS!$E$2:$E$5010=LD_01[[#This Row],[DOCUMENTO]])))</f>
        <v>R00.6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46038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1482" s="6" t="str">
        <f>LD_01[[#This Row],[PASTA]]&amp;"/"&amp;LD_01[[#This Row],[ARQUIVO]]</f>
        <v>MSV-163MS-366-369/10.DR/MSV-163MS-366-369-ACA-EXE-DE-H2-003-R00.6.pdf</v>
      </c>
    </row>
    <row r="1483" spans="1:16" ht="28.8" x14ac:dyDescent="0.3">
      <c r="A1483" s="6" t="s">
        <v>6250</v>
      </c>
      <c r="B1483" s="6" t="str">
        <f>VLOOKUP(LD_01[[#This Row],[DOCUMENTO]],_xlfn.SORTBY(ARQUIVOS_RECEBIDOS!$E$2:$F$5010,ARQUIVOS_RECEBIDOS!$F$2:$F$5010,-1),2,)</f>
        <v>R00.5</v>
      </c>
      <c r="C1483" s="14" t="s">
        <v>5988</v>
      </c>
      <c r="D1483" s="14" t="s">
        <v>7542</v>
      </c>
      <c r="E1483" s="6" t="s">
        <v>6354</v>
      </c>
      <c r="F1483" s="8" t="s">
        <v>6372</v>
      </c>
      <c r="G1483" s="8" t="s">
        <v>4142</v>
      </c>
      <c r="H1483" s="6" t="str">
        <f>_xlfn.XLOOKUP(LD_01[[#This Row],[DISCIPLINA]],'CLASSES DE PROJETOS'!$F$3:$F$37,'CLASSES DE PROJETOS'!$C$3:$C$37)</f>
        <v>DR</v>
      </c>
      <c r="I1483" s="6" t="str">
        <f>_xlfn.TEXTJOIN("/",TRUE,"MSV-163MS-"&amp;LD_01[[#This Row],[OBRA]],_xlfn.XLOOKUP(LD_01[[#This Row],[SIGLA]],'CLASSES DE PROJETOS'!$C$3:$C$37,'CLASSES DE PROJETOS'!$E$3:$E$37))</f>
        <v>MSV-163MS-366-369/10.DR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MSV-163MS-366-369-ACA-EXE-DE-H2-004-R00.5.pdf</v>
      </c>
      <c r="K1483" s="6" t="str" cm="1">
        <f t="array" ref="K1483">_xlfn.TEXTJOIN(", ",TRUE,_xlfn.UNIQUE(_xlfn._xlws.FILTER(ARQUIVOS_RECEBIDOS!$F$2:$F$5010,ARQUIVOS_RECEBIDOS!$E$2:$E$5010=LD_01[[#This Row],[DOCUMENTO]])))</f>
        <v>R00.5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46038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02/MSV-163MS-366-369/10.DR/MSV-163MS-366-369-ACA-EXE-DE-H2-004-R00.5.pdf</v>
      </c>
      <c r="P1483" s="6" t="str">
        <f>LD_01[[#This Row],[PASTA]]&amp;"/"&amp;LD_01[[#This Row],[ARQUIVO]]</f>
        <v>MSV-163MS-366-369/10.DR/MSV-163MS-366-369-ACA-EXE-DE-H2-004-R00.5.pdf</v>
      </c>
    </row>
    <row r="1484" spans="1:16" ht="28.8" x14ac:dyDescent="0.3">
      <c r="A1484" s="6" t="s">
        <v>6251</v>
      </c>
      <c r="B1484" s="6" t="str">
        <f>VLOOKUP(LD_01[[#This Row],[DOCUMENTO]],_xlfn.SORTBY(ARQUIVOS_RECEBIDOS!$E$2:$F$5010,ARQUIVOS_RECEBIDOS!$F$2:$F$5010,-1),2,)</f>
        <v>R00.5</v>
      </c>
      <c r="C1484" s="14" t="s">
        <v>5988</v>
      </c>
      <c r="D1484" s="14" t="s">
        <v>7542</v>
      </c>
      <c r="E1484" s="6" t="s">
        <v>6354</v>
      </c>
      <c r="F1484" s="8" t="s">
        <v>6372</v>
      </c>
      <c r="G1484" s="8" t="s">
        <v>4142</v>
      </c>
      <c r="H1484" s="6" t="str">
        <f>_xlfn.XLOOKUP(LD_01[[#This Row],[DISCIPLINA]],'CLASSES DE PROJETOS'!$F$3:$F$37,'CLASSES DE PROJETOS'!$C$3:$C$37)</f>
        <v>DR</v>
      </c>
      <c r="I1484" s="6" t="str">
        <f>_xlfn.TEXTJOIN("/",TRUE,"MSV-163MS-"&amp;LD_01[[#This Row],[OBRA]],_xlfn.XLOOKUP(LD_01[[#This Row],[SIGLA]],'CLASSES DE PROJETOS'!$C$3:$C$37,'CLASSES DE PROJETOS'!$E$3:$E$37))</f>
        <v>MSV-163MS-366-369/10.DR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1484" s="6" t="str" cm="1">
        <f t="array" ref="K1484">_xlfn.TEXTJOIN(", ",TRUE,_xlfn.UNIQUE(_xlfn._xlws.FILTER(ARQUIVOS_RECEBIDOS!$F$2:$F$5010,ARQUIVOS_RECEBIDOS!$E$2:$E$5010=LD_01[[#This Row],[DOCUMENTO]])))</f>
        <v>R00.5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46038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1484" s="6" t="str">
        <f>LD_01[[#This Row],[PASTA]]&amp;"/"&amp;LD_01[[#This Row],[ARQUIVO]]</f>
        <v>MSV-163MS-366-369/10.DR/MSV-163MS-366-369-ACA-EXE-DE-H2-005-R00.5.pdf</v>
      </c>
    </row>
    <row r="1485" spans="1:16" ht="28.8" x14ac:dyDescent="0.3">
      <c r="A1485" s="6" t="s">
        <v>6252</v>
      </c>
      <c r="B1485" s="6" t="str">
        <f>VLOOKUP(LD_01[[#This Row],[DOCUMENTO]],_xlfn.SORTBY(ARQUIVOS_RECEBIDOS!$E$2:$F$5010,ARQUIVOS_RECEBIDOS!$F$2:$F$5010,-1),2,)</f>
        <v>R00.5</v>
      </c>
      <c r="C1485" s="14" t="s">
        <v>5988</v>
      </c>
      <c r="D1485" s="14" t="s">
        <v>7542</v>
      </c>
      <c r="E1485" s="6" t="s">
        <v>6354</v>
      </c>
      <c r="F1485" s="8" t="s">
        <v>6372</v>
      </c>
      <c r="G1485" s="8" t="s">
        <v>4142</v>
      </c>
      <c r="H1485" s="6" t="str">
        <f>_xlfn.XLOOKUP(LD_01[[#This Row],[DISCIPLINA]],'CLASSES DE PROJETOS'!$F$3:$F$37,'CLASSES DE PROJETOS'!$C$3:$C$37)</f>
        <v>DR</v>
      </c>
      <c r="I1485" s="6" t="str">
        <f>_xlfn.TEXTJOIN("/",TRUE,"MSV-163MS-"&amp;LD_01[[#This Row],[OBRA]],_xlfn.XLOOKUP(LD_01[[#This Row],[SIGLA]],'CLASSES DE PROJETOS'!$C$3:$C$37,'CLASSES DE PROJETOS'!$E$3:$E$37))</f>
        <v>MSV-163MS-366-369/10.DR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1485" s="6" t="str" cm="1">
        <f t="array" ref="K1485">_xlfn.TEXTJOIN(", ",TRUE,_xlfn.UNIQUE(_xlfn._xlws.FILTER(ARQUIVOS_RECEBIDOS!$F$2:$F$5010,ARQUIVOS_RECEBIDOS!$E$2:$E$5010=LD_01[[#This Row],[DOCUMENTO]])))</f>
        <v>R00.5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46038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1485" s="6" t="str">
        <f>LD_01[[#This Row],[PASTA]]&amp;"/"&amp;LD_01[[#This Row],[ARQUIVO]]</f>
        <v>MSV-163MS-366-369/10.DR/MSV-163MS-366-369-ACA-EXE-DE-H2-006-R00.5.pdf</v>
      </c>
    </row>
    <row r="1486" spans="1:16" ht="28.8" x14ac:dyDescent="0.3">
      <c r="A1486" s="6" t="s">
        <v>6253</v>
      </c>
      <c r="B1486" s="6" t="str">
        <f>VLOOKUP(LD_01[[#This Row],[DOCUMENTO]],_xlfn.SORTBY(ARQUIVOS_RECEBIDOS!$E$2:$F$5010,ARQUIVOS_RECEBIDOS!$F$2:$F$5010,-1),2,)</f>
        <v>R00.4</v>
      </c>
      <c r="C1486" s="14" t="s">
        <v>5988</v>
      </c>
      <c r="D1486" s="14" t="s">
        <v>7542</v>
      </c>
      <c r="E1486" s="6" t="s">
        <v>6354</v>
      </c>
      <c r="F1486" s="8" t="s">
        <v>6373</v>
      </c>
      <c r="G1486" s="8" t="s">
        <v>4142</v>
      </c>
      <c r="H1486" s="6" t="str">
        <f>_xlfn.XLOOKUP(LD_01[[#This Row],[DISCIPLINA]],'CLASSES DE PROJETOS'!$F$3:$F$37,'CLASSES DE PROJETOS'!$C$3:$C$37)</f>
        <v>DR</v>
      </c>
      <c r="I1486" s="6" t="str">
        <f>_xlfn.TEXTJOIN("/",TRUE,"MSV-163MS-"&amp;LD_01[[#This Row],[OBRA]],_xlfn.XLOOKUP(LD_01[[#This Row],[SIGLA]],'CLASSES DE PROJETOS'!$C$3:$C$37,'CLASSES DE PROJETOS'!$E$3:$E$37))</f>
        <v>MSV-163MS-366-369/10.DR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1486" s="6" t="str" cm="1">
        <f t="array" ref="K1486">_xlfn.TEXTJOIN(", ",TRUE,_xlfn.UNIQUE(_xlfn._xlws.FILTER(ARQUIVOS_RECEBIDOS!$F$2:$F$5010,ARQUIVOS_RECEBIDOS!$E$2:$E$5010=LD_01[[#This Row],[DOCUMENTO]])))</f>
        <v>R00.4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46038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1486" s="6" t="str">
        <f>LD_01[[#This Row],[PASTA]]&amp;"/"&amp;LD_01[[#This Row],[ARQUIVO]]</f>
        <v>MSV-163MS-366-369/10.DR/MSV-163MS-366-369-ACA-EXE-DE-H2-007-R00.4.pdf</v>
      </c>
    </row>
    <row r="1487" spans="1:16" ht="28.8" x14ac:dyDescent="0.3">
      <c r="A1487" s="6" t="s">
        <v>6254</v>
      </c>
      <c r="B1487" s="6" t="str">
        <f>VLOOKUP(LD_01[[#This Row],[DOCUMENTO]],_xlfn.SORTBY(ARQUIVOS_RECEBIDOS!$E$2:$F$5010,ARQUIVOS_RECEBIDOS!$F$2:$F$5010,-1),2,)</f>
        <v>R00.6</v>
      </c>
      <c r="C1487" s="14" t="s">
        <v>5988</v>
      </c>
      <c r="D1487" s="14" t="s">
        <v>7542</v>
      </c>
      <c r="E1487" s="6" t="s">
        <v>6354</v>
      </c>
      <c r="F1487" s="8" t="s">
        <v>6373</v>
      </c>
      <c r="G1487" s="8" t="s">
        <v>4142</v>
      </c>
      <c r="H1487" s="6" t="str">
        <f>_xlfn.XLOOKUP(LD_01[[#This Row],[DISCIPLINA]],'CLASSES DE PROJETOS'!$F$3:$F$37,'CLASSES DE PROJETOS'!$C$3:$C$37)</f>
        <v>DR</v>
      </c>
      <c r="I1487" s="6" t="str">
        <f>_xlfn.TEXTJOIN("/",TRUE,"MSV-163MS-"&amp;LD_01[[#This Row],[OBRA]],_xlfn.XLOOKUP(LD_01[[#This Row],[SIGLA]],'CLASSES DE PROJETOS'!$C$3:$C$37,'CLASSES DE PROJETOS'!$E$3:$E$37))</f>
        <v>MSV-163MS-366-369/10.DR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1487" s="6" t="str" cm="1">
        <f t="array" ref="K1487">_xlfn.TEXTJOIN(", ",TRUE,_xlfn.UNIQUE(_xlfn._xlws.FILTER(ARQUIVOS_RECEBIDOS!$F$2:$F$5010,ARQUIVOS_RECEBIDOS!$E$2:$E$5010=LD_01[[#This Row],[DOCUMENTO]])))</f>
        <v>R00.6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46038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1487" s="6" t="str">
        <f>LD_01[[#This Row],[PASTA]]&amp;"/"&amp;LD_01[[#This Row],[ARQUIVO]]</f>
        <v>MSV-163MS-366-369/10.DR/MSV-163MS-366-369-ACA-EXE-DE-H2-008-R00.6.pdf</v>
      </c>
    </row>
    <row r="1488" spans="1:16" ht="28.8" x14ac:dyDescent="0.3">
      <c r="A1488" s="6" t="s">
        <v>6255</v>
      </c>
      <c r="B1488" s="6" t="str">
        <f>VLOOKUP(LD_01[[#This Row],[DOCUMENTO]],_xlfn.SORTBY(ARQUIVOS_RECEBIDOS!$E$2:$F$5010,ARQUIVOS_RECEBIDOS!$F$2:$F$5010,-1),2,)</f>
        <v>R00.5</v>
      </c>
      <c r="C1488" s="14" t="s">
        <v>5988</v>
      </c>
      <c r="D1488" s="14" t="s">
        <v>7542</v>
      </c>
      <c r="E1488" s="6" t="s">
        <v>6354</v>
      </c>
      <c r="F1488" s="8" t="s">
        <v>6373</v>
      </c>
      <c r="G1488" s="8" t="s">
        <v>4142</v>
      </c>
      <c r="H1488" s="6" t="str">
        <f>_xlfn.XLOOKUP(LD_01[[#This Row],[DISCIPLINA]],'CLASSES DE PROJETOS'!$F$3:$F$37,'CLASSES DE PROJETOS'!$C$3:$C$37)</f>
        <v>DR</v>
      </c>
      <c r="I1488" s="6" t="str">
        <f>_xlfn.TEXTJOIN("/",TRUE,"MSV-163MS-"&amp;LD_01[[#This Row],[OBRA]],_xlfn.XLOOKUP(LD_01[[#This Row],[SIGLA]],'CLASSES DE PROJETOS'!$C$3:$C$37,'CLASSES DE PROJETOS'!$E$3:$E$37))</f>
        <v>MSV-163MS-366-369/10.DR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1488" s="6" t="str" cm="1">
        <f t="array" ref="K1488">_xlfn.TEXTJOIN(", ",TRUE,_xlfn.UNIQUE(_xlfn._xlws.FILTER(ARQUIVOS_RECEBIDOS!$F$2:$F$5010,ARQUIVOS_RECEBIDOS!$E$2:$E$5010=LD_01[[#This Row],[DOCUMENTO]])))</f>
        <v>R00.5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46038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1488" s="6" t="str">
        <f>LD_01[[#This Row],[PASTA]]&amp;"/"&amp;LD_01[[#This Row],[ARQUIVO]]</f>
        <v>MSV-163MS-366-369/10.DR/MSV-163MS-366-369-ACA-EXE-DE-H2-009-R00.5.pdf</v>
      </c>
    </row>
    <row r="1489" spans="1:16" ht="28.8" x14ac:dyDescent="0.3">
      <c r="A1489" s="6" t="s">
        <v>6256</v>
      </c>
      <c r="B1489" s="6" t="str">
        <f>VLOOKUP(LD_01[[#This Row],[DOCUMENTO]],_xlfn.SORTBY(ARQUIVOS_RECEBIDOS!$E$2:$F$5010,ARQUIVOS_RECEBIDOS!$F$2:$F$5010,-1),2,)</f>
        <v>R00.6</v>
      </c>
      <c r="C1489" s="14" t="s">
        <v>5988</v>
      </c>
      <c r="D1489" s="14" t="s">
        <v>7542</v>
      </c>
      <c r="E1489" s="6" t="s">
        <v>6354</v>
      </c>
      <c r="F1489" s="8" t="s">
        <v>6373</v>
      </c>
      <c r="G1489" s="8" t="s">
        <v>4142</v>
      </c>
      <c r="H1489" s="6" t="str">
        <f>_xlfn.XLOOKUP(LD_01[[#This Row],[DISCIPLINA]],'CLASSES DE PROJETOS'!$F$3:$F$37,'CLASSES DE PROJETOS'!$C$3:$C$37)</f>
        <v>DR</v>
      </c>
      <c r="I1489" s="6" t="str">
        <f>_xlfn.TEXTJOIN("/",TRUE,"MSV-163MS-"&amp;LD_01[[#This Row],[OBRA]],_xlfn.XLOOKUP(LD_01[[#This Row],[SIGLA]],'CLASSES DE PROJETOS'!$C$3:$C$37,'CLASSES DE PROJETOS'!$E$3:$E$37))</f>
        <v>MSV-163MS-366-369/10.DR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1489" s="6" t="str" cm="1">
        <f t="array" ref="K1489">_xlfn.TEXTJOIN(", ",TRUE,_xlfn.UNIQUE(_xlfn._xlws.FILTER(ARQUIVOS_RECEBIDOS!$F$2:$F$5010,ARQUIVOS_RECEBIDOS!$E$2:$E$5010=LD_01[[#This Row],[DOCUMENTO]])))</f>
        <v>R00.6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46038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1489" s="6" t="str">
        <f>LD_01[[#This Row],[PASTA]]&amp;"/"&amp;LD_01[[#This Row],[ARQUIVO]]</f>
        <v>MSV-163MS-366-369/10.DR/MSV-163MS-366-369-ACA-EXE-DE-H2-010-R00.6.pdf</v>
      </c>
    </row>
    <row r="1490" spans="1:16" ht="28.8" x14ac:dyDescent="0.3">
      <c r="A1490" s="6" t="s">
        <v>6257</v>
      </c>
      <c r="B1490" s="6" t="str">
        <f>VLOOKUP(LD_01[[#This Row],[DOCUMENTO]],_xlfn.SORTBY(ARQUIVOS_RECEBIDOS!$E$2:$F$5010,ARQUIVOS_RECEBIDOS!$F$2:$F$5010,-1),2,)</f>
        <v>R00.5</v>
      </c>
      <c r="C1490" s="14" t="s">
        <v>5988</v>
      </c>
      <c r="D1490" s="14" t="s">
        <v>7542</v>
      </c>
      <c r="E1490" s="6" t="s">
        <v>6354</v>
      </c>
      <c r="F1490" s="8" t="s">
        <v>6374</v>
      </c>
      <c r="G1490" s="8" t="s">
        <v>4142</v>
      </c>
      <c r="H1490" s="6" t="str">
        <f>_xlfn.XLOOKUP(LD_01[[#This Row],[DISCIPLINA]],'CLASSES DE PROJETOS'!$F$3:$F$37,'CLASSES DE PROJETOS'!$C$3:$C$37)</f>
        <v>DR</v>
      </c>
      <c r="I1490" s="6" t="str">
        <f>_xlfn.TEXTJOIN("/",TRUE,"MSV-163MS-"&amp;LD_01[[#This Row],[OBRA]],_xlfn.XLOOKUP(LD_01[[#This Row],[SIGLA]],'CLASSES DE PROJETOS'!$C$3:$C$37,'CLASSES DE PROJETOS'!$E$3:$E$37))</f>
        <v>MSV-163MS-366-369/10.DR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1490" s="6" t="str" cm="1">
        <f t="array" ref="K1490">_xlfn.TEXTJOIN(", ",TRUE,_xlfn.UNIQUE(_xlfn._xlws.FILTER(ARQUIVOS_RECEBIDOS!$F$2:$F$5010,ARQUIVOS_RECEBIDOS!$E$2:$E$5010=LD_01[[#This Row],[DOCUMENTO]])))</f>
        <v>R00.5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46038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1490" s="6" t="str">
        <f>LD_01[[#This Row],[PASTA]]&amp;"/"&amp;LD_01[[#This Row],[ARQUIVO]]</f>
        <v>MSV-163MS-366-369/10.DR/MSV-163MS-366-369-ACA-EXE-DE-H2-101-R00.5.pdf</v>
      </c>
    </row>
    <row r="1491" spans="1:16" ht="28.8" x14ac:dyDescent="0.3">
      <c r="A1491" s="6" t="s">
        <v>6258</v>
      </c>
      <c r="B1491" s="6" t="str">
        <f>VLOOKUP(LD_01[[#This Row],[DOCUMENTO]],_xlfn.SORTBY(ARQUIVOS_RECEBIDOS!$E$2:$F$5010,ARQUIVOS_RECEBIDOS!$F$2:$F$5010,-1),2,)</f>
        <v>R00.2</v>
      </c>
      <c r="C1491" s="14" t="s">
        <v>5988</v>
      </c>
      <c r="D1491" s="14" t="s">
        <v>7542</v>
      </c>
      <c r="E1491" s="6" t="s">
        <v>6354</v>
      </c>
      <c r="F1491" s="8" t="s">
        <v>6374</v>
      </c>
      <c r="G1491" s="8" t="s">
        <v>4142</v>
      </c>
      <c r="H1491" s="6" t="str">
        <f>_xlfn.XLOOKUP(LD_01[[#This Row],[DISCIPLINA]],'CLASSES DE PROJETOS'!$F$3:$F$37,'CLASSES DE PROJETOS'!$C$3:$C$37)</f>
        <v>DR</v>
      </c>
      <c r="I1491" s="6" t="str">
        <f>_xlfn.TEXTJOIN("/",TRUE,"MSV-163MS-"&amp;LD_01[[#This Row],[OBRA]],_xlfn.XLOOKUP(LD_01[[#This Row],[SIGLA]],'CLASSES DE PROJETOS'!$C$3:$C$37,'CLASSES DE PROJETOS'!$E$3:$E$37))</f>
        <v>MSV-163MS-366-369/10.DR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1491" s="6" t="str" cm="1">
        <f t="array" ref="K1491">_xlfn.TEXTJOIN(", ",TRUE,_xlfn.UNIQUE(_xlfn._xlws.FILTER(ARQUIVOS_RECEBIDOS!$F$2:$F$5010,ARQUIVOS_RECEBIDOS!$E$2:$E$5010=LD_01[[#This Row],[DOCUMENTO]])))</f>
        <v>R00.2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46038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1491" s="6" t="str">
        <f>LD_01[[#This Row],[PASTA]]&amp;"/"&amp;LD_01[[#This Row],[ARQUIVO]]</f>
        <v>MSV-163MS-366-369/10.DR/MSV-163MS-366-369-ACA-EXE-DE-H2-102-R00.2.pdf</v>
      </c>
    </row>
    <row r="1492" spans="1:16" ht="28.8" x14ac:dyDescent="0.3">
      <c r="A1492" s="6" t="s">
        <v>6259</v>
      </c>
      <c r="B1492" s="6" t="str">
        <f>VLOOKUP(LD_01[[#This Row],[DOCUMENTO]],_xlfn.SORTBY(ARQUIVOS_RECEBIDOS!$E$2:$F$5010,ARQUIVOS_RECEBIDOS!$F$2:$F$5010,-1),2,)</f>
        <v>R00.1</v>
      </c>
      <c r="C1492" s="14" t="s">
        <v>5988</v>
      </c>
      <c r="D1492" s="14" t="s">
        <v>7542</v>
      </c>
      <c r="E1492" s="6" t="s">
        <v>6354</v>
      </c>
      <c r="F1492" s="8" t="s">
        <v>6374</v>
      </c>
      <c r="G1492" s="8" t="s">
        <v>4142</v>
      </c>
      <c r="H1492" s="6" t="str">
        <f>_xlfn.XLOOKUP(LD_01[[#This Row],[DISCIPLINA]],'CLASSES DE PROJETOS'!$F$3:$F$37,'CLASSES DE PROJETOS'!$C$3:$C$37)</f>
        <v>DR</v>
      </c>
      <c r="I1492" s="6" t="str">
        <f>_xlfn.TEXTJOIN("/",TRUE,"MSV-163MS-"&amp;LD_01[[#This Row],[OBRA]],_xlfn.XLOOKUP(LD_01[[#This Row],[SIGLA]],'CLASSES DE PROJETOS'!$C$3:$C$37,'CLASSES DE PROJETOS'!$E$3:$E$37))</f>
        <v>MSV-163MS-366-369/10.DR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MSV-163MS-366-369-ACA-EXE-DE-H2-103-R00.1.pdf</v>
      </c>
      <c r="K1492" s="6" t="str" cm="1">
        <f t="array" ref="K1492">_xlfn.TEXTJOIN(", ",TRUE,_xlfn.UNIQUE(_xlfn._xlws.FILTER(ARQUIVOS_RECEBIDOS!$F$2:$F$5010,ARQUIVOS_RECEBIDOS!$E$2:$E$5010=LD_01[[#This Row],[DOCUMENTO]])))</f>
        <v>R00.1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46038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02/MSV-163MS-366-369/10.DR/MSV-163MS-366-369-ACA-EXE-DE-H2-103-R00.1.pdf</v>
      </c>
      <c r="P1492" s="6" t="str">
        <f>LD_01[[#This Row],[PASTA]]&amp;"/"&amp;LD_01[[#This Row],[ARQUIVO]]</f>
        <v>MSV-163MS-366-369/10.DR/MSV-163MS-366-369-ACA-EXE-DE-H2-103-R00.1.pdf</v>
      </c>
    </row>
    <row r="1493" spans="1:16" ht="43.2" x14ac:dyDescent="0.3">
      <c r="A1493" s="6" t="s">
        <v>6313</v>
      </c>
      <c r="B1493" s="6" t="str">
        <f>VLOOKUP(LD_01[[#This Row],[DOCUMENTO]],_xlfn.SORTBY(ARQUIVOS_RECEBIDOS!$E$2:$F$5010,ARQUIVOS_RECEBIDOS!$F$2:$F$5010,-1),2,)</f>
        <v>R00.3</v>
      </c>
      <c r="C1493" s="14" t="s">
        <v>5988</v>
      </c>
      <c r="D1493" s="14" t="s">
        <v>7542</v>
      </c>
      <c r="E1493" s="6" t="s">
        <v>6354</v>
      </c>
      <c r="F1493" s="8" t="s">
        <v>6375</v>
      </c>
      <c r="G1493" s="8" t="s">
        <v>4143</v>
      </c>
      <c r="H1493" s="6" t="str">
        <f>_xlfn.XLOOKUP(LD_01[[#This Row],[DISCIPLINA]],'CLASSES DE PROJETOS'!$F$3:$F$37,'CLASSES DE PROJETOS'!$C$3:$C$37)</f>
        <v>PV</v>
      </c>
      <c r="I1493" s="6" t="str">
        <f>_xlfn.TEXTJOIN("/",TRUE,"MSV-163MS-"&amp;LD_01[[#This Row],[OBRA]],_xlfn.XLOOKUP(LD_01[[#This Row],[SIGLA]],'CLASSES DE PROJETOS'!$C$3:$C$37,'CLASSES DE PROJETOS'!$E$3:$E$37))</f>
        <v>MSV-163MS-366-369/28.PV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1493" s="6" t="str" cm="1">
        <f t="array" ref="K1493">_xlfn.TEXTJOIN(", ",TRUE,_xlfn.UNIQUE(_xlfn._xlws.FILTER(ARQUIVOS_RECEBIDOS!$F$2:$F$5010,ARQUIVOS_RECEBIDOS!$E$2:$E$5010=LD_01[[#This Row],[DOCUMENTO]])))</f>
        <v>R00.3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46038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1493" s="6" t="str">
        <f>LD_01[[#This Row],[PASTA]]&amp;"/"&amp;LD_01[[#This Row],[ARQUIVO]]</f>
        <v>MSV-163MS-366-369/28.PV/MSV-163MS-366-369-ACA-EXE-DE-I2-001-R00.3.pdf</v>
      </c>
    </row>
    <row r="1494" spans="1:16" ht="43.2" x14ac:dyDescent="0.3">
      <c r="A1494" s="6" t="s">
        <v>6314</v>
      </c>
      <c r="B1494" s="6" t="str">
        <f>VLOOKUP(LD_01[[#This Row],[DOCUMENTO]],_xlfn.SORTBY(ARQUIVOS_RECEBIDOS!$E$2:$F$5010,ARQUIVOS_RECEBIDOS!$F$2:$F$5010,-1),2,)</f>
        <v>R00.3</v>
      </c>
      <c r="C1494" s="14" t="s">
        <v>5988</v>
      </c>
      <c r="D1494" s="14" t="s">
        <v>7542</v>
      </c>
      <c r="E1494" s="6" t="s">
        <v>6354</v>
      </c>
      <c r="F1494" s="8" t="s">
        <v>6375</v>
      </c>
      <c r="G1494" s="8" t="s">
        <v>4143</v>
      </c>
      <c r="H1494" s="6" t="str">
        <f>_xlfn.XLOOKUP(LD_01[[#This Row],[DISCIPLINA]],'CLASSES DE PROJETOS'!$F$3:$F$37,'CLASSES DE PROJETOS'!$C$3:$C$37)</f>
        <v>PV</v>
      </c>
      <c r="I1494" s="6" t="str">
        <f>_xlfn.TEXTJOIN("/",TRUE,"MSV-163MS-"&amp;LD_01[[#This Row],[OBRA]],_xlfn.XLOOKUP(LD_01[[#This Row],[SIGLA]],'CLASSES DE PROJETOS'!$C$3:$C$37,'CLASSES DE PROJETOS'!$E$3:$E$37))</f>
        <v>MSV-163MS-366-369/28.PV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1494" s="6" t="str" cm="1">
        <f t="array" ref="K1494">_xlfn.TEXTJOIN(", ",TRUE,_xlfn.UNIQUE(_xlfn._xlws.FILTER(ARQUIVOS_RECEBIDOS!$F$2:$F$5010,ARQUIVOS_RECEBIDOS!$E$2:$E$5010=LD_01[[#This Row],[DOCUMENTO]])))</f>
        <v>R00.3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46038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1494" s="6" t="str">
        <f>LD_01[[#This Row],[PASTA]]&amp;"/"&amp;LD_01[[#This Row],[ARQUIVO]]</f>
        <v>MSV-163MS-366-369/28.PV/MSV-163MS-366-369-ACA-EXE-DE-I2-002-R00.3.pdf</v>
      </c>
    </row>
    <row r="1495" spans="1:16" ht="43.2" x14ac:dyDescent="0.3">
      <c r="A1495" s="6" t="s">
        <v>6315</v>
      </c>
      <c r="B1495" s="6" t="str">
        <f>VLOOKUP(LD_01[[#This Row],[DOCUMENTO]],_xlfn.SORTBY(ARQUIVOS_RECEBIDOS!$E$2:$F$5010,ARQUIVOS_RECEBIDOS!$F$2:$F$5010,-1),2,)</f>
        <v>R00.3</v>
      </c>
      <c r="C1495" s="14" t="s">
        <v>5988</v>
      </c>
      <c r="D1495" s="14" t="s">
        <v>7542</v>
      </c>
      <c r="E1495" s="6" t="s">
        <v>6354</v>
      </c>
      <c r="F1495" s="8" t="s">
        <v>6375</v>
      </c>
      <c r="G1495" s="8" t="s">
        <v>4143</v>
      </c>
      <c r="H1495" s="6" t="str">
        <f>_xlfn.XLOOKUP(LD_01[[#This Row],[DISCIPLINA]],'CLASSES DE PROJETOS'!$F$3:$F$37,'CLASSES DE PROJETOS'!$C$3:$C$37)</f>
        <v>PV</v>
      </c>
      <c r="I1495" s="6" t="str">
        <f>_xlfn.TEXTJOIN("/",TRUE,"MSV-163MS-"&amp;LD_01[[#This Row],[OBRA]],_xlfn.XLOOKUP(LD_01[[#This Row],[SIGLA]],'CLASSES DE PROJETOS'!$C$3:$C$37,'CLASSES DE PROJETOS'!$E$3:$E$37))</f>
        <v>MSV-163MS-366-369/28.PV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1495" s="6" t="str" cm="1">
        <f t="array" ref="K1495">_xlfn.TEXTJOIN(", ",TRUE,_xlfn.UNIQUE(_xlfn._xlws.FILTER(ARQUIVOS_RECEBIDOS!$F$2:$F$5010,ARQUIVOS_RECEBIDOS!$E$2:$E$5010=LD_01[[#This Row],[DOCUMENTO]])))</f>
        <v>R00.3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46038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1495" s="6" t="str">
        <f>LD_01[[#This Row],[PASTA]]&amp;"/"&amp;LD_01[[#This Row],[ARQUIVO]]</f>
        <v>MSV-163MS-366-369/28.PV/MSV-163MS-366-369-ACA-EXE-DE-I2-003-R00.3.pdf</v>
      </c>
    </row>
    <row r="1496" spans="1:16" ht="43.2" x14ac:dyDescent="0.3">
      <c r="A1496" s="6" t="s">
        <v>6316</v>
      </c>
      <c r="B1496" s="6" t="str">
        <f>VLOOKUP(LD_01[[#This Row],[DOCUMENTO]],_xlfn.SORTBY(ARQUIVOS_RECEBIDOS!$E$2:$F$5010,ARQUIVOS_RECEBIDOS!$F$2:$F$5010,-1),2,)</f>
        <v>R00.3</v>
      </c>
      <c r="C1496" s="14" t="s">
        <v>5988</v>
      </c>
      <c r="D1496" s="14" t="s">
        <v>7542</v>
      </c>
      <c r="E1496" s="6" t="s">
        <v>6354</v>
      </c>
      <c r="F1496" s="8" t="s">
        <v>6375</v>
      </c>
      <c r="G1496" s="8" t="s">
        <v>4143</v>
      </c>
      <c r="H1496" s="6" t="str">
        <f>_xlfn.XLOOKUP(LD_01[[#This Row],[DISCIPLINA]],'CLASSES DE PROJETOS'!$F$3:$F$37,'CLASSES DE PROJETOS'!$C$3:$C$37)</f>
        <v>PV</v>
      </c>
      <c r="I1496" s="6" t="str">
        <f>_xlfn.TEXTJOIN("/",TRUE,"MSV-163MS-"&amp;LD_01[[#This Row],[OBRA]],_xlfn.XLOOKUP(LD_01[[#This Row],[SIGLA]],'CLASSES DE PROJETOS'!$C$3:$C$37,'CLASSES DE PROJETOS'!$E$3:$E$37))</f>
        <v>MSV-163MS-366-369/28.PV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1496" s="6" t="str" cm="1">
        <f t="array" ref="K1496">_xlfn.TEXTJOIN(", ",TRUE,_xlfn.UNIQUE(_xlfn._xlws.FILTER(ARQUIVOS_RECEBIDOS!$F$2:$F$5010,ARQUIVOS_RECEBIDOS!$E$2:$E$5010=LD_01[[#This Row],[DOCUMENTO]])))</f>
        <v>R00.3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46038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1496" s="6" t="str">
        <f>LD_01[[#This Row],[PASTA]]&amp;"/"&amp;LD_01[[#This Row],[ARQUIVO]]</f>
        <v>MSV-163MS-366-369/28.PV/MSV-163MS-366-369-ACA-EXE-DE-I2-004-R00.3.pdf</v>
      </c>
    </row>
    <row r="1497" spans="1:16" ht="43.2" x14ac:dyDescent="0.3">
      <c r="A1497" s="6" t="s">
        <v>6317</v>
      </c>
      <c r="B1497" s="6" t="str">
        <f>VLOOKUP(LD_01[[#This Row],[DOCUMENTO]],_xlfn.SORTBY(ARQUIVOS_RECEBIDOS!$E$2:$F$5010,ARQUIVOS_RECEBIDOS!$F$2:$F$5010,-1),2,)</f>
        <v>R00.3</v>
      </c>
      <c r="C1497" s="14" t="s">
        <v>5988</v>
      </c>
      <c r="D1497" s="14" t="s">
        <v>7542</v>
      </c>
      <c r="E1497" s="6" t="s">
        <v>6354</v>
      </c>
      <c r="F1497" s="8" t="s">
        <v>6375</v>
      </c>
      <c r="G1497" s="8" t="s">
        <v>4143</v>
      </c>
      <c r="H1497" s="6" t="str">
        <f>_xlfn.XLOOKUP(LD_01[[#This Row],[DISCIPLINA]],'CLASSES DE PROJETOS'!$F$3:$F$37,'CLASSES DE PROJETOS'!$C$3:$C$37)</f>
        <v>PV</v>
      </c>
      <c r="I1497" s="6" t="str">
        <f>_xlfn.TEXTJOIN("/",TRUE,"MSV-163MS-"&amp;LD_01[[#This Row],[OBRA]],_xlfn.XLOOKUP(LD_01[[#This Row],[SIGLA]],'CLASSES DE PROJETOS'!$C$3:$C$37,'CLASSES DE PROJETOS'!$E$3:$E$37))</f>
        <v>MSV-163MS-366-369/28.PV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1497" s="6" t="str" cm="1">
        <f t="array" ref="K1497">_xlfn.TEXTJOIN(", ",TRUE,_xlfn.UNIQUE(_xlfn._xlws.FILTER(ARQUIVOS_RECEBIDOS!$F$2:$F$5010,ARQUIVOS_RECEBIDOS!$E$2:$E$5010=LD_01[[#This Row],[DOCUMENTO]])))</f>
        <v>R00.3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46038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1497" s="6" t="str">
        <f>LD_01[[#This Row],[PASTA]]&amp;"/"&amp;LD_01[[#This Row],[ARQUIVO]]</f>
        <v>MSV-163MS-366-369/28.PV/MSV-163MS-366-369-ACA-EXE-DE-I2-005-R00.3.pdf</v>
      </c>
    </row>
    <row r="1498" spans="1:16" ht="43.2" x14ac:dyDescent="0.3">
      <c r="A1498" s="6" t="s">
        <v>6318</v>
      </c>
      <c r="B1498" s="6" t="str">
        <f>VLOOKUP(LD_01[[#This Row],[DOCUMENTO]],_xlfn.SORTBY(ARQUIVOS_RECEBIDOS!$E$2:$F$5010,ARQUIVOS_RECEBIDOS!$F$2:$F$5010,-1),2,)</f>
        <v>R00.3</v>
      </c>
      <c r="C1498" s="14" t="s">
        <v>5988</v>
      </c>
      <c r="D1498" s="14" t="s">
        <v>7542</v>
      </c>
      <c r="E1498" s="6" t="s">
        <v>6354</v>
      </c>
      <c r="F1498" s="8" t="s">
        <v>6375</v>
      </c>
      <c r="G1498" s="8" t="s">
        <v>4143</v>
      </c>
      <c r="H1498" s="6" t="str">
        <f>_xlfn.XLOOKUP(LD_01[[#This Row],[DISCIPLINA]],'CLASSES DE PROJETOS'!$F$3:$F$37,'CLASSES DE PROJETOS'!$C$3:$C$37)</f>
        <v>PV</v>
      </c>
      <c r="I1498" s="6" t="str">
        <f>_xlfn.TEXTJOIN("/",TRUE,"MSV-163MS-"&amp;LD_01[[#This Row],[OBRA]],_xlfn.XLOOKUP(LD_01[[#This Row],[SIGLA]],'CLASSES DE PROJETOS'!$C$3:$C$37,'CLASSES DE PROJETOS'!$E$3:$E$37))</f>
        <v>MSV-163MS-366-369/28.PV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1498" s="6" t="str" cm="1">
        <f t="array" ref="K1498">_xlfn.TEXTJOIN(", ",TRUE,_xlfn.UNIQUE(_xlfn._xlws.FILTER(ARQUIVOS_RECEBIDOS!$F$2:$F$5010,ARQUIVOS_RECEBIDOS!$E$2:$E$5010=LD_01[[#This Row],[DOCUMENTO]])))</f>
        <v>R00.3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46038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1498" s="6" t="str">
        <f>LD_01[[#This Row],[PASTA]]&amp;"/"&amp;LD_01[[#This Row],[ARQUIVO]]</f>
        <v>MSV-163MS-366-369/28.PV/MSV-163MS-366-369-ACA-EXE-DE-I2-006-R00.3.pdf</v>
      </c>
    </row>
    <row r="1499" spans="1:16" ht="43.2" x14ac:dyDescent="0.3">
      <c r="A1499" s="6" t="s">
        <v>6319</v>
      </c>
      <c r="B1499" s="6" t="str">
        <f>VLOOKUP(LD_01[[#This Row],[DOCUMENTO]],_xlfn.SORTBY(ARQUIVOS_RECEBIDOS!$E$2:$F$5010,ARQUIVOS_RECEBIDOS!$F$2:$F$5010,-1),2,)</f>
        <v>R00.3</v>
      </c>
      <c r="C1499" s="14" t="s">
        <v>5988</v>
      </c>
      <c r="D1499" s="14" t="s">
        <v>7542</v>
      </c>
      <c r="E1499" s="6" t="s">
        <v>6354</v>
      </c>
      <c r="F1499" s="8" t="s">
        <v>6376</v>
      </c>
      <c r="G1499" s="8" t="s">
        <v>4143</v>
      </c>
      <c r="H1499" s="6" t="str">
        <f>_xlfn.XLOOKUP(LD_01[[#This Row],[DISCIPLINA]],'CLASSES DE PROJETOS'!$F$3:$F$37,'CLASSES DE PROJETOS'!$C$3:$C$37)</f>
        <v>PV</v>
      </c>
      <c r="I1499" s="6" t="str">
        <f>_xlfn.TEXTJOIN("/",TRUE,"MSV-163MS-"&amp;LD_01[[#This Row],[OBRA]],_xlfn.XLOOKUP(LD_01[[#This Row],[SIGLA]],'CLASSES DE PROJETOS'!$C$3:$C$37,'CLASSES DE PROJETOS'!$E$3:$E$37))</f>
        <v>MSV-163MS-366-369/28.PV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1499" s="6" t="str" cm="1">
        <f t="array" ref="K1499">_xlfn.TEXTJOIN(", ",TRUE,_xlfn.UNIQUE(_xlfn._xlws.FILTER(ARQUIVOS_RECEBIDOS!$F$2:$F$5010,ARQUIVOS_RECEBIDOS!$E$2:$E$5010=LD_01[[#This Row],[DOCUMENTO]])))</f>
        <v>R00.3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46038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1499" s="6" t="str">
        <f>LD_01[[#This Row],[PASTA]]&amp;"/"&amp;LD_01[[#This Row],[ARQUIVO]]</f>
        <v>MSV-163MS-366-369/28.PV/MSV-163MS-366-369-ACA-EXE-DE-I2-007-R00.3.pdf</v>
      </c>
    </row>
    <row r="1500" spans="1:16" ht="43.2" x14ac:dyDescent="0.3">
      <c r="A1500" s="6" t="s">
        <v>6320</v>
      </c>
      <c r="B1500" s="6" t="str">
        <f>VLOOKUP(LD_01[[#This Row],[DOCUMENTO]],_xlfn.SORTBY(ARQUIVOS_RECEBIDOS!$E$2:$F$5010,ARQUIVOS_RECEBIDOS!$F$2:$F$5010,-1),2,)</f>
        <v>R00.3</v>
      </c>
      <c r="C1500" s="14" t="s">
        <v>5988</v>
      </c>
      <c r="D1500" s="14" t="s">
        <v>7542</v>
      </c>
      <c r="E1500" s="6" t="s">
        <v>6354</v>
      </c>
      <c r="F1500" s="8" t="s">
        <v>6376</v>
      </c>
      <c r="G1500" s="8" t="s">
        <v>4143</v>
      </c>
      <c r="H1500" s="6" t="str">
        <f>_xlfn.XLOOKUP(LD_01[[#This Row],[DISCIPLINA]],'CLASSES DE PROJETOS'!$F$3:$F$37,'CLASSES DE PROJETOS'!$C$3:$C$37)</f>
        <v>PV</v>
      </c>
      <c r="I1500" s="6" t="str">
        <f>_xlfn.TEXTJOIN("/",TRUE,"MSV-163MS-"&amp;LD_01[[#This Row],[OBRA]],_xlfn.XLOOKUP(LD_01[[#This Row],[SIGLA]],'CLASSES DE PROJETOS'!$C$3:$C$37,'CLASSES DE PROJETOS'!$E$3:$E$37))</f>
        <v>MSV-163MS-366-369/28.PV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1500" s="6" t="str" cm="1">
        <f t="array" ref="K1500">_xlfn.TEXTJOIN(", ",TRUE,_xlfn.UNIQUE(_xlfn._xlws.FILTER(ARQUIVOS_RECEBIDOS!$F$2:$F$5010,ARQUIVOS_RECEBIDOS!$E$2:$E$5010=LD_01[[#This Row],[DOCUMENTO]])))</f>
        <v>R00.3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46038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1500" s="6" t="str">
        <f>LD_01[[#This Row],[PASTA]]&amp;"/"&amp;LD_01[[#This Row],[ARQUIVO]]</f>
        <v>MSV-163MS-366-369/28.PV/MSV-163MS-366-369-ACA-EXE-DE-I2-008-R00.3.pdf</v>
      </c>
    </row>
    <row r="1501" spans="1:16" ht="43.2" x14ac:dyDescent="0.3">
      <c r="A1501" s="6" t="s">
        <v>6321</v>
      </c>
      <c r="B1501" s="6" t="str">
        <f>VLOOKUP(LD_01[[#This Row],[DOCUMENTO]],_xlfn.SORTBY(ARQUIVOS_RECEBIDOS!$E$2:$F$5010,ARQUIVOS_RECEBIDOS!$F$2:$F$5010,-1),2,)</f>
        <v>R00.3</v>
      </c>
      <c r="C1501" s="14" t="s">
        <v>5988</v>
      </c>
      <c r="D1501" s="14" t="s">
        <v>7542</v>
      </c>
      <c r="E1501" s="6" t="s">
        <v>6354</v>
      </c>
      <c r="F1501" s="8" t="s">
        <v>6376</v>
      </c>
      <c r="G1501" s="8" t="s">
        <v>4143</v>
      </c>
      <c r="H1501" s="6" t="str">
        <f>_xlfn.XLOOKUP(LD_01[[#This Row],[DISCIPLINA]],'CLASSES DE PROJETOS'!$F$3:$F$37,'CLASSES DE PROJETOS'!$C$3:$C$37)</f>
        <v>PV</v>
      </c>
      <c r="I1501" s="6" t="str">
        <f>_xlfn.TEXTJOIN("/",TRUE,"MSV-163MS-"&amp;LD_01[[#This Row],[OBRA]],_xlfn.XLOOKUP(LD_01[[#This Row],[SIGLA]],'CLASSES DE PROJETOS'!$C$3:$C$37,'CLASSES DE PROJETOS'!$E$3:$E$37))</f>
        <v>MSV-163MS-366-369/28.PV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1501" s="6" t="str" cm="1">
        <f t="array" ref="K1501">_xlfn.TEXTJOIN(", ",TRUE,_xlfn.UNIQUE(_xlfn._xlws.FILTER(ARQUIVOS_RECEBIDOS!$F$2:$F$5010,ARQUIVOS_RECEBIDOS!$E$2:$E$5010=LD_01[[#This Row],[DOCUMENTO]])))</f>
        <v>R00.3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46038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1501" s="6" t="str">
        <f>LD_01[[#This Row],[PASTA]]&amp;"/"&amp;LD_01[[#This Row],[ARQUIVO]]</f>
        <v>MSV-163MS-366-369/28.PV/MSV-163MS-366-369-ACA-EXE-DE-I2-009-R00.3.pdf</v>
      </c>
    </row>
    <row r="1502" spans="1:16" ht="28.8" x14ac:dyDescent="0.3">
      <c r="A1502" s="6" t="s">
        <v>6323</v>
      </c>
      <c r="B1502" s="6" t="str">
        <f>VLOOKUP(LD_01[[#This Row],[DOCUMENTO]],_xlfn.SORTBY(ARQUIVOS_RECEBIDOS!$E$2:$F$5010,ARQUIVOS_RECEBIDOS!$F$2:$F$5010,-1),2,)</f>
        <v>R00.4</v>
      </c>
      <c r="C1502" s="14" t="s">
        <v>5988</v>
      </c>
      <c r="D1502" s="14" t="s">
        <v>7542</v>
      </c>
      <c r="E1502" s="6" t="s">
        <v>6354</v>
      </c>
      <c r="F1502" s="8" t="s">
        <v>6377</v>
      </c>
      <c r="G1502" s="8" t="s">
        <v>4331</v>
      </c>
      <c r="H1502" s="6" t="str">
        <f>_xlfn.XLOOKUP(LD_01[[#This Row],[DISCIPLINA]],'CLASSES DE PROJETOS'!$F$3:$F$37,'CLASSES DE PROJETOS'!$C$3:$C$37)</f>
        <v>SI</v>
      </c>
      <c r="I1502" s="6" t="str">
        <f>_xlfn.TEXTJOIN("/",TRUE,"MSV-163MS-"&amp;LD_01[[#This Row],[OBRA]],_xlfn.XLOOKUP(LD_01[[#This Row],[SIGLA]],'CLASSES DE PROJETOS'!$C$3:$C$37,'CLASSES DE PROJETOS'!$E$3:$E$37))</f>
        <v>MSV-163MS-366-369/31.SI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1502" s="6" t="str" cm="1">
        <f t="array" ref="K1502">_xlfn.TEXTJOIN(", ",TRUE,_xlfn.UNIQUE(_xlfn._xlws.FILTER(ARQUIVOS_RECEBIDOS!$F$2:$F$5010,ARQUIVOS_RECEBIDOS!$E$2:$E$5010=LD_01[[#This Row],[DOCUMENTO]])))</f>
        <v>R00.4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46038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1502" s="6" t="str">
        <f>LD_01[[#This Row],[PASTA]]&amp;"/"&amp;LD_01[[#This Row],[ARQUIVO]]</f>
        <v>MSV-163MS-366-369/31.SI/MSV-163MS-366-369-ACA-EXE-DE-J1-001-R00.4.pdf</v>
      </c>
    </row>
    <row r="1503" spans="1:16" ht="28.8" x14ac:dyDescent="0.3">
      <c r="A1503" s="6" t="s">
        <v>6324</v>
      </c>
      <c r="B1503" s="6" t="str">
        <f>VLOOKUP(LD_01[[#This Row],[DOCUMENTO]],_xlfn.SORTBY(ARQUIVOS_RECEBIDOS!$E$2:$F$5010,ARQUIVOS_RECEBIDOS!$F$2:$F$5010,-1),2,)</f>
        <v>R00.4</v>
      </c>
      <c r="C1503" s="14" t="s">
        <v>5988</v>
      </c>
      <c r="D1503" s="14" t="s">
        <v>7542</v>
      </c>
      <c r="E1503" s="6" t="s">
        <v>6354</v>
      </c>
      <c r="F1503" s="8" t="s">
        <v>6377</v>
      </c>
      <c r="G1503" s="8" t="s">
        <v>4331</v>
      </c>
      <c r="H1503" s="6" t="str">
        <f>_xlfn.XLOOKUP(LD_01[[#This Row],[DISCIPLINA]],'CLASSES DE PROJETOS'!$F$3:$F$37,'CLASSES DE PROJETOS'!$C$3:$C$37)</f>
        <v>SI</v>
      </c>
      <c r="I1503" s="6" t="str">
        <f>_xlfn.TEXTJOIN("/",TRUE,"MSV-163MS-"&amp;LD_01[[#This Row],[OBRA]],_xlfn.XLOOKUP(LD_01[[#This Row],[SIGLA]],'CLASSES DE PROJETOS'!$C$3:$C$37,'CLASSES DE PROJETOS'!$E$3:$E$37))</f>
        <v>MSV-163MS-366-369/31.SI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1503" s="6" t="str" cm="1">
        <f t="array" ref="K1503">_xlfn.TEXTJOIN(", ",TRUE,_xlfn.UNIQUE(_xlfn._xlws.FILTER(ARQUIVOS_RECEBIDOS!$F$2:$F$5010,ARQUIVOS_RECEBIDOS!$E$2:$E$5010=LD_01[[#This Row],[DOCUMENTO]])))</f>
        <v>R00.4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46038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1503" s="6" t="str">
        <f>LD_01[[#This Row],[PASTA]]&amp;"/"&amp;LD_01[[#This Row],[ARQUIVO]]</f>
        <v>MSV-163MS-366-369/31.SI/MSV-163MS-366-369-ACA-EXE-DE-J1-002-R00.4.pdf</v>
      </c>
    </row>
    <row r="1504" spans="1:16" ht="28.8" x14ac:dyDescent="0.3">
      <c r="A1504" s="6" t="s">
        <v>6325</v>
      </c>
      <c r="B1504" s="6" t="str">
        <f>VLOOKUP(LD_01[[#This Row],[DOCUMENTO]],_xlfn.SORTBY(ARQUIVOS_RECEBIDOS!$E$2:$F$5010,ARQUIVOS_RECEBIDOS!$F$2:$F$5010,-1),2,)</f>
        <v>R00.4</v>
      </c>
      <c r="C1504" s="14" t="s">
        <v>5988</v>
      </c>
      <c r="D1504" s="14" t="s">
        <v>7542</v>
      </c>
      <c r="E1504" s="6" t="s">
        <v>6354</v>
      </c>
      <c r="F1504" s="8" t="s">
        <v>6377</v>
      </c>
      <c r="G1504" s="8" t="s">
        <v>4331</v>
      </c>
      <c r="H1504" s="6" t="str">
        <f>_xlfn.XLOOKUP(LD_01[[#This Row],[DISCIPLINA]],'CLASSES DE PROJETOS'!$F$3:$F$37,'CLASSES DE PROJETOS'!$C$3:$C$37)</f>
        <v>SI</v>
      </c>
      <c r="I1504" s="6" t="str">
        <f>_xlfn.TEXTJOIN("/",TRUE,"MSV-163MS-"&amp;LD_01[[#This Row],[OBRA]],_xlfn.XLOOKUP(LD_01[[#This Row],[SIGLA]],'CLASSES DE PROJETOS'!$C$3:$C$37,'CLASSES DE PROJETOS'!$E$3:$E$37))</f>
        <v>MSV-163MS-366-369/31.SI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1504" s="6" t="str" cm="1">
        <f t="array" ref="K1504">_xlfn.TEXTJOIN(", ",TRUE,_xlfn.UNIQUE(_xlfn._xlws.FILTER(ARQUIVOS_RECEBIDOS!$F$2:$F$5010,ARQUIVOS_RECEBIDOS!$E$2:$E$5010=LD_01[[#This Row],[DOCUMENTO]])))</f>
        <v>R00.4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46038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1504" s="6" t="str">
        <f>LD_01[[#This Row],[PASTA]]&amp;"/"&amp;LD_01[[#This Row],[ARQUIVO]]</f>
        <v>MSV-163MS-366-369/31.SI/MSV-163MS-366-369-ACA-EXE-DE-J1-003-R00.4.pdf</v>
      </c>
    </row>
    <row r="1505" spans="1:16" ht="28.8" x14ac:dyDescent="0.3">
      <c r="A1505" s="6" t="s">
        <v>6326</v>
      </c>
      <c r="B1505" s="6" t="str">
        <f>VLOOKUP(LD_01[[#This Row],[DOCUMENTO]],_xlfn.SORTBY(ARQUIVOS_RECEBIDOS!$E$2:$F$5010,ARQUIVOS_RECEBIDOS!$F$2:$F$5010,-1),2,)</f>
        <v>R00.4</v>
      </c>
      <c r="C1505" s="14" t="s">
        <v>5988</v>
      </c>
      <c r="D1505" s="14" t="s">
        <v>7542</v>
      </c>
      <c r="E1505" s="6" t="s">
        <v>6354</v>
      </c>
      <c r="F1505" s="8" t="s">
        <v>6377</v>
      </c>
      <c r="G1505" s="8" t="s">
        <v>4331</v>
      </c>
      <c r="H1505" s="6" t="str">
        <f>_xlfn.XLOOKUP(LD_01[[#This Row],[DISCIPLINA]],'CLASSES DE PROJETOS'!$F$3:$F$37,'CLASSES DE PROJETOS'!$C$3:$C$37)</f>
        <v>SI</v>
      </c>
      <c r="I1505" s="6" t="str">
        <f>_xlfn.TEXTJOIN("/",TRUE,"MSV-163MS-"&amp;LD_01[[#This Row],[OBRA]],_xlfn.XLOOKUP(LD_01[[#This Row],[SIGLA]],'CLASSES DE PROJETOS'!$C$3:$C$37,'CLASSES DE PROJETOS'!$E$3:$E$37))</f>
        <v>MSV-163MS-366-369/31.SI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1505" s="6" t="str" cm="1">
        <f t="array" ref="K1505">_xlfn.TEXTJOIN(", ",TRUE,_xlfn.UNIQUE(_xlfn._xlws.FILTER(ARQUIVOS_RECEBIDOS!$F$2:$F$5010,ARQUIVOS_RECEBIDOS!$E$2:$E$5010=LD_01[[#This Row],[DOCUMENTO]])))</f>
        <v>R00.4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46038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1505" s="6" t="str">
        <f>LD_01[[#This Row],[PASTA]]&amp;"/"&amp;LD_01[[#This Row],[ARQUIVO]]</f>
        <v>MSV-163MS-366-369/31.SI/MSV-163MS-366-369-ACA-EXE-DE-J1-004-R00.4.pdf</v>
      </c>
    </row>
    <row r="1506" spans="1:16" ht="28.8" x14ac:dyDescent="0.3">
      <c r="A1506" s="6" t="s">
        <v>6327</v>
      </c>
      <c r="B1506" s="6" t="str">
        <f>VLOOKUP(LD_01[[#This Row],[DOCUMENTO]],_xlfn.SORTBY(ARQUIVOS_RECEBIDOS!$E$2:$F$5010,ARQUIVOS_RECEBIDOS!$F$2:$F$5010,-1),2,)</f>
        <v>R00.4</v>
      </c>
      <c r="C1506" s="14" t="s">
        <v>5988</v>
      </c>
      <c r="D1506" s="14" t="s">
        <v>7542</v>
      </c>
      <c r="E1506" s="6" t="s">
        <v>6354</v>
      </c>
      <c r="F1506" s="8" t="s">
        <v>6377</v>
      </c>
      <c r="G1506" s="8" t="s">
        <v>4331</v>
      </c>
      <c r="H1506" s="6" t="str">
        <f>_xlfn.XLOOKUP(LD_01[[#This Row],[DISCIPLINA]],'CLASSES DE PROJETOS'!$F$3:$F$37,'CLASSES DE PROJETOS'!$C$3:$C$37)</f>
        <v>SI</v>
      </c>
      <c r="I1506" s="6" t="str">
        <f>_xlfn.TEXTJOIN("/",TRUE,"MSV-163MS-"&amp;LD_01[[#This Row],[OBRA]],_xlfn.XLOOKUP(LD_01[[#This Row],[SIGLA]],'CLASSES DE PROJETOS'!$C$3:$C$37,'CLASSES DE PROJETOS'!$E$3:$E$37))</f>
        <v>MSV-163MS-366-369/31.SI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1506" s="6" t="str" cm="1">
        <f t="array" ref="K1506">_xlfn.TEXTJOIN(", ",TRUE,_xlfn.UNIQUE(_xlfn._xlws.FILTER(ARQUIVOS_RECEBIDOS!$F$2:$F$5010,ARQUIVOS_RECEBIDOS!$E$2:$E$5010=LD_01[[#This Row],[DOCUMENTO]])))</f>
        <v>R00.4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46038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1506" s="6" t="str">
        <f>LD_01[[#This Row],[PASTA]]&amp;"/"&amp;LD_01[[#This Row],[ARQUIVO]]</f>
        <v>MSV-163MS-366-369/31.SI/MSV-163MS-366-369-ACA-EXE-DE-J1-005-R00.4.pdf</v>
      </c>
    </row>
    <row r="1507" spans="1:16" ht="28.8" x14ac:dyDescent="0.3">
      <c r="A1507" s="6" t="s">
        <v>6328</v>
      </c>
      <c r="B1507" s="6" t="str">
        <f>VLOOKUP(LD_01[[#This Row],[DOCUMENTO]],_xlfn.SORTBY(ARQUIVOS_RECEBIDOS!$E$2:$F$5010,ARQUIVOS_RECEBIDOS!$F$2:$F$5010,-1),2,)</f>
        <v>R00.4</v>
      </c>
      <c r="C1507" s="14" t="s">
        <v>5988</v>
      </c>
      <c r="D1507" s="14" t="s">
        <v>7542</v>
      </c>
      <c r="E1507" s="6" t="s">
        <v>6354</v>
      </c>
      <c r="F1507" s="8" t="s">
        <v>6377</v>
      </c>
      <c r="G1507" s="8" t="s">
        <v>4331</v>
      </c>
      <c r="H1507" s="6" t="str">
        <f>_xlfn.XLOOKUP(LD_01[[#This Row],[DISCIPLINA]],'CLASSES DE PROJETOS'!$F$3:$F$37,'CLASSES DE PROJETOS'!$C$3:$C$37)</f>
        <v>SI</v>
      </c>
      <c r="I1507" s="6" t="str">
        <f>_xlfn.TEXTJOIN("/",TRUE,"MSV-163MS-"&amp;LD_01[[#This Row],[OBRA]],_xlfn.XLOOKUP(LD_01[[#This Row],[SIGLA]],'CLASSES DE PROJETOS'!$C$3:$C$37,'CLASSES DE PROJETOS'!$E$3:$E$37))</f>
        <v>MSV-163MS-366-369/31.SI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1507" s="6" t="str" cm="1">
        <f t="array" ref="K1507">_xlfn.TEXTJOIN(", ",TRUE,_xlfn.UNIQUE(_xlfn._xlws.FILTER(ARQUIVOS_RECEBIDOS!$F$2:$F$5010,ARQUIVOS_RECEBIDOS!$E$2:$E$5010=LD_01[[#This Row],[DOCUMENTO]])))</f>
        <v>R00.4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46038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1507" s="6" t="str">
        <f>LD_01[[#This Row],[PASTA]]&amp;"/"&amp;LD_01[[#This Row],[ARQUIVO]]</f>
        <v>MSV-163MS-366-369/31.SI/MSV-163MS-366-369-ACA-EXE-DE-J1-006-R00.4.pdf</v>
      </c>
    </row>
    <row r="1508" spans="1:16" ht="43.2" x14ac:dyDescent="0.3">
      <c r="A1508" s="6" t="s">
        <v>6329</v>
      </c>
      <c r="B1508" s="6" t="str">
        <f>VLOOKUP(LD_01[[#This Row],[DOCUMENTO]],_xlfn.SORTBY(ARQUIVOS_RECEBIDOS!$E$2:$F$5010,ARQUIVOS_RECEBIDOS!$F$2:$F$5010,-1),2,)</f>
        <v>R00.3</v>
      </c>
      <c r="C1508" s="14" t="s">
        <v>5988</v>
      </c>
      <c r="D1508" s="14" t="s">
        <v>7542</v>
      </c>
      <c r="E1508" s="6" t="s">
        <v>6354</v>
      </c>
      <c r="F1508" s="8" t="s">
        <v>6378</v>
      </c>
      <c r="G1508" s="8" t="s">
        <v>4331</v>
      </c>
      <c r="H1508" s="6" t="str">
        <f>_xlfn.XLOOKUP(LD_01[[#This Row],[DISCIPLINA]],'CLASSES DE PROJETOS'!$F$3:$F$37,'CLASSES DE PROJETOS'!$C$3:$C$37)</f>
        <v>SI</v>
      </c>
      <c r="I1508" s="6" t="str">
        <f>_xlfn.TEXTJOIN("/",TRUE,"MSV-163MS-"&amp;LD_01[[#This Row],[OBRA]],_xlfn.XLOOKUP(LD_01[[#This Row],[SIGLA]],'CLASSES DE PROJETOS'!$C$3:$C$37,'CLASSES DE PROJETOS'!$E$3:$E$37))</f>
        <v>MSV-163MS-366-369/31.SI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1508" s="6" t="str" cm="1">
        <f t="array" ref="K1508">_xlfn.TEXTJOIN(", ",TRUE,_xlfn.UNIQUE(_xlfn._xlws.FILTER(ARQUIVOS_RECEBIDOS!$F$2:$F$5010,ARQUIVOS_RECEBIDOS!$E$2:$E$5010=LD_01[[#This Row],[DOCUMENTO]])))</f>
        <v>R00.3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46038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1508" s="6" t="str">
        <f>LD_01[[#This Row],[PASTA]]&amp;"/"&amp;LD_01[[#This Row],[ARQUIVO]]</f>
        <v>MSV-163MS-366-369/31.SI/MSV-163MS-366-369-ACA-EXE-DE-J1-007-R00.3.pdf</v>
      </c>
    </row>
    <row r="1509" spans="1:16" ht="28.8" x14ac:dyDescent="0.3">
      <c r="A1509" s="6" t="s">
        <v>6330</v>
      </c>
      <c r="B1509" s="6" t="str">
        <f>VLOOKUP(LD_01[[#This Row],[DOCUMENTO]],_xlfn.SORTBY(ARQUIVOS_RECEBIDOS!$E$2:$F$5010,ARQUIVOS_RECEBIDOS!$F$2:$F$5010,-1),2,)</f>
        <v>R00.3</v>
      </c>
      <c r="C1509" s="14" t="s">
        <v>5988</v>
      </c>
      <c r="D1509" s="14" t="s">
        <v>7542</v>
      </c>
      <c r="E1509" s="6" t="s">
        <v>6354</v>
      </c>
      <c r="F1509" s="8" t="s">
        <v>6379</v>
      </c>
      <c r="G1509" s="8" t="s">
        <v>4331</v>
      </c>
      <c r="H1509" s="6" t="str">
        <f>_xlfn.XLOOKUP(LD_01[[#This Row],[DISCIPLINA]],'CLASSES DE PROJETOS'!$F$3:$F$37,'CLASSES DE PROJETOS'!$C$3:$C$37)</f>
        <v>SI</v>
      </c>
      <c r="I1509" s="6" t="str">
        <f>_xlfn.TEXTJOIN("/",TRUE,"MSV-163MS-"&amp;LD_01[[#This Row],[OBRA]],_xlfn.XLOOKUP(LD_01[[#This Row],[SIGLA]],'CLASSES DE PROJETOS'!$C$3:$C$37,'CLASSES DE PROJETOS'!$E$3:$E$37))</f>
        <v>MSV-163MS-366-369/31.SI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1509" s="6" t="str" cm="1">
        <f t="array" ref="K1509">_xlfn.TEXTJOIN(", ",TRUE,_xlfn.UNIQUE(_xlfn._xlws.FILTER(ARQUIVOS_RECEBIDOS!$F$2:$F$5010,ARQUIVOS_RECEBIDOS!$E$2:$E$5010=LD_01[[#This Row],[DOCUMENTO]])))</f>
        <v>R00.3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46038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1509" s="6" t="str">
        <f>LD_01[[#This Row],[PASTA]]&amp;"/"&amp;LD_01[[#This Row],[ARQUIVO]]</f>
        <v>MSV-163MS-366-369/31.SI/MSV-163MS-366-369-ACA-EXE-DE-J1-008-R00.3.pdf</v>
      </c>
    </row>
    <row r="1510" spans="1:16" ht="43.2" x14ac:dyDescent="0.3">
      <c r="A1510" s="6" t="s">
        <v>6331</v>
      </c>
      <c r="B1510" s="6" t="str">
        <f>VLOOKUP(LD_01[[#This Row],[DOCUMENTO]],_xlfn.SORTBY(ARQUIVOS_RECEBIDOS!$E$2:$F$5010,ARQUIVOS_RECEBIDOS!$F$2:$F$5010,-1),2,)</f>
        <v>R00.3</v>
      </c>
      <c r="C1510" s="14" t="s">
        <v>5988</v>
      </c>
      <c r="D1510" s="14" t="s">
        <v>7542</v>
      </c>
      <c r="E1510" s="6" t="s">
        <v>6354</v>
      </c>
      <c r="F1510" s="8" t="s">
        <v>6380</v>
      </c>
      <c r="G1510" s="8" t="s">
        <v>4331</v>
      </c>
      <c r="H1510" s="6" t="str">
        <f>_xlfn.XLOOKUP(LD_01[[#This Row],[DISCIPLINA]],'CLASSES DE PROJETOS'!$F$3:$F$37,'CLASSES DE PROJETOS'!$C$3:$C$37)</f>
        <v>SI</v>
      </c>
      <c r="I1510" s="6" t="str">
        <f>_xlfn.TEXTJOIN("/",TRUE,"MSV-163MS-"&amp;LD_01[[#This Row],[OBRA]],_xlfn.XLOOKUP(LD_01[[#This Row],[SIGLA]],'CLASSES DE PROJETOS'!$C$3:$C$37,'CLASSES DE PROJETOS'!$E$3:$E$37))</f>
        <v>MSV-163MS-366-369/31.SI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1510" s="6" t="str" cm="1">
        <f t="array" ref="K1510">_xlfn.TEXTJOIN(", ",TRUE,_xlfn.UNIQUE(_xlfn._xlws.FILTER(ARQUIVOS_RECEBIDOS!$F$2:$F$5010,ARQUIVOS_RECEBIDOS!$E$2:$E$5010=LD_01[[#This Row],[DOCUMENTO]])))</f>
        <v>R00.3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46038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1510" s="6" t="str">
        <f>LD_01[[#This Row],[PASTA]]&amp;"/"&amp;LD_01[[#This Row],[ARQUIVO]]</f>
        <v>MSV-163MS-366-369/31.SI/MSV-163MS-366-369-ACA-EXE-DE-J1-009-R00.3.pdf</v>
      </c>
    </row>
    <row r="1511" spans="1:16" ht="43.2" x14ac:dyDescent="0.3">
      <c r="A1511" s="6" t="s">
        <v>6332</v>
      </c>
      <c r="B1511" s="6" t="str">
        <f>VLOOKUP(LD_01[[#This Row],[DOCUMENTO]],_xlfn.SORTBY(ARQUIVOS_RECEBIDOS!$E$2:$F$5010,ARQUIVOS_RECEBIDOS!$F$2:$F$5010,-1),2,)</f>
        <v>R00.3</v>
      </c>
      <c r="C1511" s="14" t="s">
        <v>5988</v>
      </c>
      <c r="D1511" s="14" t="s">
        <v>7542</v>
      </c>
      <c r="E1511" s="6" t="s">
        <v>6354</v>
      </c>
      <c r="F1511" s="8" t="s">
        <v>6380</v>
      </c>
      <c r="G1511" s="8" t="s">
        <v>4331</v>
      </c>
      <c r="H1511" s="6" t="str">
        <f>_xlfn.XLOOKUP(LD_01[[#This Row],[DISCIPLINA]],'CLASSES DE PROJETOS'!$F$3:$F$37,'CLASSES DE PROJETOS'!$C$3:$C$37)</f>
        <v>SI</v>
      </c>
      <c r="I1511" s="6" t="str">
        <f>_xlfn.TEXTJOIN("/",TRUE,"MSV-163MS-"&amp;LD_01[[#This Row],[OBRA]],_xlfn.XLOOKUP(LD_01[[#This Row],[SIGLA]],'CLASSES DE PROJETOS'!$C$3:$C$37,'CLASSES DE PROJETOS'!$E$3:$E$37))</f>
        <v>MSV-163MS-366-369/31.SI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1511" s="6" t="str" cm="1">
        <f t="array" ref="K1511">_xlfn.TEXTJOIN(", ",TRUE,_xlfn.UNIQUE(_xlfn._xlws.FILTER(ARQUIVOS_RECEBIDOS!$F$2:$F$5010,ARQUIVOS_RECEBIDOS!$E$2:$E$5010=LD_01[[#This Row],[DOCUMENTO]])))</f>
        <v>R00.3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46038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1511" s="6" t="str">
        <f>LD_01[[#This Row],[PASTA]]&amp;"/"&amp;LD_01[[#This Row],[ARQUIVO]]</f>
        <v>MSV-163MS-366-369/31.SI/MSV-163MS-366-369-ACA-EXE-DE-J1-010-R00.3.pdf</v>
      </c>
    </row>
    <row r="1512" spans="1:16" ht="43.2" x14ac:dyDescent="0.3">
      <c r="A1512" s="6" t="s">
        <v>6333</v>
      </c>
      <c r="B1512" s="6" t="str">
        <f>VLOOKUP(LD_01[[#This Row],[DOCUMENTO]],_xlfn.SORTBY(ARQUIVOS_RECEBIDOS!$E$2:$F$5010,ARQUIVOS_RECEBIDOS!$F$2:$F$5010,-1),2,)</f>
        <v>R00.3</v>
      </c>
      <c r="C1512" s="14" t="s">
        <v>5988</v>
      </c>
      <c r="D1512" s="14" t="s">
        <v>7542</v>
      </c>
      <c r="E1512" s="6" t="s">
        <v>6354</v>
      </c>
      <c r="F1512" s="8" t="s">
        <v>6381</v>
      </c>
      <c r="G1512" s="8" t="s">
        <v>4331</v>
      </c>
      <c r="H1512" s="6" t="str">
        <f>_xlfn.XLOOKUP(LD_01[[#This Row],[DISCIPLINA]],'CLASSES DE PROJETOS'!$F$3:$F$37,'CLASSES DE PROJETOS'!$C$3:$C$37)</f>
        <v>SI</v>
      </c>
      <c r="I1512" s="6" t="str">
        <f>_xlfn.TEXTJOIN("/",TRUE,"MSV-163MS-"&amp;LD_01[[#This Row],[OBRA]],_xlfn.XLOOKUP(LD_01[[#This Row],[SIGLA]],'CLASSES DE PROJETOS'!$C$3:$C$37,'CLASSES DE PROJETOS'!$E$3:$E$37))</f>
        <v>MSV-163MS-366-369/31.SI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1512" s="6" t="str" cm="1">
        <f t="array" ref="K1512">_xlfn.TEXTJOIN(", ",TRUE,_xlfn.UNIQUE(_xlfn._xlws.FILTER(ARQUIVOS_RECEBIDOS!$F$2:$F$5010,ARQUIVOS_RECEBIDOS!$E$2:$E$5010=LD_01[[#This Row],[DOCUMENTO]])))</f>
        <v>R00.3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46038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1512" s="6" t="str">
        <f>LD_01[[#This Row],[PASTA]]&amp;"/"&amp;LD_01[[#This Row],[ARQUIVO]]</f>
        <v>MSV-163MS-366-369/31.SI/MSV-163MS-366-369-ACA-EXE-DE-J1-011-R00.3.pdf</v>
      </c>
    </row>
    <row r="1513" spans="1:16" ht="43.2" x14ac:dyDescent="0.3">
      <c r="A1513" s="6" t="s">
        <v>6334</v>
      </c>
      <c r="B1513" s="6" t="str">
        <f>VLOOKUP(LD_01[[#This Row],[DOCUMENTO]],_xlfn.SORTBY(ARQUIVOS_RECEBIDOS!$E$2:$F$5010,ARQUIVOS_RECEBIDOS!$F$2:$F$5010,-1),2,)</f>
        <v>R00.3</v>
      </c>
      <c r="C1513" s="14" t="s">
        <v>5988</v>
      </c>
      <c r="D1513" s="14" t="s">
        <v>7542</v>
      </c>
      <c r="E1513" s="6" t="s">
        <v>6354</v>
      </c>
      <c r="F1513" s="8" t="s">
        <v>6382</v>
      </c>
      <c r="G1513" s="8" t="s">
        <v>4331</v>
      </c>
      <c r="H1513" s="6" t="str">
        <f>_xlfn.XLOOKUP(LD_01[[#This Row],[DISCIPLINA]],'CLASSES DE PROJETOS'!$F$3:$F$37,'CLASSES DE PROJETOS'!$C$3:$C$37)</f>
        <v>SI</v>
      </c>
      <c r="I1513" s="6" t="str">
        <f>_xlfn.TEXTJOIN("/",TRUE,"MSV-163MS-"&amp;LD_01[[#This Row],[OBRA]],_xlfn.XLOOKUP(LD_01[[#This Row],[SIGLA]],'CLASSES DE PROJETOS'!$C$3:$C$37,'CLASSES DE PROJETOS'!$E$3:$E$37))</f>
        <v>MSV-163MS-366-369/31.SI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1513" s="6" t="str" cm="1">
        <f t="array" ref="K1513">_xlfn.TEXTJOIN(", ",TRUE,_xlfn.UNIQUE(_xlfn._xlws.FILTER(ARQUIVOS_RECEBIDOS!$F$2:$F$5010,ARQUIVOS_RECEBIDOS!$E$2:$E$5010=LD_01[[#This Row],[DOCUMENTO]])))</f>
        <v>R00.3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46038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1513" s="6" t="str">
        <f>LD_01[[#This Row],[PASTA]]&amp;"/"&amp;LD_01[[#This Row],[ARQUIVO]]</f>
        <v>MSV-163MS-366-369/31.SI/MSV-163MS-366-369-ACA-EXE-DE-J1-012-R00.3.pdf</v>
      </c>
    </row>
    <row r="1514" spans="1:16" ht="43.2" x14ac:dyDescent="0.3">
      <c r="A1514" s="6" t="s">
        <v>6303</v>
      </c>
      <c r="B1514" s="6" t="str">
        <f>VLOOKUP(LD_01[[#This Row],[DOCUMENTO]],_xlfn.SORTBY(ARQUIVOS_RECEBIDOS!$E$2:$F$5010,ARQUIVOS_RECEBIDOS!$F$2:$F$5010,-1),2,)</f>
        <v>R00.3</v>
      </c>
      <c r="C1514" s="14" t="s">
        <v>5988</v>
      </c>
      <c r="D1514" s="14" t="s">
        <v>7542</v>
      </c>
      <c r="E1514" s="6" t="s">
        <v>6354</v>
      </c>
      <c r="F1514" s="8" t="s">
        <v>6383</v>
      </c>
      <c r="G1514" s="8" t="s">
        <v>4333</v>
      </c>
      <c r="H1514" s="6" t="str">
        <f>_xlfn.XLOOKUP(LD_01[[#This Row],[DISCIPLINA]],'CLASSES DE PROJETOS'!$F$3:$F$37,'CLASSES DE PROJETOS'!$C$3:$C$37)</f>
        <v>IN</v>
      </c>
      <c r="I1514" s="6" t="str">
        <f>_xlfn.TEXTJOIN("/",TRUE,"MSV-163MS-"&amp;LD_01[[#This Row],[OBRA]],_xlfn.XLOOKUP(LD_01[[#This Row],[SIGLA]],'CLASSES DE PROJETOS'!$C$3:$C$37,'CLASSES DE PROJETOS'!$E$3:$E$37))</f>
        <v>MSV-163MS-366-369/23.IN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MSV-163MS-366-369-ACA-EXE-DE-M1-001-R00.3.pdf</v>
      </c>
      <c r="K1514" s="6" t="str" cm="1">
        <f t="array" ref="K1514">_xlfn.TEXTJOIN(", ",TRUE,_xlfn.UNIQUE(_xlfn._xlws.FILTER(ARQUIVOS_RECEBIDOS!$F$2:$F$5010,ARQUIVOS_RECEBIDOS!$E$2:$E$5010=LD_01[[#This Row],[DOCUMENTO]])))</f>
        <v>R00.3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46038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02/MSV-163MS-366-369/23.IN/MSV-163MS-366-369-ACA-EXE-DE-M1-001-R00.3.pdf</v>
      </c>
      <c r="P1514" s="6" t="str">
        <f>LD_01[[#This Row],[PASTA]]&amp;"/"&amp;LD_01[[#This Row],[ARQUIVO]]</f>
        <v>MSV-163MS-366-369/23.IN/MSV-163MS-366-369-ACA-EXE-DE-M1-001-R00.3.pdf</v>
      </c>
    </row>
    <row r="1515" spans="1:16" ht="43.2" x14ac:dyDescent="0.3">
      <c r="A1515" s="6" t="s">
        <v>6304</v>
      </c>
      <c r="B1515" s="6" t="str">
        <f>VLOOKUP(LD_01[[#This Row],[DOCUMENTO]],_xlfn.SORTBY(ARQUIVOS_RECEBIDOS!$E$2:$F$5010,ARQUIVOS_RECEBIDOS!$F$2:$F$5010,-1),2,)</f>
        <v>R00.3</v>
      </c>
      <c r="C1515" s="14" t="s">
        <v>5988</v>
      </c>
      <c r="D1515" s="14" t="s">
        <v>7542</v>
      </c>
      <c r="E1515" s="6" t="s">
        <v>6354</v>
      </c>
      <c r="F1515" s="8" t="s">
        <v>6383</v>
      </c>
      <c r="G1515" s="8" t="s">
        <v>4333</v>
      </c>
      <c r="H1515" s="6" t="str">
        <f>_xlfn.XLOOKUP(LD_01[[#This Row],[DISCIPLINA]],'CLASSES DE PROJETOS'!$F$3:$F$37,'CLASSES DE PROJETOS'!$C$3:$C$37)</f>
        <v>IN</v>
      </c>
      <c r="I1515" s="6" t="str">
        <f>_xlfn.TEXTJOIN("/",TRUE,"MSV-163MS-"&amp;LD_01[[#This Row],[OBRA]],_xlfn.XLOOKUP(LD_01[[#This Row],[SIGLA]],'CLASSES DE PROJETOS'!$C$3:$C$37,'CLASSES DE PROJETOS'!$E$3:$E$37))</f>
        <v>MSV-163MS-366-369/23.IN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MSV-163MS-366-369-ACA-EXE-DE-M1-002-R00.3.pdf</v>
      </c>
      <c r="K1515" s="6" t="str" cm="1">
        <f t="array" ref="K1515">_xlfn.TEXTJOIN(", ",TRUE,_xlfn.UNIQUE(_xlfn._xlws.FILTER(ARQUIVOS_RECEBIDOS!$F$2:$F$5010,ARQUIVOS_RECEBIDOS!$E$2:$E$5010=LD_01[[#This Row],[DOCUMENTO]])))</f>
        <v>R00.3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46038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02/MSV-163MS-366-369/23.IN/MSV-163MS-366-369-ACA-EXE-DE-M1-002-R00.3.pdf</v>
      </c>
      <c r="P1515" s="6" t="str">
        <f>LD_01[[#This Row],[PASTA]]&amp;"/"&amp;LD_01[[#This Row],[ARQUIVO]]</f>
        <v>MSV-163MS-366-369/23.IN/MSV-163MS-366-369-ACA-EXE-DE-M1-002-R00.3.pdf</v>
      </c>
    </row>
    <row r="1516" spans="1:16" ht="43.2" x14ac:dyDescent="0.3">
      <c r="A1516" s="6" t="s">
        <v>6305</v>
      </c>
      <c r="B1516" s="6" t="str">
        <f>VLOOKUP(LD_01[[#This Row],[DOCUMENTO]],_xlfn.SORTBY(ARQUIVOS_RECEBIDOS!$E$2:$F$5010,ARQUIVOS_RECEBIDOS!$F$2:$F$5010,-1),2,)</f>
        <v>R00.3</v>
      </c>
      <c r="C1516" s="14" t="s">
        <v>5988</v>
      </c>
      <c r="D1516" s="14" t="s">
        <v>7542</v>
      </c>
      <c r="E1516" s="6" t="s">
        <v>6354</v>
      </c>
      <c r="F1516" s="8" t="s">
        <v>6383</v>
      </c>
      <c r="G1516" s="8" t="s">
        <v>4333</v>
      </c>
      <c r="H1516" s="6" t="str">
        <f>_xlfn.XLOOKUP(LD_01[[#This Row],[DISCIPLINA]],'CLASSES DE PROJETOS'!$F$3:$F$37,'CLASSES DE PROJETOS'!$C$3:$C$37)</f>
        <v>IN</v>
      </c>
      <c r="I1516" s="6" t="str">
        <f>_xlfn.TEXTJOIN("/",TRUE,"MSV-163MS-"&amp;LD_01[[#This Row],[OBRA]],_xlfn.XLOOKUP(LD_01[[#This Row],[SIGLA]],'CLASSES DE PROJETOS'!$C$3:$C$37,'CLASSES DE PROJETOS'!$E$3:$E$37))</f>
        <v>MSV-163MS-366-369/23.IN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MSV-163MS-366-369-ACA-EXE-DE-M1-003-R00.3.pdf</v>
      </c>
      <c r="K1516" s="6" t="str" cm="1">
        <f t="array" ref="K1516">_xlfn.TEXTJOIN(", ",TRUE,_xlfn.UNIQUE(_xlfn._xlws.FILTER(ARQUIVOS_RECEBIDOS!$F$2:$F$5010,ARQUIVOS_RECEBIDOS!$E$2:$E$5010=LD_01[[#This Row],[DOCUMENTO]])))</f>
        <v>R00.3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46038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02/MSV-163MS-366-369/23.IN/MSV-163MS-366-369-ACA-EXE-DE-M1-003-R00.3.pdf</v>
      </c>
      <c r="P1516" s="6" t="str">
        <f>LD_01[[#This Row],[PASTA]]&amp;"/"&amp;LD_01[[#This Row],[ARQUIVO]]</f>
        <v>MSV-163MS-366-369/23.IN/MSV-163MS-366-369-ACA-EXE-DE-M1-003-R00.3.pdf</v>
      </c>
    </row>
    <row r="1517" spans="1:16" ht="43.2" x14ac:dyDescent="0.3">
      <c r="A1517" s="6" t="s">
        <v>6307</v>
      </c>
      <c r="B1517" s="6" t="str">
        <f>VLOOKUP(LD_01[[#This Row],[DOCUMENTO]],_xlfn.SORTBY(ARQUIVOS_RECEBIDOS!$E$2:$F$5010,ARQUIVOS_RECEBIDOS!$F$2:$F$5010,-1),2,)</f>
        <v>R00.3</v>
      </c>
      <c r="C1517" s="14" t="s">
        <v>5988</v>
      </c>
      <c r="D1517" s="14" t="s">
        <v>7542</v>
      </c>
      <c r="E1517" s="6" t="s">
        <v>6354</v>
      </c>
      <c r="F1517" s="8" t="s">
        <v>6384</v>
      </c>
      <c r="G1517" s="8" t="s">
        <v>4334</v>
      </c>
      <c r="H1517" s="6" t="str">
        <f>_xlfn.XLOOKUP(LD_01[[#This Row],[DISCIPLINA]],'CLASSES DE PROJETOS'!$F$3:$F$37,'CLASSES DE PROJETOS'!$C$3:$C$37)</f>
        <v>PA</v>
      </c>
      <c r="I1517" s="6" t="str">
        <f>_xlfn.TEXTJOIN("/",TRUE,"MSV-163MS-"&amp;LD_01[[#This Row],[OBRA]],_xlfn.XLOOKUP(LD_01[[#This Row],[SIGLA]],'CLASSES DE PROJETOS'!$C$3:$C$37,'CLASSES DE PROJETOS'!$E$3:$E$37))</f>
        <v>MSV-163MS-366-369/27.PA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1517" s="6" t="str" cm="1">
        <f t="array" ref="K1517">_xlfn.TEXTJOIN(", ",TRUE,_xlfn.UNIQUE(_xlfn._xlws.FILTER(ARQUIVOS_RECEBIDOS!$F$2:$F$5010,ARQUIVOS_RECEBIDOS!$E$2:$E$5010=LD_01[[#This Row],[DOCUMENTO]])))</f>
        <v>R00.3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46038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1517" s="6" t="str">
        <f>LD_01[[#This Row],[PASTA]]&amp;"/"&amp;LD_01[[#This Row],[ARQUIVO]]</f>
        <v>MSV-163MS-366-369/27.PA/MSV-163MS-366-369-ACA-EXE-DE-N2-001-R00.3.pdf</v>
      </c>
    </row>
    <row r="1518" spans="1:16" ht="43.2" x14ac:dyDescent="0.3">
      <c r="A1518" s="6" t="s">
        <v>6308</v>
      </c>
      <c r="B1518" s="6" t="str">
        <f>VLOOKUP(LD_01[[#This Row],[DOCUMENTO]],_xlfn.SORTBY(ARQUIVOS_RECEBIDOS!$E$2:$F$5010,ARQUIVOS_RECEBIDOS!$F$2:$F$5010,-1),2,)</f>
        <v>R00.3</v>
      </c>
      <c r="C1518" s="14" t="s">
        <v>5988</v>
      </c>
      <c r="D1518" s="14" t="s">
        <v>7542</v>
      </c>
      <c r="E1518" s="6" t="s">
        <v>6354</v>
      </c>
      <c r="F1518" s="8" t="s">
        <v>6385</v>
      </c>
      <c r="G1518" s="8" t="s">
        <v>4334</v>
      </c>
      <c r="H1518" s="6" t="str">
        <f>_xlfn.XLOOKUP(LD_01[[#This Row],[DISCIPLINA]],'CLASSES DE PROJETOS'!$F$3:$F$37,'CLASSES DE PROJETOS'!$C$3:$C$37)</f>
        <v>PA</v>
      </c>
      <c r="I1518" s="6" t="str">
        <f>_xlfn.TEXTJOIN("/",TRUE,"MSV-163MS-"&amp;LD_01[[#This Row],[OBRA]],_xlfn.XLOOKUP(LD_01[[#This Row],[SIGLA]],'CLASSES DE PROJETOS'!$C$3:$C$37,'CLASSES DE PROJETOS'!$E$3:$E$37))</f>
        <v>MSV-163MS-366-369/27.PA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1518" s="6" t="str" cm="1">
        <f t="array" ref="K1518">_xlfn.TEXTJOIN(", ",TRUE,_xlfn.UNIQUE(_xlfn._xlws.FILTER(ARQUIVOS_RECEBIDOS!$F$2:$F$5010,ARQUIVOS_RECEBIDOS!$E$2:$E$5010=LD_01[[#This Row],[DOCUMENTO]])))</f>
        <v>R00.3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46038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1518" s="6" t="str">
        <f>LD_01[[#This Row],[PASTA]]&amp;"/"&amp;LD_01[[#This Row],[ARQUIVO]]</f>
        <v>MSV-163MS-366-369/27.PA/MSV-163MS-366-369-ACA-EXE-DE-N2-002-R00.3.pdf</v>
      </c>
    </row>
    <row r="1519" spans="1:16" ht="28.8" x14ac:dyDescent="0.3">
      <c r="A1519" s="6" t="s">
        <v>6309</v>
      </c>
      <c r="B1519" s="6" t="str">
        <f>VLOOKUP(LD_01[[#This Row],[DOCUMENTO]],_xlfn.SORTBY(ARQUIVOS_RECEBIDOS!$E$2:$F$5010,ARQUIVOS_RECEBIDOS!$F$2:$F$5010,-1),2,)</f>
        <v>R00.3</v>
      </c>
      <c r="C1519" s="14" t="s">
        <v>5988</v>
      </c>
      <c r="D1519" s="14" t="s">
        <v>7542</v>
      </c>
      <c r="E1519" s="6" t="s">
        <v>6354</v>
      </c>
      <c r="F1519" s="8" t="s">
        <v>6386</v>
      </c>
      <c r="G1519" s="8" t="s">
        <v>4334</v>
      </c>
      <c r="H1519" s="6" t="str">
        <f>_xlfn.XLOOKUP(LD_01[[#This Row],[DISCIPLINA]],'CLASSES DE PROJETOS'!$F$3:$F$37,'CLASSES DE PROJETOS'!$C$3:$C$37)</f>
        <v>PA</v>
      </c>
      <c r="I1519" s="6" t="str">
        <f>_xlfn.TEXTJOIN("/",TRUE,"MSV-163MS-"&amp;LD_01[[#This Row],[OBRA]],_xlfn.XLOOKUP(LD_01[[#This Row],[SIGLA]],'CLASSES DE PROJETOS'!$C$3:$C$37,'CLASSES DE PROJETOS'!$E$3:$E$37))</f>
        <v>MSV-163MS-366-369/27.PA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1519" s="6" t="str" cm="1">
        <f t="array" ref="K1519">_xlfn.TEXTJOIN(", ",TRUE,_xlfn.UNIQUE(_xlfn._xlws.FILTER(ARQUIVOS_RECEBIDOS!$F$2:$F$5010,ARQUIVOS_RECEBIDOS!$E$2:$E$5010=LD_01[[#This Row],[DOCUMENTO]])))</f>
        <v>R00.3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46038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1519" s="6" t="str">
        <f>LD_01[[#This Row],[PASTA]]&amp;"/"&amp;LD_01[[#This Row],[ARQUIVO]]</f>
        <v>MSV-163MS-366-369/27.PA/MSV-163MS-366-369-ACA-EXE-DE-N2-003-R00.3.pdf</v>
      </c>
    </row>
    <row r="1520" spans="1:16" ht="28.8" x14ac:dyDescent="0.3">
      <c r="A1520" s="6" t="s">
        <v>6310</v>
      </c>
      <c r="B1520" s="6" t="str">
        <f>VLOOKUP(LD_01[[#This Row],[DOCUMENTO]],_xlfn.SORTBY(ARQUIVOS_RECEBIDOS!$E$2:$F$5010,ARQUIVOS_RECEBIDOS!$F$2:$F$5010,-1),2,)</f>
        <v>R00.3</v>
      </c>
      <c r="C1520" s="14" t="s">
        <v>5988</v>
      </c>
      <c r="D1520" s="14" t="s">
        <v>7542</v>
      </c>
      <c r="E1520" s="6" t="s">
        <v>6354</v>
      </c>
      <c r="F1520" s="8" t="s">
        <v>6386</v>
      </c>
      <c r="G1520" s="8" t="s">
        <v>4334</v>
      </c>
      <c r="H1520" s="6" t="str">
        <f>_xlfn.XLOOKUP(LD_01[[#This Row],[DISCIPLINA]],'CLASSES DE PROJETOS'!$F$3:$F$37,'CLASSES DE PROJETOS'!$C$3:$C$37)</f>
        <v>PA</v>
      </c>
      <c r="I1520" s="6" t="str">
        <f>_xlfn.TEXTJOIN("/",TRUE,"MSV-163MS-"&amp;LD_01[[#This Row],[OBRA]],_xlfn.XLOOKUP(LD_01[[#This Row],[SIGLA]],'CLASSES DE PROJETOS'!$C$3:$C$37,'CLASSES DE PROJETOS'!$E$3:$E$37))</f>
        <v>MSV-163MS-366-369/27.PA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1520" s="6" t="str" cm="1">
        <f t="array" ref="K1520">_xlfn.TEXTJOIN(", ",TRUE,_xlfn.UNIQUE(_xlfn._xlws.FILTER(ARQUIVOS_RECEBIDOS!$F$2:$F$5010,ARQUIVOS_RECEBIDOS!$E$2:$E$5010=LD_01[[#This Row],[DOCUMENTO]])))</f>
        <v>R00.3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46038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1520" s="6" t="str">
        <f>LD_01[[#This Row],[PASTA]]&amp;"/"&amp;LD_01[[#This Row],[ARQUIVO]]</f>
        <v>MSV-163MS-366-369/27.PA/MSV-163MS-366-369-ACA-EXE-DE-N2-004-R00.3.pdf</v>
      </c>
    </row>
    <row r="1521" spans="1:16" ht="28.8" x14ac:dyDescent="0.3">
      <c r="A1521" s="6" t="s">
        <v>6311</v>
      </c>
      <c r="B1521" s="6" t="str">
        <f>VLOOKUP(LD_01[[#This Row],[DOCUMENTO]],_xlfn.SORTBY(ARQUIVOS_RECEBIDOS!$E$2:$F$5010,ARQUIVOS_RECEBIDOS!$F$2:$F$5010,-1),2,)</f>
        <v>R00.3</v>
      </c>
      <c r="C1521" s="14" t="s">
        <v>5988</v>
      </c>
      <c r="D1521" s="14" t="s">
        <v>7542</v>
      </c>
      <c r="E1521" s="6" t="s">
        <v>6354</v>
      </c>
      <c r="F1521" s="8" t="s">
        <v>6386</v>
      </c>
      <c r="G1521" s="8" t="s">
        <v>4334</v>
      </c>
      <c r="H1521" s="6" t="str">
        <f>_xlfn.XLOOKUP(LD_01[[#This Row],[DISCIPLINA]],'CLASSES DE PROJETOS'!$F$3:$F$37,'CLASSES DE PROJETOS'!$C$3:$C$37)</f>
        <v>PA</v>
      </c>
      <c r="I1521" s="6" t="str">
        <f>_xlfn.TEXTJOIN("/",TRUE,"MSV-163MS-"&amp;LD_01[[#This Row],[OBRA]],_xlfn.XLOOKUP(LD_01[[#This Row],[SIGLA]],'CLASSES DE PROJETOS'!$C$3:$C$37,'CLASSES DE PROJETOS'!$E$3:$E$37))</f>
        <v>MSV-163MS-366-369/27.PA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1521" s="6" t="str" cm="1">
        <f t="array" ref="K1521">_xlfn.TEXTJOIN(", ",TRUE,_xlfn.UNIQUE(_xlfn._xlws.FILTER(ARQUIVOS_RECEBIDOS!$F$2:$F$5010,ARQUIVOS_RECEBIDOS!$E$2:$E$5010=LD_01[[#This Row],[DOCUMENTO]])))</f>
        <v>R00.3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46038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1521" s="6" t="str">
        <f>LD_01[[#This Row],[PASTA]]&amp;"/"&amp;LD_01[[#This Row],[ARQUIVO]]</f>
        <v>MSV-163MS-366-369/27.PA/MSV-163MS-366-369-ACA-EXE-DE-N2-005-R00.3.pdf</v>
      </c>
    </row>
    <row r="1522" spans="1:16" ht="28.8" x14ac:dyDescent="0.3">
      <c r="A1522" s="6" t="s">
        <v>6266</v>
      </c>
      <c r="B1522" s="6" t="str">
        <f>VLOOKUP(LD_01[[#This Row],[DOCUMENTO]],_xlfn.SORTBY(ARQUIVOS_RECEBIDOS!$E$2:$F$5010,ARQUIVOS_RECEBIDOS!$F$2:$F$5010,-1),2,)</f>
        <v>R00.3</v>
      </c>
      <c r="C1522" s="14" t="s">
        <v>5988</v>
      </c>
      <c r="D1522" s="14" t="s">
        <v>7542</v>
      </c>
      <c r="E1522" s="6" t="s">
        <v>6354</v>
      </c>
      <c r="F1522" s="8" t="s">
        <v>6387</v>
      </c>
      <c r="G1522" s="8" t="s">
        <v>4144</v>
      </c>
      <c r="H1522" s="6" t="str">
        <f>_xlfn.XLOOKUP(LD_01[[#This Row],[DISCIPLINA]],'CLASSES DE PROJETOS'!$F$3:$F$37,'CLASSES DE PROJETOS'!$C$3:$C$37)</f>
        <v>DV</v>
      </c>
      <c r="I1522" s="6" t="str">
        <f>_xlfn.TEXTJOIN("/",TRUE,"MSV-163MS-"&amp;LD_01[[#This Row],[OBRA]],_xlfn.XLOOKUP(LD_01[[#This Row],[SIGLA]],'CLASSES DE PROJETOS'!$C$3:$C$37,'CLASSES DE PROJETOS'!$E$3:$E$37))</f>
        <v>MSV-163MS-366-369/12.DV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1522" s="6" t="str" cm="1">
        <f t="array" ref="K1522">_xlfn.TEXTJOIN(", ",TRUE,_xlfn.UNIQUE(_xlfn._xlws.FILTER(ARQUIVOS_RECEBIDOS!$F$2:$F$5010,ARQUIVOS_RECEBIDOS!$E$2:$E$5010=LD_01[[#This Row],[DOCUMENTO]])))</f>
        <v>R00.3</v>
      </c>
      <c r="L1522" s="6" t="str" cm="1">
        <f t="array" ref="L1522">_xlfn.TEXTJOIN(",",TRUE,_xlfn._xlws.FILTER(ARQUIVOS[EXTENSÃO],(ARQUIVOS[DOCUMENTO]=LD_01[[#This Row],[DOCUMENTO]])*(ARQUIVOS[REVISÃO]=LD_01[[#This Row],[REVISÃO]])))</f>
        <v>dwg,pdf</v>
      </c>
      <c r="M1522" s="12" cm="1">
        <f t="array" ref="M1522">_xlfn.UNIQUE(_xlfn._xlws.FILTER(ARQUIVOS[DATA RECEBIMENTO],(ARQUIVOS[DOCUMENTO]=LD_01[[#This Row],[DOCUMENTO]])*(ARQUIVOS[REVISÃO]=LD_01[[#This Row],[REVISÃO]])))</f>
        <v>46038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1522" s="6" t="str">
        <f>LD_01[[#This Row],[PASTA]]&amp;"/"&amp;LD_01[[#This Row],[ARQUIVO]]</f>
        <v>MSV-163MS-366-369/12.DV/MSV-163MS-366-369-ACA-EXE-DE-O2-001-R00.3.pdf</v>
      </c>
    </row>
    <row r="1523" spans="1:16" ht="28.8" x14ac:dyDescent="0.3">
      <c r="A1523" s="6" t="s">
        <v>6267</v>
      </c>
      <c r="B1523" s="6" t="str">
        <f>VLOOKUP(LD_01[[#This Row],[DOCUMENTO]],_xlfn.SORTBY(ARQUIVOS_RECEBIDOS!$E$2:$F$5010,ARQUIVOS_RECEBIDOS!$F$2:$F$5010,-1),2,)</f>
        <v>R00.3</v>
      </c>
      <c r="C1523" s="14" t="s">
        <v>5988</v>
      </c>
      <c r="D1523" s="14" t="s">
        <v>7542</v>
      </c>
      <c r="E1523" s="6" t="s">
        <v>6354</v>
      </c>
      <c r="F1523" s="8" t="s">
        <v>6387</v>
      </c>
      <c r="G1523" s="8" t="s">
        <v>4144</v>
      </c>
      <c r="H1523" s="6" t="str">
        <f>_xlfn.XLOOKUP(LD_01[[#This Row],[DISCIPLINA]],'CLASSES DE PROJETOS'!$F$3:$F$37,'CLASSES DE PROJETOS'!$C$3:$C$37)</f>
        <v>DV</v>
      </c>
      <c r="I1523" s="6" t="str">
        <f>_xlfn.TEXTJOIN("/",TRUE,"MSV-163MS-"&amp;LD_01[[#This Row],[OBRA]],_xlfn.XLOOKUP(LD_01[[#This Row],[SIGLA]],'CLASSES DE PROJETOS'!$C$3:$C$37,'CLASSES DE PROJETOS'!$E$3:$E$37))</f>
        <v>MSV-163MS-366-369/12.DV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1523" s="6" t="str" cm="1">
        <f t="array" ref="K1523">_xlfn.TEXTJOIN(", ",TRUE,_xlfn.UNIQUE(_xlfn._xlws.FILTER(ARQUIVOS_RECEBIDOS!$F$2:$F$5010,ARQUIVOS_RECEBIDOS!$E$2:$E$5010=LD_01[[#This Row],[DOCUMENTO]])))</f>
        <v>R00.3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46038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1523" s="6" t="str">
        <f>LD_01[[#This Row],[PASTA]]&amp;"/"&amp;LD_01[[#This Row],[ARQUIVO]]</f>
        <v>MSV-163MS-366-369/12.DV/MSV-163MS-366-369-ACA-EXE-DE-O2-002-R00.3.pdf</v>
      </c>
    </row>
    <row r="1524" spans="1:16" ht="28.8" x14ac:dyDescent="0.3">
      <c r="A1524" s="6" t="s">
        <v>6268</v>
      </c>
      <c r="B1524" s="6" t="str">
        <f>VLOOKUP(LD_01[[#This Row],[DOCUMENTO]],_xlfn.SORTBY(ARQUIVOS_RECEBIDOS!$E$2:$F$5010,ARQUIVOS_RECEBIDOS!$F$2:$F$5010,-1),2,)</f>
        <v>R00.3</v>
      </c>
      <c r="C1524" s="14" t="s">
        <v>5988</v>
      </c>
      <c r="D1524" s="14" t="s">
        <v>7542</v>
      </c>
      <c r="E1524" s="6" t="s">
        <v>6354</v>
      </c>
      <c r="F1524" s="8" t="s">
        <v>6387</v>
      </c>
      <c r="G1524" s="8" t="s">
        <v>4144</v>
      </c>
      <c r="H1524" s="6" t="str">
        <f>_xlfn.XLOOKUP(LD_01[[#This Row],[DISCIPLINA]],'CLASSES DE PROJETOS'!$F$3:$F$37,'CLASSES DE PROJETOS'!$C$3:$C$37)</f>
        <v>DV</v>
      </c>
      <c r="I1524" s="6" t="str">
        <f>_xlfn.TEXTJOIN("/",TRUE,"MSV-163MS-"&amp;LD_01[[#This Row],[OBRA]],_xlfn.XLOOKUP(LD_01[[#This Row],[SIGLA]],'CLASSES DE PROJETOS'!$C$3:$C$37,'CLASSES DE PROJETOS'!$E$3:$E$37))</f>
        <v>MSV-163MS-366-369/12.DV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1524" s="6" t="str" cm="1">
        <f t="array" ref="K1524">_xlfn.TEXTJOIN(", ",TRUE,_xlfn.UNIQUE(_xlfn._xlws.FILTER(ARQUIVOS_RECEBIDOS!$F$2:$F$5010,ARQUIVOS_RECEBIDOS!$E$2:$E$5010=LD_01[[#This Row],[DOCUMENTO]])))</f>
        <v>R00.3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46038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1524" s="6" t="str">
        <f>LD_01[[#This Row],[PASTA]]&amp;"/"&amp;LD_01[[#This Row],[ARQUIVO]]</f>
        <v>MSV-163MS-366-369/12.DV/MSV-163MS-366-369-ACA-EXE-DE-O2-003-R00.3.pdf</v>
      </c>
    </row>
    <row r="1525" spans="1:16" ht="28.8" x14ac:dyDescent="0.3">
      <c r="A1525" s="6" t="s">
        <v>6269</v>
      </c>
      <c r="B1525" s="6" t="str">
        <f>VLOOKUP(LD_01[[#This Row],[DOCUMENTO]],_xlfn.SORTBY(ARQUIVOS_RECEBIDOS!$E$2:$F$5010,ARQUIVOS_RECEBIDOS!$F$2:$F$5010,-1),2,)</f>
        <v>R00.3</v>
      </c>
      <c r="C1525" s="14" t="s">
        <v>5988</v>
      </c>
      <c r="D1525" s="14" t="s">
        <v>7542</v>
      </c>
      <c r="E1525" s="6" t="s">
        <v>6354</v>
      </c>
      <c r="F1525" s="8" t="s">
        <v>6387</v>
      </c>
      <c r="G1525" s="8" t="s">
        <v>4144</v>
      </c>
      <c r="H1525" s="6" t="str">
        <f>_xlfn.XLOOKUP(LD_01[[#This Row],[DISCIPLINA]],'CLASSES DE PROJETOS'!$F$3:$F$37,'CLASSES DE PROJETOS'!$C$3:$C$37)</f>
        <v>DV</v>
      </c>
      <c r="I1525" s="6" t="str">
        <f>_xlfn.TEXTJOIN("/",TRUE,"MSV-163MS-"&amp;LD_01[[#This Row],[OBRA]],_xlfn.XLOOKUP(LD_01[[#This Row],[SIGLA]],'CLASSES DE PROJETOS'!$C$3:$C$37,'CLASSES DE PROJETOS'!$E$3:$E$37))</f>
        <v>MSV-163MS-366-369/12.DV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1525" s="6" t="str" cm="1">
        <f t="array" ref="K1525">_xlfn.TEXTJOIN(", ",TRUE,_xlfn.UNIQUE(_xlfn._xlws.FILTER(ARQUIVOS_RECEBIDOS!$F$2:$F$5010,ARQUIVOS_RECEBIDOS!$E$2:$E$5010=LD_01[[#This Row],[DOCUMENTO]])))</f>
        <v>R00.3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46038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1525" s="6" t="str">
        <f>LD_01[[#This Row],[PASTA]]&amp;"/"&amp;LD_01[[#This Row],[ARQUIVO]]</f>
        <v>MSV-163MS-366-369/12.DV/MSV-163MS-366-369-ACA-EXE-DE-O2-004-R00.3.pdf</v>
      </c>
    </row>
    <row r="1526" spans="1:16" ht="28.8" x14ac:dyDescent="0.3">
      <c r="A1526" s="6" t="s">
        <v>6270</v>
      </c>
      <c r="B1526" s="6" t="str">
        <f>VLOOKUP(LD_01[[#This Row],[DOCUMENTO]],_xlfn.SORTBY(ARQUIVOS_RECEBIDOS!$E$2:$F$5010,ARQUIVOS_RECEBIDOS!$F$2:$F$5010,-1),2,)</f>
        <v>R00.3</v>
      </c>
      <c r="C1526" s="14" t="s">
        <v>5988</v>
      </c>
      <c r="D1526" s="14" t="s">
        <v>7542</v>
      </c>
      <c r="E1526" s="6" t="s">
        <v>6354</v>
      </c>
      <c r="F1526" s="8" t="s">
        <v>6387</v>
      </c>
      <c r="G1526" s="8" t="s">
        <v>4144</v>
      </c>
      <c r="H1526" s="6" t="str">
        <f>_xlfn.XLOOKUP(LD_01[[#This Row],[DISCIPLINA]],'CLASSES DE PROJETOS'!$F$3:$F$37,'CLASSES DE PROJETOS'!$C$3:$C$37)</f>
        <v>DV</v>
      </c>
      <c r="I1526" s="6" t="str">
        <f>_xlfn.TEXTJOIN("/",TRUE,"MSV-163MS-"&amp;LD_01[[#This Row],[OBRA]],_xlfn.XLOOKUP(LD_01[[#This Row],[SIGLA]],'CLASSES DE PROJETOS'!$C$3:$C$37,'CLASSES DE PROJETOS'!$E$3:$E$37))</f>
        <v>MSV-163MS-366-369/12.DV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1526" s="6" t="str" cm="1">
        <f t="array" ref="K1526">_xlfn.TEXTJOIN(", ",TRUE,_xlfn.UNIQUE(_xlfn._xlws.FILTER(ARQUIVOS_RECEBIDOS!$F$2:$F$5010,ARQUIVOS_RECEBIDOS!$E$2:$E$5010=LD_01[[#This Row],[DOCUMENTO]])))</f>
        <v>R00.3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46038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1526" s="6" t="str">
        <f>LD_01[[#This Row],[PASTA]]&amp;"/"&amp;LD_01[[#This Row],[ARQUIVO]]</f>
        <v>MSV-163MS-366-369/12.DV/MSV-163MS-366-369-ACA-EXE-DE-O2-005-R00.3.pdf</v>
      </c>
    </row>
    <row r="1527" spans="1:16" ht="28.8" x14ac:dyDescent="0.3">
      <c r="A1527" s="6" t="s">
        <v>6271</v>
      </c>
      <c r="B1527" s="6" t="str">
        <f>VLOOKUP(LD_01[[#This Row],[DOCUMENTO]],_xlfn.SORTBY(ARQUIVOS_RECEBIDOS!$E$2:$F$5010,ARQUIVOS_RECEBIDOS!$F$2:$F$5010,-1),2,)</f>
        <v>R00.3</v>
      </c>
      <c r="C1527" s="14" t="s">
        <v>5988</v>
      </c>
      <c r="D1527" s="14" t="s">
        <v>7542</v>
      </c>
      <c r="E1527" s="6" t="s">
        <v>6354</v>
      </c>
      <c r="F1527" s="8" t="s">
        <v>6387</v>
      </c>
      <c r="G1527" s="8" t="s">
        <v>4144</v>
      </c>
      <c r="H1527" s="6" t="str">
        <f>_xlfn.XLOOKUP(LD_01[[#This Row],[DISCIPLINA]],'CLASSES DE PROJETOS'!$F$3:$F$37,'CLASSES DE PROJETOS'!$C$3:$C$37)</f>
        <v>DV</v>
      </c>
      <c r="I1527" s="6" t="str">
        <f>_xlfn.TEXTJOIN("/",TRUE,"MSV-163MS-"&amp;LD_01[[#This Row],[OBRA]],_xlfn.XLOOKUP(LD_01[[#This Row],[SIGLA]],'CLASSES DE PROJETOS'!$C$3:$C$37,'CLASSES DE PROJETOS'!$E$3:$E$37))</f>
        <v>MSV-163MS-366-369/12.DV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1527" s="6" t="str" cm="1">
        <f t="array" ref="K1527">_xlfn.TEXTJOIN(", ",TRUE,_xlfn.UNIQUE(_xlfn._xlws.FILTER(ARQUIVOS_RECEBIDOS!$F$2:$F$5010,ARQUIVOS_RECEBIDOS!$E$2:$E$5010=LD_01[[#This Row],[DOCUMENTO]])))</f>
        <v>R00.3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46038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1527" s="6" t="str">
        <f>LD_01[[#This Row],[PASTA]]&amp;"/"&amp;LD_01[[#This Row],[ARQUIVO]]</f>
        <v>MSV-163MS-366-369/12.DV/MSV-163MS-366-369-ACA-EXE-DE-O2-006-R00.3.pdf</v>
      </c>
    </row>
    <row r="1528" spans="1:16" ht="28.8" x14ac:dyDescent="0.3">
      <c r="A1528" s="6" t="s">
        <v>6272</v>
      </c>
      <c r="B1528" s="6" t="str">
        <f>VLOOKUP(LD_01[[#This Row],[DOCUMENTO]],_xlfn.SORTBY(ARQUIVOS_RECEBIDOS!$E$2:$F$5010,ARQUIVOS_RECEBIDOS!$F$2:$F$5010,-1),2,)</f>
        <v>R00.3</v>
      </c>
      <c r="C1528" s="14" t="s">
        <v>5988</v>
      </c>
      <c r="D1528" s="14" t="s">
        <v>7542</v>
      </c>
      <c r="E1528" s="6" t="s">
        <v>6354</v>
      </c>
      <c r="F1528" s="8" t="s">
        <v>6387</v>
      </c>
      <c r="G1528" s="8" t="s">
        <v>4144</v>
      </c>
      <c r="H1528" s="6" t="str">
        <f>_xlfn.XLOOKUP(LD_01[[#This Row],[DISCIPLINA]],'CLASSES DE PROJETOS'!$F$3:$F$37,'CLASSES DE PROJETOS'!$C$3:$C$37)</f>
        <v>DV</v>
      </c>
      <c r="I1528" s="6" t="str">
        <f>_xlfn.TEXTJOIN("/",TRUE,"MSV-163MS-"&amp;LD_01[[#This Row],[OBRA]],_xlfn.XLOOKUP(LD_01[[#This Row],[SIGLA]],'CLASSES DE PROJETOS'!$C$3:$C$37,'CLASSES DE PROJETOS'!$E$3:$E$37))</f>
        <v>MSV-163MS-366-369/12.DV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1528" s="6" t="str" cm="1">
        <f t="array" ref="K1528">_xlfn.TEXTJOIN(", ",TRUE,_xlfn.UNIQUE(_xlfn._xlws.FILTER(ARQUIVOS_RECEBIDOS!$F$2:$F$5010,ARQUIVOS_RECEBIDOS!$E$2:$E$5010=LD_01[[#This Row],[DOCUMENTO]])))</f>
        <v>R00.3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46038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1528" s="6" t="str">
        <f>LD_01[[#This Row],[PASTA]]&amp;"/"&amp;LD_01[[#This Row],[ARQUIVO]]</f>
        <v>MSV-163MS-366-369/12.DV/MSV-163MS-366-369-ACA-EXE-DE-O2-007-R00.3.pdf</v>
      </c>
    </row>
    <row r="1529" spans="1:16" ht="28.8" x14ac:dyDescent="0.3">
      <c r="A1529" s="6" t="s">
        <v>6273</v>
      </c>
      <c r="B1529" s="6" t="str">
        <f>VLOOKUP(LD_01[[#This Row],[DOCUMENTO]],_xlfn.SORTBY(ARQUIVOS_RECEBIDOS!$E$2:$F$5010,ARQUIVOS_RECEBIDOS!$F$2:$F$5010,-1),2,)</f>
        <v>R00.3</v>
      </c>
      <c r="C1529" s="14" t="s">
        <v>5988</v>
      </c>
      <c r="D1529" s="14" t="s">
        <v>7542</v>
      </c>
      <c r="E1529" s="6" t="s">
        <v>6354</v>
      </c>
      <c r="F1529" s="8" t="s">
        <v>6387</v>
      </c>
      <c r="G1529" s="8" t="s">
        <v>4144</v>
      </c>
      <c r="H1529" s="6" t="str">
        <f>_xlfn.XLOOKUP(LD_01[[#This Row],[DISCIPLINA]],'CLASSES DE PROJETOS'!$F$3:$F$37,'CLASSES DE PROJETOS'!$C$3:$C$37)</f>
        <v>DV</v>
      </c>
      <c r="I1529" s="6" t="str">
        <f>_xlfn.TEXTJOIN("/",TRUE,"MSV-163MS-"&amp;LD_01[[#This Row],[OBRA]],_xlfn.XLOOKUP(LD_01[[#This Row],[SIGLA]],'CLASSES DE PROJETOS'!$C$3:$C$37,'CLASSES DE PROJETOS'!$E$3:$E$37))</f>
        <v>MSV-163MS-366-369/12.DV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1529" s="6" t="str" cm="1">
        <f t="array" ref="K1529">_xlfn.TEXTJOIN(", ",TRUE,_xlfn.UNIQUE(_xlfn._xlws.FILTER(ARQUIVOS_RECEBIDOS!$F$2:$F$5010,ARQUIVOS_RECEBIDOS!$E$2:$E$5010=LD_01[[#This Row],[DOCUMENTO]])))</f>
        <v>R00.3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46038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1529" s="6" t="str">
        <f>LD_01[[#This Row],[PASTA]]&amp;"/"&amp;LD_01[[#This Row],[ARQUIVO]]</f>
        <v>MSV-163MS-366-369/12.DV/MSV-163MS-366-369-ACA-EXE-DE-O2-008-R00.3.pdf</v>
      </c>
    </row>
    <row r="1530" spans="1:16" ht="28.8" x14ac:dyDescent="0.3">
      <c r="A1530" s="6" t="s">
        <v>6274</v>
      </c>
      <c r="B1530" s="6" t="str">
        <f>VLOOKUP(LD_01[[#This Row],[DOCUMENTO]],_xlfn.SORTBY(ARQUIVOS_RECEBIDOS!$E$2:$F$5010,ARQUIVOS_RECEBIDOS!$F$2:$F$5010,-1),2,)</f>
        <v>R00.3</v>
      </c>
      <c r="C1530" s="14" t="s">
        <v>5988</v>
      </c>
      <c r="D1530" s="14" t="s">
        <v>7542</v>
      </c>
      <c r="E1530" s="6" t="s">
        <v>6354</v>
      </c>
      <c r="F1530" s="8" t="s">
        <v>6387</v>
      </c>
      <c r="G1530" s="8" t="s">
        <v>4144</v>
      </c>
      <c r="H1530" s="6" t="str">
        <f>_xlfn.XLOOKUP(LD_01[[#This Row],[DISCIPLINA]],'CLASSES DE PROJETOS'!$F$3:$F$37,'CLASSES DE PROJETOS'!$C$3:$C$37)</f>
        <v>DV</v>
      </c>
      <c r="I1530" s="6" t="str">
        <f>_xlfn.TEXTJOIN("/",TRUE,"MSV-163MS-"&amp;LD_01[[#This Row],[OBRA]],_xlfn.XLOOKUP(LD_01[[#This Row],[SIGLA]],'CLASSES DE PROJETOS'!$C$3:$C$37,'CLASSES DE PROJETOS'!$E$3:$E$37))</f>
        <v>MSV-163MS-366-369/12.DV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1530" s="6" t="str" cm="1">
        <f t="array" ref="K1530">_xlfn.TEXTJOIN(", ",TRUE,_xlfn.UNIQUE(_xlfn._xlws.FILTER(ARQUIVOS_RECEBIDOS!$F$2:$F$5010,ARQUIVOS_RECEBIDOS!$E$2:$E$5010=LD_01[[#This Row],[DOCUMENTO]])))</f>
        <v>R00.3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46038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1530" s="6" t="str">
        <f>LD_01[[#This Row],[PASTA]]&amp;"/"&amp;LD_01[[#This Row],[ARQUIVO]]</f>
        <v>MSV-163MS-366-369/12.DV/MSV-163MS-366-369-ACA-EXE-DE-O2-009-R00.3.pdf</v>
      </c>
    </row>
    <row r="1531" spans="1:16" ht="28.8" x14ac:dyDescent="0.3">
      <c r="A1531" s="6" t="s">
        <v>6262</v>
      </c>
      <c r="B1531" s="6" t="str">
        <f>VLOOKUP(LD_01[[#This Row],[DOCUMENTO]],_xlfn.SORTBY(ARQUIVOS_RECEBIDOS!$E$2:$F$5010,ARQUIVOS_RECEBIDOS!$F$2:$F$5010,-1),2,)</f>
        <v>R00.2</v>
      </c>
      <c r="C1531" s="14" t="s">
        <v>5988</v>
      </c>
      <c r="D1531" s="14" t="s">
        <v>7542</v>
      </c>
      <c r="E1531" s="6" t="s">
        <v>6354</v>
      </c>
      <c r="F1531" s="8" t="s">
        <v>6388</v>
      </c>
      <c r="G1531" s="8" t="s">
        <v>4338</v>
      </c>
      <c r="H1531" s="6" t="str">
        <f>_xlfn.XLOOKUP(LD_01[[#This Row],[DISCIPLINA]],'CLASSES DE PROJETOS'!$F$3:$F$37,'CLASSES DE PROJETOS'!$C$3:$C$37)</f>
        <v>DS</v>
      </c>
      <c r="I1531" s="6" t="str">
        <f>_xlfn.TEXTJOIN("/",TRUE,"MSV-163MS-"&amp;LD_01[[#This Row],[OBRA]],_xlfn.XLOOKUP(LD_01[[#This Row],[SIGLA]],'CLASSES DE PROJETOS'!$C$3:$C$37,'CLASSES DE PROJETOS'!$E$3:$E$37))</f>
        <v>MSV-163MS-366-369/11.DS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531" s="6" t="str" cm="1">
        <f t="array" ref="K1531">_xlfn.TEXTJOIN(", ",TRUE,_xlfn.UNIQUE(_xlfn._xlws.FILTER(ARQUIVOS_RECEBIDOS!$F$2:$F$5010,ARQUIVOS_RECEBIDOS!$E$2:$E$5010=LD_01[[#This Row],[DOCUMENTO]])))</f>
        <v>R00.2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46038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531" s="6" t="str">
        <f>LD_01[[#This Row],[PASTA]]&amp;"/"&amp;LD_01[[#This Row],[ARQUIVO]]</f>
        <v>MSV-163MS-366-369/11.DS/MSV-163MS-366-369-ACA-EXE-DE-Q1-001-R00.2.pdf</v>
      </c>
    </row>
    <row r="1532" spans="1:16" ht="28.8" x14ac:dyDescent="0.3">
      <c r="A1532" s="6" t="s">
        <v>6263</v>
      </c>
      <c r="B1532" s="6" t="str">
        <f>VLOOKUP(LD_01[[#This Row],[DOCUMENTO]],_xlfn.SORTBY(ARQUIVOS_RECEBIDOS!$E$2:$F$5010,ARQUIVOS_RECEBIDOS!$F$2:$F$5010,-1),2,)</f>
        <v>R00.2</v>
      </c>
      <c r="C1532" s="14" t="s">
        <v>5988</v>
      </c>
      <c r="D1532" s="14" t="s">
        <v>7542</v>
      </c>
      <c r="E1532" s="6" t="s">
        <v>6354</v>
      </c>
      <c r="F1532" s="8" t="s">
        <v>6388</v>
      </c>
      <c r="G1532" s="8" t="s">
        <v>4338</v>
      </c>
      <c r="H1532" s="6" t="str">
        <f>_xlfn.XLOOKUP(LD_01[[#This Row],[DISCIPLINA]],'CLASSES DE PROJETOS'!$F$3:$F$37,'CLASSES DE PROJETOS'!$C$3:$C$37)</f>
        <v>DS</v>
      </c>
      <c r="I1532" s="6" t="str">
        <f>_xlfn.TEXTJOIN("/",TRUE,"MSV-163MS-"&amp;LD_01[[#This Row],[OBRA]],_xlfn.XLOOKUP(LD_01[[#This Row],[SIGLA]],'CLASSES DE PROJETOS'!$C$3:$C$37,'CLASSES DE PROJETOS'!$E$3:$E$37))</f>
        <v>MSV-163MS-366-369/11.DS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532" s="6" t="str" cm="1">
        <f t="array" ref="K1532">_xlfn.TEXTJOIN(", ",TRUE,_xlfn.UNIQUE(_xlfn._xlws.FILTER(ARQUIVOS_RECEBIDOS!$F$2:$F$5010,ARQUIVOS_RECEBIDOS!$E$2:$E$5010=LD_01[[#This Row],[DOCUMENTO]])))</f>
        <v>R00.2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46038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532" s="6" t="str">
        <f>LD_01[[#This Row],[PASTA]]&amp;"/"&amp;LD_01[[#This Row],[ARQUIVO]]</f>
        <v>MSV-163MS-366-369/11.DS/MSV-163MS-366-369-ACA-EXE-DE-Q1-002-R00.2.pdf</v>
      </c>
    </row>
    <row r="1533" spans="1:16" ht="28.8" x14ac:dyDescent="0.3">
      <c r="A1533" s="6" t="s">
        <v>6264</v>
      </c>
      <c r="B1533" s="6" t="str">
        <f>VLOOKUP(LD_01[[#This Row],[DOCUMENTO]],_xlfn.SORTBY(ARQUIVOS_RECEBIDOS!$E$2:$F$5010,ARQUIVOS_RECEBIDOS!$F$2:$F$5010,-1),2,)</f>
        <v>R00.2</v>
      </c>
      <c r="C1533" s="14" t="s">
        <v>5988</v>
      </c>
      <c r="D1533" s="14" t="s">
        <v>7542</v>
      </c>
      <c r="E1533" s="6" t="s">
        <v>6354</v>
      </c>
      <c r="F1533" s="8" t="s">
        <v>6388</v>
      </c>
      <c r="G1533" s="8" t="s">
        <v>4338</v>
      </c>
      <c r="H1533" s="6" t="str">
        <f>_xlfn.XLOOKUP(LD_01[[#This Row],[DISCIPLINA]],'CLASSES DE PROJETOS'!$F$3:$F$37,'CLASSES DE PROJETOS'!$C$3:$C$37)</f>
        <v>DS</v>
      </c>
      <c r="I1533" s="6" t="str">
        <f>_xlfn.TEXTJOIN("/",TRUE,"MSV-163MS-"&amp;LD_01[[#This Row],[OBRA]],_xlfn.XLOOKUP(LD_01[[#This Row],[SIGLA]],'CLASSES DE PROJETOS'!$C$3:$C$37,'CLASSES DE PROJETOS'!$E$3:$E$37))</f>
        <v>MSV-163MS-366-369/11.DS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533" s="6" t="str" cm="1">
        <f t="array" ref="K1533">_xlfn.TEXTJOIN(", ",TRUE,_xlfn.UNIQUE(_xlfn._xlws.FILTER(ARQUIVOS_RECEBIDOS!$F$2:$F$5010,ARQUIVOS_RECEBIDOS!$E$2:$E$5010=LD_01[[#This Row],[DOCUMENTO]])))</f>
        <v>R00.2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46038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533" s="6" t="str">
        <f>LD_01[[#This Row],[PASTA]]&amp;"/"&amp;LD_01[[#This Row],[ARQUIVO]]</f>
        <v>MSV-163MS-366-369/11.DS/MSV-163MS-366-369-ACA-EXE-DE-Q1-003-R00.2.pdf</v>
      </c>
    </row>
    <row r="1534" spans="1:16" ht="43.2" x14ac:dyDescent="0.3">
      <c r="A1534" s="6" t="s">
        <v>6261</v>
      </c>
      <c r="B1534" s="6" t="str">
        <f>VLOOKUP(LD_01[[#This Row],[DOCUMENTO]],_xlfn.SORTBY(ARQUIVOS_RECEBIDOS!$E$2:$F$5010,ARQUIVOS_RECEBIDOS!$F$2:$F$5010,-1),2,)</f>
        <v>R00.6</v>
      </c>
      <c r="C1534" s="14" t="s">
        <v>5988</v>
      </c>
      <c r="D1534" s="14" t="s">
        <v>7542</v>
      </c>
      <c r="E1534" s="6" t="s">
        <v>6354</v>
      </c>
      <c r="F1534" s="8" t="s">
        <v>6389</v>
      </c>
      <c r="G1534" s="8" t="s">
        <v>4142</v>
      </c>
      <c r="H1534" s="6" t="str">
        <f>_xlfn.XLOOKUP(LD_01[[#This Row],[DISCIPLINA]],'CLASSES DE PROJETOS'!$F$3:$F$37,'CLASSES DE PROJETOS'!$C$3:$C$37)</f>
        <v>DR</v>
      </c>
      <c r="I1534" s="6" t="str">
        <f>_xlfn.TEXTJOIN("/",TRUE,"MSV-163MS-"&amp;LD_01[[#This Row],[OBRA]],_xlfn.XLOOKUP(LD_01[[#This Row],[SIGLA]],'CLASSES DE PROJETOS'!$C$3:$C$37,'CLASSES DE PROJETOS'!$E$3:$E$37))</f>
        <v>MSV-163MS-366-369/10.DR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MSV-163MS-366-369-ACA-EXE-MC-H2-001-R00.6.pdf</v>
      </c>
      <c r="K1534" s="6" t="str" cm="1">
        <f t="array" ref="K1534">_xlfn.TEXTJOIN(", ",TRUE,_xlfn.UNIQUE(_xlfn._xlws.FILTER(ARQUIVOS_RECEBIDOS!$F$2:$F$5010,ARQUIVOS_RECEBIDOS!$E$2:$E$5010=LD_01[[#This Row],[DOCUMENTO]])))</f>
        <v>R00.6</v>
      </c>
      <c r="L1534" s="6" t="str" cm="1">
        <f t="array" ref="L1534">_xlfn.TEXTJOIN(",",TRUE,_xlfn._xlws.FILTER(ARQUIVOS[EXTENSÃO],(ARQUIVOS[DOCUMENTO]=LD_01[[#This Row],[DOCUMENTO]])*(ARQUIVOS[REVISÃO]=LD_01[[#This Row],[REVISÃO]])))</f>
        <v>docx,pdf</v>
      </c>
      <c r="M1534" s="12" cm="1">
        <f t="array" ref="M1534">_xlfn.UNIQUE(_xlfn._xlws.FILTER(ARQUIVOS[DATA RECEBIMENTO],(ARQUIVOS[DOCUMENTO]=LD_01[[#This Row],[DOCUMENTO]])*(ARQUIVOS[REVISÃO]=LD_01[[#This Row],[REVISÃO]])))</f>
        <v>46038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02/MSV-163MS-366-369/10.DR/MSV-163MS-366-369-ACA-EXE-MC-H2-001-R00.6.pdf</v>
      </c>
      <c r="P1534" s="6" t="str">
        <f>LD_01[[#This Row],[PASTA]]&amp;"/"&amp;LD_01[[#This Row],[ARQUIVO]]</f>
        <v>MSV-163MS-366-369/10.DR/MSV-163MS-366-369-ACA-EXE-MC-H2-001-R00.6.pdf</v>
      </c>
    </row>
    <row r="1535" spans="1:16" ht="28.8" x14ac:dyDescent="0.3">
      <c r="A1535" s="6" t="s">
        <v>6322</v>
      </c>
      <c r="B1535" s="6" t="str">
        <f>VLOOKUP(LD_01[[#This Row],[DOCUMENTO]],_xlfn.SORTBY(ARQUIVOS_RECEBIDOS!$E$2:$F$5010,ARQUIVOS_RECEBIDOS!$F$2:$F$5010,-1),2,)</f>
        <v>R00.3</v>
      </c>
      <c r="C1535" s="14" t="s">
        <v>5988</v>
      </c>
      <c r="D1535" s="14" t="s">
        <v>7542</v>
      </c>
      <c r="E1535" s="6" t="s">
        <v>6354</v>
      </c>
      <c r="F1535" s="8" t="s">
        <v>6390</v>
      </c>
      <c r="G1535" s="8" t="s">
        <v>4143</v>
      </c>
      <c r="H1535" s="6" t="str">
        <f>_xlfn.XLOOKUP(LD_01[[#This Row],[DISCIPLINA]],'CLASSES DE PROJETOS'!$F$3:$F$37,'CLASSES DE PROJETOS'!$C$3:$C$37)</f>
        <v>PV</v>
      </c>
      <c r="I1535" s="6" t="str">
        <f>_xlfn.TEXTJOIN("/",TRUE,"MSV-163MS-"&amp;LD_01[[#This Row],[OBRA]],_xlfn.XLOOKUP(LD_01[[#This Row],[SIGLA]],'CLASSES DE PROJETOS'!$C$3:$C$37,'CLASSES DE PROJETOS'!$E$3:$E$37))</f>
        <v>MSV-163MS-366-369/28.PV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535" s="6" t="str" cm="1">
        <f t="array" ref="K1535">_xlfn.TEXTJOIN(", ",TRUE,_xlfn.UNIQUE(_xlfn._xlws.FILTER(ARQUIVOS_RECEBIDOS!$F$2:$F$5010,ARQUIVOS_RECEBIDOS!$E$2:$E$5010=LD_01[[#This Row],[DOCUMENTO]])))</f>
        <v>R00.3</v>
      </c>
      <c r="L1535" s="6" t="str" cm="1">
        <f t="array" ref="L1535">_xlfn.TEXTJOIN(",",TRUE,_xlfn._xlws.FILTER(ARQUIVOS[EXTENSÃO],(ARQUIVOS[DOCUMENTO]=LD_01[[#This Row],[DOCUMENTO]])*(ARQUIVOS[REVISÃO]=LD_01[[#This Row],[REVISÃO]])))</f>
        <v>docx,pdf</v>
      </c>
      <c r="M1535" s="12" cm="1">
        <f t="array" ref="M1535">_xlfn.UNIQUE(_xlfn._xlws.FILTER(ARQUIVOS[DATA RECEBIMENTO],(ARQUIVOS[DOCUMENTO]=LD_01[[#This Row],[DOCUMENTO]])*(ARQUIVOS[REVISÃO]=LD_01[[#This Row],[REVISÃO]])))</f>
        <v>46038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535" s="6" t="str">
        <f>LD_01[[#This Row],[PASTA]]&amp;"/"&amp;LD_01[[#This Row],[ARQUIVO]]</f>
        <v>MSV-163MS-366-369/28.PV/MSV-163MS-366-369-ACA-EXE-MC-I2-001-R00.3.pdf</v>
      </c>
    </row>
    <row r="1536" spans="1:16" ht="43.2" x14ac:dyDescent="0.3">
      <c r="A1536" s="6" t="s">
        <v>6300</v>
      </c>
      <c r="B1536" s="6" t="str">
        <f>VLOOKUP(LD_01[[#This Row],[DOCUMENTO]],_xlfn.SORTBY(ARQUIVOS_RECEBIDOS!$E$2:$F$5010,ARQUIVOS_RECEBIDOS!$F$2:$F$5010,-1),2,)</f>
        <v>R00.2</v>
      </c>
      <c r="C1536" s="14" t="s">
        <v>5988</v>
      </c>
      <c r="D1536" s="14" t="s">
        <v>7542</v>
      </c>
      <c r="E1536" s="6" t="s">
        <v>6354</v>
      </c>
      <c r="F1536" s="8" t="s">
        <v>6391</v>
      </c>
      <c r="G1536" s="8" t="s">
        <v>4332</v>
      </c>
      <c r="H1536" s="6" t="str">
        <f>_xlfn.XLOOKUP(LD_01[[#This Row],[DISCIPLINA]],'CLASSES DE PROJETOS'!$F$3:$F$37,'CLASSES DE PROJETOS'!$C$3:$C$37)</f>
        <v>GG</v>
      </c>
      <c r="I1536" s="6" t="str">
        <f>_xlfn.TEXTJOIN("/",TRUE,"MSV-163MS-"&amp;LD_01[[#This Row],[OBRA]],_xlfn.XLOOKUP(LD_01[[#This Row],[SIGLA]],'CLASSES DE PROJETOS'!$C$3:$C$37,'CLASSES DE PROJETOS'!$E$3:$E$37))</f>
        <v>MSV-163MS-366-369/19.GG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536" s="6" t="str" cm="1">
        <f t="array" ref="K1536">_xlfn.TEXTJOIN(", ",TRUE,_xlfn.UNIQUE(_xlfn._xlws.FILTER(ARQUIVOS_RECEBIDOS!$F$2:$F$5010,ARQUIVOS_RECEBIDOS!$E$2:$E$5010=LD_01[[#This Row],[DOCUMENTO]])))</f>
        <v>R00.2</v>
      </c>
      <c r="L1536" s="6" t="str" cm="1">
        <f t="array" ref="L1536">_xlfn.TEXTJOIN(",",TRUE,_xlfn._xlws.FILTER(ARQUIVOS[EXTENSÃO],(ARQUIVOS[DOCUMENTO]=LD_01[[#This Row],[DOCUMENTO]])*(ARQUIVOS[REVISÃO]=LD_01[[#This Row],[REVISÃO]])))</f>
        <v>docx,pdf</v>
      </c>
      <c r="M1536" s="12" cm="1">
        <f t="array" ref="M1536">_xlfn.UNIQUE(_xlfn._xlws.FILTER(ARQUIVOS[DATA RECEBIMENTO],(ARQUIVOS[DOCUMENTO]=LD_01[[#This Row],[DOCUMENTO]])*(ARQUIVOS[REVISÃO]=LD_01[[#This Row],[REVISÃO]])))</f>
        <v>46038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536" s="6" t="str">
        <f>LD_01[[#This Row],[PASTA]]&amp;"/"&amp;LD_01[[#This Row],[ARQUIVO]]</f>
        <v>MSV-163MS-366-369/19.GG/MSV-163MS-366-369-ACA-EXE-MD-D3-001-R00.2.pdf</v>
      </c>
    </row>
    <row r="1537" spans="1:16" ht="43.2" x14ac:dyDescent="0.3">
      <c r="A1537" s="6" t="s">
        <v>6301</v>
      </c>
      <c r="B1537" s="6" t="str">
        <f>VLOOKUP(LD_01[[#This Row],[DOCUMENTO]],_xlfn.SORTBY(ARQUIVOS_RECEBIDOS!$E$2:$F$5010,ARQUIVOS_RECEBIDOS!$F$2:$F$5010,-1),2,)</f>
        <v>R00.2</v>
      </c>
      <c r="C1537" s="14" t="s">
        <v>5988</v>
      </c>
      <c r="D1537" s="14" t="s">
        <v>7542</v>
      </c>
      <c r="E1537" s="6" t="s">
        <v>6354</v>
      </c>
      <c r="F1537" s="8" t="s">
        <v>6392</v>
      </c>
      <c r="G1537" s="8" t="s">
        <v>4332</v>
      </c>
      <c r="H1537" s="6" t="str">
        <f>_xlfn.XLOOKUP(LD_01[[#This Row],[DISCIPLINA]],'CLASSES DE PROJETOS'!$F$3:$F$37,'CLASSES DE PROJETOS'!$C$3:$C$37)</f>
        <v>GG</v>
      </c>
      <c r="I1537" s="6" t="str">
        <f>_xlfn.TEXTJOIN("/",TRUE,"MSV-163MS-"&amp;LD_01[[#This Row],[OBRA]],_xlfn.XLOOKUP(LD_01[[#This Row],[SIGLA]],'CLASSES DE PROJETOS'!$C$3:$C$37,'CLASSES DE PROJETOS'!$E$3:$E$37))</f>
        <v>MSV-163MS-366-369/19.GG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537" s="6" t="str" cm="1">
        <f t="array" ref="K1537">_xlfn.TEXTJOIN(", ",TRUE,_xlfn.UNIQUE(_xlfn._xlws.FILTER(ARQUIVOS_RECEBIDOS!$F$2:$F$5010,ARQUIVOS_RECEBIDOS!$E$2:$E$5010=LD_01[[#This Row],[DOCUMENTO]])))</f>
        <v>R00.2</v>
      </c>
      <c r="L1537" s="6" t="str" cm="1">
        <f t="array" ref="L1537">_xlfn.TEXTJOIN(",",TRUE,_xlfn._xlws.FILTER(ARQUIVOS[EXTENSÃO],(ARQUIVOS[DOCUMENTO]=LD_01[[#This Row],[DOCUMENTO]])*(ARQUIVOS[REVISÃO]=LD_01[[#This Row],[REVISÃO]])))</f>
        <v>docx,pdf</v>
      </c>
      <c r="M1537" s="12" cm="1">
        <f t="array" ref="M1537">_xlfn.UNIQUE(_xlfn._xlws.FILTER(ARQUIVOS[DATA RECEBIMENTO],(ARQUIVOS[DOCUMENTO]=LD_01[[#This Row],[DOCUMENTO]])*(ARQUIVOS[REVISÃO]=LD_01[[#This Row],[REVISÃO]])))</f>
        <v>46038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537" s="6" t="str">
        <f>LD_01[[#This Row],[PASTA]]&amp;"/"&amp;LD_01[[#This Row],[ARQUIVO]]</f>
        <v>MSV-163MS-366-369/19.GG/MSV-163MS-366-369-ACA-EXE-MD-D3-002-R00.2.pdf</v>
      </c>
    </row>
    <row r="1538" spans="1:16" ht="43.2" x14ac:dyDescent="0.3">
      <c r="A1538" s="6" t="s">
        <v>6302</v>
      </c>
      <c r="B1538" s="6" t="str">
        <f>VLOOKUP(LD_01[[#This Row],[DOCUMENTO]],_xlfn.SORTBY(ARQUIVOS_RECEBIDOS!$E$2:$F$5010,ARQUIVOS_RECEBIDOS!$F$2:$F$5010,-1),2,)</f>
        <v>R00.2</v>
      </c>
      <c r="C1538" s="14" t="s">
        <v>5988</v>
      </c>
      <c r="D1538" s="14" t="s">
        <v>7542</v>
      </c>
      <c r="E1538" s="6" t="s">
        <v>6354</v>
      </c>
      <c r="F1538" s="8" t="s">
        <v>6393</v>
      </c>
      <c r="G1538" s="8" t="s">
        <v>4332</v>
      </c>
      <c r="H1538" s="6" t="str">
        <f>_xlfn.XLOOKUP(LD_01[[#This Row],[DISCIPLINA]],'CLASSES DE PROJETOS'!$F$3:$F$37,'CLASSES DE PROJETOS'!$C$3:$C$37)</f>
        <v>GG</v>
      </c>
      <c r="I1538" s="6" t="str">
        <f>_xlfn.TEXTJOIN("/",TRUE,"MSV-163MS-"&amp;LD_01[[#This Row],[OBRA]],_xlfn.XLOOKUP(LD_01[[#This Row],[SIGLA]],'CLASSES DE PROJETOS'!$C$3:$C$37,'CLASSES DE PROJETOS'!$E$3:$E$37))</f>
        <v>MSV-163MS-366-369/19.GG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538" s="6" t="str" cm="1">
        <f t="array" ref="K1538">_xlfn.TEXTJOIN(", ",TRUE,_xlfn.UNIQUE(_xlfn._xlws.FILTER(ARQUIVOS_RECEBIDOS!$F$2:$F$5010,ARQUIVOS_RECEBIDOS!$E$2:$E$5010=LD_01[[#This Row],[DOCUMENTO]])))</f>
        <v>R00.2</v>
      </c>
      <c r="L1538" s="6" t="str" cm="1">
        <f t="array" ref="L1538">_xlfn.TEXTJOIN(",",TRUE,_xlfn._xlws.FILTER(ARQUIVOS[EXTENSÃO],(ARQUIVOS[DOCUMENTO]=LD_01[[#This Row],[DOCUMENTO]])*(ARQUIVOS[REVISÃO]=LD_01[[#This Row],[REVISÃO]])))</f>
        <v>docx,pdf</v>
      </c>
      <c r="M1538" s="12" cm="1">
        <f t="array" ref="M1538">_xlfn.UNIQUE(_xlfn._xlws.FILTER(ARQUIVOS[DATA RECEBIMENTO],(ARQUIVOS[DOCUMENTO]=LD_01[[#This Row],[DOCUMENTO]])*(ARQUIVOS[REVISÃO]=LD_01[[#This Row],[REVISÃO]])))</f>
        <v>46038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538" s="6" t="str">
        <f>LD_01[[#This Row],[PASTA]]&amp;"/"&amp;LD_01[[#This Row],[ARQUIVO]]</f>
        <v>MSV-163MS-366-369/19.GG/MSV-163MS-366-369-ACA-EXE-MD-D3-003-R00.2.pdf</v>
      </c>
    </row>
    <row r="1539" spans="1:16" ht="43.2" x14ac:dyDescent="0.3">
      <c r="A1539" s="6" t="s">
        <v>6260</v>
      </c>
      <c r="B1539" s="6" t="str">
        <f>VLOOKUP(LD_01[[#This Row],[DOCUMENTO]],_xlfn.SORTBY(ARQUIVOS_RECEBIDOS!$E$2:$F$5010,ARQUIVOS_RECEBIDOS!$F$2:$F$5010,-1),2,)</f>
        <v>R00.3</v>
      </c>
      <c r="C1539" s="14" t="s">
        <v>5988</v>
      </c>
      <c r="D1539" s="14" t="s">
        <v>7542</v>
      </c>
      <c r="E1539" s="6" t="s">
        <v>6354</v>
      </c>
      <c r="F1539" s="8" t="s">
        <v>6394</v>
      </c>
      <c r="G1539" s="8" t="s">
        <v>4142</v>
      </c>
      <c r="H1539" s="6" t="str">
        <f>_xlfn.XLOOKUP(LD_01[[#This Row],[DISCIPLINA]],'CLASSES DE PROJETOS'!$F$3:$F$37,'CLASSES DE PROJETOS'!$C$3:$C$37)</f>
        <v>DR</v>
      </c>
      <c r="I1539" s="6" t="str">
        <f>_xlfn.TEXTJOIN("/",TRUE,"MSV-163MS-"&amp;LD_01[[#This Row],[OBRA]],_xlfn.XLOOKUP(LD_01[[#This Row],[SIGLA]],'CLASSES DE PROJETOS'!$C$3:$C$37,'CLASSES DE PROJETOS'!$E$3:$E$37))</f>
        <v>MSV-163MS-366-369/10.DR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539" s="6" t="str" cm="1">
        <f t="array" ref="K1539">_xlfn.TEXTJOIN(", ",TRUE,_xlfn.UNIQUE(_xlfn._xlws.FILTER(ARQUIVOS_RECEBIDOS!$F$2:$F$5010,ARQUIVOS_RECEBIDOS!$E$2:$E$5010=LD_01[[#This Row],[DOCUMENTO]])))</f>
        <v>R00.3</v>
      </c>
      <c r="L1539" s="6" t="str" cm="1">
        <f t="array" ref="L1539">_xlfn.TEXTJOIN(",",TRUE,_xlfn._xlws.FILTER(ARQUIVOS[EXTENSÃO],(ARQUIVOS[DOCUMENTO]=LD_01[[#This Row],[DOCUMENTO]])*(ARQUIVOS[REVISÃO]=LD_01[[#This Row],[REVISÃO]])))</f>
        <v>docx,pdf</v>
      </c>
      <c r="M1539" s="12" cm="1">
        <f t="array" ref="M1539">_xlfn.UNIQUE(_xlfn._xlws.FILTER(ARQUIVOS[DATA RECEBIMENTO],(ARQUIVOS[DOCUMENTO]=LD_01[[#This Row],[DOCUMENTO]])*(ARQUIVOS[REVISÃO]=LD_01[[#This Row],[REVISÃO]])))</f>
        <v>46038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539" s="6" t="str">
        <f>LD_01[[#This Row],[PASTA]]&amp;"/"&amp;LD_01[[#This Row],[ARQUIVO]]</f>
        <v>MSV-163MS-366-369/10.DR/MSV-163MS-366-369-ACA-EXE-MD-H1-001-R00.3.pdf</v>
      </c>
    </row>
    <row r="1540" spans="1:16" x14ac:dyDescent="0.3">
      <c r="A1540" s="6" t="s">
        <v>6352</v>
      </c>
      <c r="B1540" s="6" t="str">
        <f>VLOOKUP(LD_01[[#This Row],[DOCUMENTO]],_xlfn.SORTBY(ARQUIVOS_RECEBIDOS!$E$2:$F$5010,ARQUIVOS_RECEBIDOS!$F$2:$F$5010,-1),2,)</f>
        <v>R00.2</v>
      </c>
      <c r="C1540" s="14" t="s">
        <v>5988</v>
      </c>
      <c r="D1540" s="14" t="s">
        <v>7542</v>
      </c>
      <c r="E1540" s="6" t="s">
        <v>6354</v>
      </c>
      <c r="F1540" s="8" t="s">
        <v>4244</v>
      </c>
      <c r="G1540" s="8" t="s">
        <v>4163</v>
      </c>
      <c r="H1540" s="6" t="str">
        <f>_xlfn.XLOOKUP(LD_01[[#This Row],[DISCIPLINA]],'CLASSES DE PROJETOS'!$F$3:$F$37,'CLASSES DE PROJETOS'!$C$3:$C$37)</f>
        <v>TO</v>
      </c>
      <c r="I1540" s="6" t="str">
        <f>_xlfn.TEXTJOIN("/",TRUE,"MSV-163MS-"&amp;LD_01[[#This Row],[OBRA]],_xlfn.XLOOKUP(LD_01[[#This Row],[SIGLA]],'CLASSES DE PROJETOS'!$C$3:$C$37,'CLASSES DE PROJETOS'!$E$3:$E$37))</f>
        <v>MSV-163MS-366-369/33.TO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540" s="6" t="str" cm="1">
        <f t="array" ref="K1540">_xlfn.TEXTJOIN(", ",TRUE,_xlfn.UNIQUE(_xlfn._xlws.FILTER(ARQUIVOS_RECEBIDOS!$F$2:$F$5010,ARQUIVOS_RECEBIDOS!$E$2:$E$5010=LD_01[[#This Row],[DOCUMENTO]])))</f>
        <v>R00.2</v>
      </c>
      <c r="L1540" s="6" t="str" cm="1">
        <f t="array" ref="L1540">_xlfn.TEXTJOIN(",",TRUE,_xlfn._xlws.FILTER(ARQUIVOS[EXTENSÃO],(ARQUIVOS[DOCUMENTO]=LD_01[[#This Row],[DOCUMENTO]])*(ARQUIVOS[REVISÃO]=LD_01[[#This Row],[REVISÃO]])))</f>
        <v>docx,pdf</v>
      </c>
      <c r="M1540" s="12" cm="1">
        <f t="array" ref="M1540">_xlfn.UNIQUE(_xlfn._xlws.FILTER(ARQUIVOS[DATA RECEBIMENTO],(ARQUIVOS[DOCUMENTO]=LD_01[[#This Row],[DOCUMENTO]])*(ARQUIVOS[REVISÃO]=LD_01[[#This Row],[REVISÃO]])))</f>
        <v>46038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540" s="6" t="str">
        <f>LD_01[[#This Row],[PASTA]]&amp;"/"&amp;LD_01[[#This Row],[ARQUIVO]]</f>
        <v>MSV-163MS-366-369/33.TO/MSV-163MS-366-369-ACA-EXE-RT-C1-001-R00.2.pdf</v>
      </c>
    </row>
    <row r="1541" spans="1:16" ht="28.8" x14ac:dyDescent="0.3">
      <c r="A1541" s="6" t="s">
        <v>6353</v>
      </c>
      <c r="B1541" s="6" t="str">
        <f>VLOOKUP(LD_01[[#This Row],[DOCUMENTO]],_xlfn.SORTBY(ARQUIVOS_RECEBIDOS!$E$2:$F$5010,ARQUIVOS_RECEBIDOS!$F$2:$F$5010,-1),2,)</f>
        <v>R00.2</v>
      </c>
      <c r="C1541" s="14" t="s">
        <v>5988</v>
      </c>
      <c r="D1541" s="14" t="s">
        <v>7542</v>
      </c>
      <c r="E1541" s="6" t="s">
        <v>6354</v>
      </c>
      <c r="F1541" s="8" t="s">
        <v>4173</v>
      </c>
      <c r="G1541" s="8" t="s">
        <v>4335</v>
      </c>
      <c r="H1541" s="6" t="str">
        <f>_xlfn.XLOOKUP(LD_01[[#This Row],[DISCIPLINA]],'CLASSES DE PROJETOS'!$F$3:$F$37,'CLASSES DE PROJETOS'!$C$3:$C$37)</f>
        <v>TR</v>
      </c>
      <c r="I1541" s="6" t="str">
        <f>_xlfn.TEXTJOIN("/",TRUE,"MSV-163MS-"&amp;LD_01[[#This Row],[OBRA]],_xlfn.XLOOKUP(LD_01[[#This Row],[SIGLA]],'CLASSES DE PROJETOS'!$C$3:$C$37,'CLASSES DE PROJETOS'!$E$3:$E$37))</f>
        <v>MSV-163MS-366-369/34.TR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MSV-163MS-366-369-ACA-EXE-RT-E1-001-R00.2.pdf</v>
      </c>
      <c r="K1541" s="6" t="str" cm="1">
        <f t="array" ref="K1541">_xlfn.TEXTJOIN(", ",TRUE,_xlfn.UNIQUE(_xlfn._xlws.FILTER(ARQUIVOS_RECEBIDOS!$F$2:$F$5010,ARQUIVOS_RECEBIDOS!$E$2:$E$5010=LD_01[[#This Row],[DOCUMENTO]])))</f>
        <v>R00.2</v>
      </c>
      <c r="L1541" s="6" t="str" cm="1">
        <f t="array" ref="L1541">_xlfn.TEXTJOIN(",",TRUE,_xlfn._xlws.FILTER(ARQUIVOS[EXTENSÃO],(ARQUIVOS[DOCUMENTO]=LD_01[[#This Row],[DOCUMENTO]])*(ARQUIVOS[REVISÃO]=LD_01[[#This Row],[REVISÃO]])))</f>
        <v>docx,pdf</v>
      </c>
      <c r="M1541" s="12" cm="1">
        <f t="array" ref="M1541">_xlfn.UNIQUE(_xlfn._xlws.FILTER(ARQUIVOS[DATA RECEBIMENTO],(ARQUIVOS[DOCUMENTO]=LD_01[[#This Row],[DOCUMENTO]])*(ARQUIVOS[REVISÃO]=LD_01[[#This Row],[REVISÃO]])))</f>
        <v>46038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02/MSV-163MS-366-369/34.TR/MSV-163MS-366-369-ACA-EXE-RT-E1-001-R00.2.pdf</v>
      </c>
      <c r="P1541" s="6" t="str">
        <f>LD_01[[#This Row],[PASTA]]&amp;"/"&amp;LD_01[[#This Row],[ARQUIVO]]</f>
        <v>MSV-163MS-366-369/34.TR/MSV-163MS-366-369-ACA-EXE-RT-E1-001-R00.2.pdf</v>
      </c>
    </row>
    <row r="1542" spans="1:16" ht="43.2" x14ac:dyDescent="0.3">
      <c r="A1542" s="6" t="s">
        <v>6285</v>
      </c>
      <c r="B1542" s="6" t="str">
        <f>VLOOKUP(LD_01[[#This Row],[DOCUMENTO]],_xlfn.SORTBY(ARQUIVOS_RECEBIDOS!$E$2:$F$5010,ARQUIVOS_RECEBIDOS!$F$2:$F$5010,-1),2,)</f>
        <v>R00.3</v>
      </c>
      <c r="C1542" s="14" t="s">
        <v>5988</v>
      </c>
      <c r="D1542" s="14" t="s">
        <v>7542</v>
      </c>
      <c r="E1542" s="6" t="s">
        <v>6354</v>
      </c>
      <c r="F1542" s="8" t="s">
        <v>6395</v>
      </c>
      <c r="G1542" s="8" t="s">
        <v>4141</v>
      </c>
      <c r="H1542" s="6" t="str">
        <f>_xlfn.XLOOKUP(LD_01[[#This Row],[DISCIPLINA]],'CLASSES DE PROJETOS'!$F$3:$F$37,'CLASSES DE PROJETOS'!$C$3:$C$37)</f>
        <v>GE</v>
      </c>
      <c r="I1542" s="6" t="str">
        <f>_xlfn.TEXTJOIN("/",TRUE,"MSV-163MS-"&amp;LD_01[[#This Row],[OBRA]],_xlfn.XLOOKUP(LD_01[[#This Row],[SIGLA]],'CLASSES DE PROJETOS'!$C$3:$C$37,'CLASSES DE PROJETOS'!$E$3:$E$37))</f>
        <v>MSV-163MS-366-369/18.GE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542" s="6" t="str" cm="1">
        <f t="array" ref="K1542">_xlfn.TEXTJOIN(", ",TRUE,_xlfn.UNIQUE(_xlfn._xlws.FILTER(ARQUIVOS_RECEBIDOS!$F$2:$F$5010,ARQUIVOS_RECEBIDOS!$E$2:$E$5010=LD_01[[#This Row],[DOCUMENTO]])))</f>
        <v>R00.3</v>
      </c>
      <c r="L1542" s="6" t="str" cm="1">
        <f t="array" ref="L1542">_xlfn.TEXTJOIN(",",TRUE,_xlfn._xlws.FILTER(ARQUIVOS[EXTENSÃO],(ARQUIVOS[DOCUMENTO]=LD_01[[#This Row],[DOCUMENTO]])*(ARQUIVOS[REVISÃO]=LD_01[[#This Row],[REVISÃO]])))</f>
        <v>docx,pdf</v>
      </c>
      <c r="M1542" s="12" cm="1">
        <f t="array" ref="M1542">_xlfn.UNIQUE(_xlfn._xlws.FILTER(ARQUIVOS[DATA RECEBIMENTO],(ARQUIVOS[DOCUMENTO]=LD_01[[#This Row],[DOCUMENTO]])*(ARQUIVOS[REVISÃO]=LD_01[[#This Row],[REVISÃO]])))</f>
        <v>46038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542" s="6" t="str">
        <f>LD_01[[#This Row],[PASTA]]&amp;"/"&amp;LD_01[[#This Row],[ARQUIVO]]</f>
        <v>MSV-163MS-366-369/18.GE/MSV-163MS-366-369-ACA-EXE-RT-F1-001-R00.3.pdf</v>
      </c>
    </row>
    <row r="1543" spans="1:16" ht="43.2" x14ac:dyDescent="0.3">
      <c r="A1543" s="6" t="s">
        <v>6347</v>
      </c>
      <c r="B1543" s="6" t="str">
        <f>VLOOKUP(LD_01[[#This Row],[DOCUMENTO]],_xlfn.SORTBY(ARQUIVOS_RECEBIDOS!$E$2:$F$5010,ARQUIVOS_RECEBIDOS!$F$2:$F$5010,-1),2,)</f>
        <v>R00.3</v>
      </c>
      <c r="C1543" s="14" t="s">
        <v>5988</v>
      </c>
      <c r="D1543" s="14" t="s">
        <v>7542</v>
      </c>
      <c r="E1543" s="6" t="s">
        <v>6354</v>
      </c>
      <c r="F1543" s="8" t="s">
        <v>6396</v>
      </c>
      <c r="G1543" s="8" t="s">
        <v>4330</v>
      </c>
      <c r="H1543" s="6" t="str">
        <f>_xlfn.XLOOKUP(LD_01[[#This Row],[DISCIPLINA]],'CLASSES DE PROJETOS'!$F$3:$F$37,'CLASSES DE PROJETOS'!$C$3:$C$37)</f>
        <v>TE</v>
      </c>
      <c r="I1543" s="6" t="str">
        <f>_xlfn.TEXTJOIN("/",TRUE,"MSV-163MS-"&amp;LD_01[[#This Row],[OBRA]],_xlfn.XLOOKUP(LD_01[[#This Row],[SIGLA]],'CLASSES DE PROJETOS'!$C$3:$C$37,'CLASSES DE PROJETOS'!$E$3:$E$37))</f>
        <v>MSV-163MS-366-369/32.TE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MSV-163MS-366-369-ACA-EXE-RT-G1-001-R00.3.pdf</v>
      </c>
      <c r="K1543" s="6" t="str" cm="1">
        <f t="array" ref="K1543">_xlfn.TEXTJOIN(", ",TRUE,_xlfn.UNIQUE(_xlfn._xlws.FILTER(ARQUIVOS_RECEBIDOS!$F$2:$F$5010,ARQUIVOS_RECEBIDOS!$E$2:$E$5010=LD_01[[#This Row],[DOCUMENTO]])))</f>
        <v>R00.3</v>
      </c>
      <c r="L1543" s="6" t="str" cm="1">
        <f t="array" ref="L1543">_xlfn.TEXTJOIN(",",TRUE,_xlfn._xlws.FILTER(ARQUIVOS[EXTENSÃO],(ARQUIVOS[DOCUMENTO]=LD_01[[#This Row],[DOCUMENTO]])*(ARQUIVOS[REVISÃO]=LD_01[[#This Row],[REVISÃO]])))</f>
        <v>docx,pdf</v>
      </c>
      <c r="M1543" s="12" cm="1">
        <f t="array" ref="M1543">_xlfn.UNIQUE(_xlfn._xlws.FILTER(ARQUIVOS[DATA RECEBIMENTO],(ARQUIVOS[DOCUMENTO]=LD_01[[#This Row],[DOCUMENTO]])*(ARQUIVOS[REVISÃO]=LD_01[[#This Row],[REVISÃO]])))</f>
        <v>46038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02/MSV-163MS-366-369/32.TE/MSV-163MS-366-369-ACA-EXE-RT-G1-001-R00.3.pdf</v>
      </c>
      <c r="P1543" s="6" t="str">
        <f>LD_01[[#This Row],[PASTA]]&amp;"/"&amp;LD_01[[#This Row],[ARQUIVO]]</f>
        <v>MSV-163MS-366-369/32.TE/MSV-163MS-366-369-ACA-EXE-RT-G1-001-R00.3.pdf</v>
      </c>
    </row>
    <row r="1544" spans="1:16" ht="28.8" x14ac:dyDescent="0.3">
      <c r="A1544" s="6" t="s">
        <v>6335</v>
      </c>
      <c r="B1544" s="6" t="str">
        <f>VLOOKUP(LD_01[[#This Row],[DOCUMENTO]],_xlfn.SORTBY(ARQUIVOS_RECEBIDOS!$E$2:$F$5010,ARQUIVOS_RECEBIDOS!$F$2:$F$5010,-1),2,)</f>
        <v>R00.3</v>
      </c>
      <c r="C1544" s="14" t="s">
        <v>5988</v>
      </c>
      <c r="D1544" s="14" t="s">
        <v>7542</v>
      </c>
      <c r="E1544" s="6" t="s">
        <v>6354</v>
      </c>
      <c r="F1544" s="8" t="s">
        <v>6397</v>
      </c>
      <c r="G1544" s="8" t="s">
        <v>4331</v>
      </c>
      <c r="H1544" s="6" t="str">
        <f>_xlfn.XLOOKUP(LD_01[[#This Row],[DISCIPLINA]],'CLASSES DE PROJETOS'!$F$3:$F$37,'CLASSES DE PROJETOS'!$C$3:$C$37)</f>
        <v>SI</v>
      </c>
      <c r="I1544" s="6" t="str">
        <f>_xlfn.TEXTJOIN("/",TRUE,"MSV-163MS-"&amp;LD_01[[#This Row],[OBRA]],_xlfn.XLOOKUP(LD_01[[#This Row],[SIGLA]],'CLASSES DE PROJETOS'!$C$3:$C$37,'CLASSES DE PROJETOS'!$E$3:$E$37))</f>
        <v>MSV-163MS-366-369/31.SI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544" s="6" t="str" cm="1">
        <f t="array" ref="K1544">_xlfn.TEXTJOIN(", ",TRUE,_xlfn.UNIQUE(_xlfn._xlws.FILTER(ARQUIVOS_RECEBIDOS!$F$2:$F$5010,ARQUIVOS_RECEBIDOS!$E$2:$E$5010=LD_01[[#This Row],[DOCUMENTO]])))</f>
        <v>R00.3</v>
      </c>
      <c r="L1544" s="6" t="str" cm="1">
        <f t="array" ref="L1544">_xlfn.TEXTJOIN(",",TRUE,_xlfn._xlws.FILTER(ARQUIVOS[EXTENSÃO],(ARQUIVOS[DOCUMENTO]=LD_01[[#This Row],[DOCUMENTO]])*(ARQUIVOS[REVISÃO]=LD_01[[#This Row],[REVISÃO]])))</f>
        <v>docx,pdf</v>
      </c>
      <c r="M1544" s="12" cm="1">
        <f t="array" ref="M1544">_xlfn.UNIQUE(_xlfn._xlws.FILTER(ARQUIVOS[DATA RECEBIMENTO],(ARQUIVOS[DOCUMENTO]=LD_01[[#This Row],[DOCUMENTO]])*(ARQUIVOS[REVISÃO]=LD_01[[#This Row],[REVISÃO]])))</f>
        <v>46038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544" s="6" t="str">
        <f>LD_01[[#This Row],[PASTA]]&amp;"/"&amp;LD_01[[#This Row],[ARQUIVO]]</f>
        <v>MSV-163MS-366-369/31.SI/MSV-163MS-366-369-ACA-EXE-RT-J1-001-R00.3.pdf</v>
      </c>
    </row>
    <row r="1545" spans="1:16" ht="43.2" x14ac:dyDescent="0.3">
      <c r="A1545" s="6" t="s">
        <v>6306</v>
      </c>
      <c r="B1545" s="6" t="str">
        <f>VLOOKUP(LD_01[[#This Row],[DOCUMENTO]],_xlfn.SORTBY(ARQUIVOS_RECEBIDOS!$E$2:$F$5010,ARQUIVOS_RECEBIDOS!$F$2:$F$5010,-1),2,)</f>
        <v>R00.3</v>
      </c>
      <c r="C1545" s="14" t="s">
        <v>5988</v>
      </c>
      <c r="D1545" s="14" t="s">
        <v>7542</v>
      </c>
      <c r="E1545" s="6" t="s">
        <v>6354</v>
      </c>
      <c r="F1545" s="8" t="s">
        <v>6398</v>
      </c>
      <c r="G1545" s="8" t="s">
        <v>4333</v>
      </c>
      <c r="H1545" s="6" t="str">
        <f>_xlfn.XLOOKUP(LD_01[[#This Row],[DISCIPLINA]],'CLASSES DE PROJETOS'!$F$3:$F$37,'CLASSES DE PROJETOS'!$C$3:$C$37)</f>
        <v>IN</v>
      </c>
      <c r="I1545" s="6" t="str">
        <f>_xlfn.TEXTJOIN("/",TRUE,"MSV-163MS-"&amp;LD_01[[#This Row],[OBRA]],_xlfn.XLOOKUP(LD_01[[#This Row],[SIGLA]],'CLASSES DE PROJETOS'!$C$3:$C$37,'CLASSES DE PROJETOS'!$E$3:$E$37))</f>
        <v>MSV-163MS-366-369/23.IN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MSV-163MS-366-369-ACA-EXE-RT-M1-001-R00.3.pdf</v>
      </c>
      <c r="K1545" s="6" t="str" cm="1">
        <f t="array" ref="K1545">_xlfn.TEXTJOIN(", ",TRUE,_xlfn.UNIQUE(_xlfn._xlws.FILTER(ARQUIVOS_RECEBIDOS!$F$2:$F$5010,ARQUIVOS_RECEBIDOS!$E$2:$E$5010=LD_01[[#This Row],[DOCUMENTO]])))</f>
        <v>R00.3</v>
      </c>
      <c r="L1545" s="6" t="str" cm="1">
        <f t="array" ref="L1545">_xlfn.TEXTJOIN(",",TRUE,_xlfn._xlws.FILTER(ARQUIVOS[EXTENSÃO],(ARQUIVOS[DOCUMENTO]=LD_01[[#This Row],[DOCUMENTO]])*(ARQUIVOS[REVISÃO]=LD_01[[#This Row],[REVISÃO]])))</f>
        <v>docx,pdf</v>
      </c>
      <c r="M1545" s="12" cm="1">
        <f t="array" ref="M1545">_xlfn.UNIQUE(_xlfn._xlws.FILTER(ARQUIVOS[DATA RECEBIMENTO],(ARQUIVOS[DOCUMENTO]=LD_01[[#This Row],[DOCUMENTO]])*(ARQUIVOS[REVISÃO]=LD_01[[#This Row],[REVISÃO]])))</f>
        <v>46038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02/MSV-163MS-366-369/23.IN/MSV-163MS-366-369-ACA-EXE-RT-M1-001-R00.3.pdf</v>
      </c>
      <c r="P1545" s="6" t="str">
        <f>LD_01[[#This Row],[PASTA]]&amp;"/"&amp;LD_01[[#This Row],[ARQUIVO]]</f>
        <v>MSV-163MS-366-369/23.IN/MSV-163MS-366-369-ACA-EXE-RT-M1-001-R00.3.pdf</v>
      </c>
    </row>
    <row r="1546" spans="1:16" ht="43.2" x14ac:dyDescent="0.3">
      <c r="A1546" s="6" t="s">
        <v>6312</v>
      </c>
      <c r="B1546" s="6" t="str">
        <f>VLOOKUP(LD_01[[#This Row],[DOCUMENTO]],_xlfn.SORTBY(ARQUIVOS_RECEBIDOS!$E$2:$F$5010,ARQUIVOS_RECEBIDOS!$F$2:$F$5010,-1),2,)</f>
        <v>R00.3</v>
      </c>
      <c r="C1546" s="14" t="s">
        <v>5988</v>
      </c>
      <c r="D1546" s="14" t="s">
        <v>7542</v>
      </c>
      <c r="E1546" s="6" t="s">
        <v>6354</v>
      </c>
      <c r="F1546" s="8" t="s">
        <v>6399</v>
      </c>
      <c r="G1546" s="8" t="s">
        <v>4334</v>
      </c>
      <c r="H1546" s="6" t="str">
        <f>_xlfn.XLOOKUP(LD_01[[#This Row],[DISCIPLINA]],'CLASSES DE PROJETOS'!$F$3:$F$37,'CLASSES DE PROJETOS'!$C$3:$C$37)</f>
        <v>PA</v>
      </c>
      <c r="I1546" s="6" t="str">
        <f>_xlfn.TEXTJOIN("/",TRUE,"MSV-163MS-"&amp;LD_01[[#This Row],[OBRA]],_xlfn.XLOOKUP(LD_01[[#This Row],[SIGLA]],'CLASSES DE PROJETOS'!$C$3:$C$37,'CLASSES DE PROJETOS'!$E$3:$E$37))</f>
        <v>MSV-163MS-366-369/27.PA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546" s="6" t="str" cm="1">
        <f t="array" ref="K1546">_xlfn.TEXTJOIN(", ",TRUE,_xlfn.UNIQUE(_xlfn._xlws.FILTER(ARQUIVOS_RECEBIDOS!$F$2:$F$5010,ARQUIVOS_RECEBIDOS!$E$2:$E$5010=LD_01[[#This Row],[DOCUMENTO]])))</f>
        <v>R00.3</v>
      </c>
      <c r="L1546" s="6" t="str" cm="1">
        <f t="array" ref="L1546">_xlfn.TEXTJOIN(",",TRUE,_xlfn._xlws.FILTER(ARQUIVOS[EXTENSÃO],(ARQUIVOS[DOCUMENTO]=LD_01[[#This Row],[DOCUMENTO]])*(ARQUIVOS[REVISÃO]=LD_01[[#This Row],[REVISÃO]])))</f>
        <v>docx,pdf</v>
      </c>
      <c r="M1546" s="12" cm="1">
        <f t="array" ref="M1546">_xlfn.UNIQUE(_xlfn._xlws.FILTER(ARQUIVOS[DATA RECEBIMENTO],(ARQUIVOS[DOCUMENTO]=LD_01[[#This Row],[DOCUMENTO]])*(ARQUIVOS[REVISÃO]=LD_01[[#This Row],[REVISÃO]])))</f>
        <v>46038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546" s="6" t="str">
        <f>LD_01[[#This Row],[PASTA]]&amp;"/"&amp;LD_01[[#This Row],[ARQUIVO]]</f>
        <v>MSV-163MS-366-369/27.PA/MSV-163MS-366-369-ACA-EXE-RT-N2-001-R00.3.pdf</v>
      </c>
    </row>
    <row r="1547" spans="1:16" ht="43.2" x14ac:dyDescent="0.3">
      <c r="A1547" s="6" t="s">
        <v>6275</v>
      </c>
      <c r="B1547" s="6" t="str">
        <f>VLOOKUP(LD_01[[#This Row],[DOCUMENTO]],_xlfn.SORTBY(ARQUIVOS_RECEBIDOS!$E$2:$F$5010,ARQUIVOS_RECEBIDOS!$F$2:$F$5010,-1),2,)</f>
        <v>R00.3</v>
      </c>
      <c r="C1547" s="14" t="s">
        <v>5988</v>
      </c>
      <c r="D1547" s="14" t="s">
        <v>7542</v>
      </c>
      <c r="E1547" s="6" t="s">
        <v>6354</v>
      </c>
      <c r="F1547" s="8" t="s">
        <v>6400</v>
      </c>
      <c r="G1547" s="8" t="s">
        <v>4144</v>
      </c>
      <c r="H1547" s="6" t="str">
        <f>_xlfn.XLOOKUP(LD_01[[#This Row],[DISCIPLINA]],'CLASSES DE PROJETOS'!$F$3:$F$37,'CLASSES DE PROJETOS'!$C$3:$C$37)</f>
        <v>DV</v>
      </c>
      <c r="I1547" s="6" t="str">
        <f>_xlfn.TEXTJOIN("/",TRUE,"MSV-163MS-"&amp;LD_01[[#This Row],[OBRA]],_xlfn.XLOOKUP(LD_01[[#This Row],[SIGLA]],'CLASSES DE PROJETOS'!$C$3:$C$37,'CLASSES DE PROJETOS'!$E$3:$E$37))</f>
        <v>MSV-163MS-366-369/12.DV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547" s="6" t="str" cm="1">
        <f t="array" ref="K1547">_xlfn.TEXTJOIN(", ",TRUE,_xlfn.UNIQUE(_xlfn._xlws.FILTER(ARQUIVOS_RECEBIDOS!$F$2:$F$5010,ARQUIVOS_RECEBIDOS!$E$2:$E$5010=LD_01[[#This Row],[DOCUMENTO]])))</f>
        <v>R00.3</v>
      </c>
      <c r="L1547" s="6" t="str" cm="1">
        <f t="array" ref="L1547">_xlfn.TEXTJOIN(",",TRUE,_xlfn._xlws.FILTER(ARQUIVOS[EXTENSÃO],(ARQUIVOS[DOCUMENTO]=LD_01[[#This Row],[DOCUMENTO]])*(ARQUIVOS[REVISÃO]=LD_01[[#This Row],[REVISÃO]])))</f>
        <v>docx,pdf</v>
      </c>
      <c r="M1547" s="12" cm="1">
        <f t="array" ref="M1547">_xlfn.UNIQUE(_xlfn._xlws.FILTER(ARQUIVOS[DATA RECEBIMENTO],(ARQUIVOS[DOCUMENTO]=LD_01[[#This Row],[DOCUMENTO]])*(ARQUIVOS[REVISÃO]=LD_01[[#This Row],[REVISÃO]])))</f>
        <v>46038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547" s="6" t="str">
        <f>LD_01[[#This Row],[PASTA]]&amp;"/"&amp;LD_01[[#This Row],[ARQUIVO]]</f>
        <v>MSV-163MS-366-369/12.DV/MSV-163MS-366-369-ACA-EXE-RT-O2-001-R00.3.pdf</v>
      </c>
    </row>
    <row r="1548" spans="1:16" ht="43.2" x14ac:dyDescent="0.3">
      <c r="A1548" s="6" t="s">
        <v>6265</v>
      </c>
      <c r="B1548" s="6" t="str">
        <f>VLOOKUP(LD_01[[#This Row],[DOCUMENTO]],_xlfn.SORTBY(ARQUIVOS_RECEBIDOS!$E$2:$F$5010,ARQUIVOS_RECEBIDOS!$F$2:$F$5010,-1),2,)</f>
        <v>R00.2</v>
      </c>
      <c r="C1548" s="14" t="s">
        <v>5988</v>
      </c>
      <c r="D1548" s="14" t="s">
        <v>7542</v>
      </c>
      <c r="E1548" s="6" t="s">
        <v>6354</v>
      </c>
      <c r="F1548" s="8" t="s">
        <v>6401</v>
      </c>
      <c r="G1548" s="8" t="s">
        <v>4338</v>
      </c>
      <c r="H1548" s="6" t="str">
        <f>_xlfn.XLOOKUP(LD_01[[#This Row],[DISCIPLINA]],'CLASSES DE PROJETOS'!$F$3:$F$37,'CLASSES DE PROJETOS'!$C$3:$C$37)</f>
        <v>DS</v>
      </c>
      <c r="I1548" s="6" t="str">
        <f>_xlfn.TEXTJOIN("/",TRUE,"MSV-163MS-"&amp;LD_01[[#This Row],[OBRA]],_xlfn.XLOOKUP(LD_01[[#This Row],[SIGLA]],'CLASSES DE PROJETOS'!$C$3:$C$37,'CLASSES DE PROJETOS'!$E$3:$E$37))</f>
        <v>MSV-163MS-366-369/11.DS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548" s="6" t="str" cm="1">
        <f t="array" ref="K1548">_xlfn.TEXTJOIN(", ",TRUE,_xlfn.UNIQUE(_xlfn._xlws.FILTER(ARQUIVOS_RECEBIDOS!$F$2:$F$5010,ARQUIVOS_RECEBIDOS!$E$2:$E$5010=LD_01[[#This Row],[DOCUMENTO]])))</f>
        <v>R00.2</v>
      </c>
      <c r="L1548" s="6" t="str" cm="1">
        <f t="array" ref="L1548">_xlfn.TEXTJOIN(",",TRUE,_xlfn._xlws.FILTER(ARQUIVOS[EXTENSÃO],(ARQUIVOS[DOCUMENTO]=LD_01[[#This Row],[DOCUMENTO]])*(ARQUIVOS[REVISÃO]=LD_01[[#This Row],[REVISÃO]])))</f>
        <v>docx,pdf</v>
      </c>
      <c r="M1548" s="12" cm="1">
        <f t="array" ref="M1548">_xlfn.UNIQUE(_xlfn._xlws.FILTER(ARQUIVOS[DATA RECEBIMENTO],(ARQUIVOS[DOCUMENTO]=LD_01[[#This Row],[DOCUMENTO]])*(ARQUIVOS[REVISÃO]=LD_01[[#This Row],[REVISÃO]])))</f>
        <v>46038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548" s="6" t="str">
        <f>LD_01[[#This Row],[PASTA]]&amp;"/"&amp;LD_01[[#This Row],[ARQUIVO]]</f>
        <v>MSV-163MS-366-369/11.DS/MSV-163MS-366-369-ACA-EXE-RT-Q1-001-R00.2.pdf</v>
      </c>
    </row>
    <row r="1549" spans="1:16" ht="43.2" x14ac:dyDescent="0.3">
      <c r="A1549" t="s">
        <v>7462</v>
      </c>
      <c r="B1549" s="6" t="str">
        <f>VLOOKUP(LD_01[[#This Row],[DOCUMENTO]],_xlfn.SORTBY(ARQUIVOS_RECEBIDOS!$E$2:$F$5010,ARQUIVOS_RECEBIDOS!$F$2:$F$5010,-1),2,)</f>
        <v>R00.3</v>
      </c>
      <c r="C1549" s="14" t="s">
        <v>5988</v>
      </c>
      <c r="D1549" s="14" t="s">
        <v>7542</v>
      </c>
      <c r="E1549" s="6" t="s">
        <v>7476</v>
      </c>
      <c r="F1549" s="8" t="s">
        <v>6355</v>
      </c>
      <c r="G1549" s="8" t="s">
        <v>4163</v>
      </c>
      <c r="H1549" s="6" t="str">
        <f>_xlfn.XLOOKUP(LD_01[[#This Row],[DISCIPLINA]],'CLASSES DE PROJETOS'!$F$3:$F$37,'CLASSES DE PROJETOS'!$C$3:$C$37)</f>
        <v>TO</v>
      </c>
      <c r="I1549" s="6" t="str">
        <f>_xlfn.TEXTJOIN("/",TRUE,"MSV-163MS-"&amp;LD_01[[#This Row],[OBRA]],_xlfn.XLOOKUP(LD_01[[#This Row],[SIGLA]],'CLASSES DE PROJETOS'!$C$3:$C$37,'CLASSES DE PROJETOS'!$E$3:$E$37))</f>
        <v>MSV-163MS-373-385/33.TO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MSV-163MS-373-385-ACA-EXE-DE-C1-001-R00.3.pdf</v>
      </c>
      <c r="K1549" s="6" t="str" cm="1">
        <f t="array" ref="K1549">_xlfn.TEXTJOIN(", ",TRUE,_xlfn.UNIQUE(_xlfn._xlws.FILTER(ARQUIVOS_RECEBIDOS!$F$2:$F$5010,ARQUIVOS_RECEBIDOS!$E$2:$E$5010=LD_01[[#This Row],[DOCUMENTO]])))</f>
        <v>R00.3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46041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02/MSV-163MS-373-385/33.TO/MSV-163MS-373-385-ACA-EXE-DE-C1-001-R00.3.pdf</v>
      </c>
      <c r="P1549" s="6" t="str">
        <f>LD_01[[#This Row],[PASTA]]&amp;"/"&amp;LD_01[[#This Row],[ARQUIVO]]</f>
        <v>MSV-163MS-373-385/33.TO/MSV-163MS-373-385-ACA-EXE-DE-C1-001-R00.3.pdf</v>
      </c>
    </row>
    <row r="1550" spans="1:16" ht="43.2" x14ac:dyDescent="0.3">
      <c r="A1550" t="s">
        <v>7463</v>
      </c>
      <c r="B1550" s="6" t="str">
        <f>VLOOKUP(LD_01[[#This Row],[DOCUMENTO]],_xlfn.SORTBY(ARQUIVOS_RECEBIDOS!$E$2:$F$5010,ARQUIVOS_RECEBIDOS!$F$2:$F$5010,-1),2,)</f>
        <v>R00.3</v>
      </c>
      <c r="C1550" s="14" t="s">
        <v>5988</v>
      </c>
      <c r="D1550" s="14" t="s">
        <v>7542</v>
      </c>
      <c r="E1550" s="6" t="s">
        <v>7476</v>
      </c>
      <c r="F1550" s="8" t="s">
        <v>6355</v>
      </c>
      <c r="G1550" s="8" t="s">
        <v>4163</v>
      </c>
      <c r="H1550" s="6" t="str">
        <f>_xlfn.XLOOKUP(LD_01[[#This Row],[DISCIPLINA]],'CLASSES DE PROJETOS'!$F$3:$F$37,'CLASSES DE PROJETOS'!$C$3:$C$37)</f>
        <v>TO</v>
      </c>
      <c r="I1550" s="6" t="str">
        <f>_xlfn.TEXTJOIN("/",TRUE,"MSV-163MS-"&amp;LD_01[[#This Row],[OBRA]],_xlfn.XLOOKUP(LD_01[[#This Row],[SIGLA]],'CLASSES DE PROJETOS'!$C$3:$C$37,'CLASSES DE PROJETOS'!$E$3:$E$37))</f>
        <v>MSV-163MS-373-385/33.TO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MSV-163MS-373-385-ACA-EXE-DE-C1-002-R00.3.pdf</v>
      </c>
      <c r="K1550" s="6" t="str" cm="1">
        <f t="array" ref="K1550">_xlfn.TEXTJOIN(", ",TRUE,_xlfn.UNIQUE(_xlfn._xlws.FILTER(ARQUIVOS_RECEBIDOS!$F$2:$F$5010,ARQUIVOS_RECEBIDOS!$E$2:$E$5010=LD_01[[#This Row],[DOCUMENTO]])))</f>
        <v>R00.3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46041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02/MSV-163MS-373-385/33.TO/MSV-163MS-373-385-ACA-EXE-DE-C1-002-R00.3.pdf</v>
      </c>
      <c r="P1550" s="6" t="str">
        <f>LD_01[[#This Row],[PASTA]]&amp;"/"&amp;LD_01[[#This Row],[ARQUIVO]]</f>
        <v>MSV-163MS-373-385/33.TO/MSV-163MS-373-385-ACA-EXE-DE-C1-002-R00.3.pdf</v>
      </c>
    </row>
    <row r="1551" spans="1:16" ht="43.2" x14ac:dyDescent="0.3">
      <c r="A1551" t="s">
        <v>7464</v>
      </c>
      <c r="B1551" s="6" t="str">
        <f>VLOOKUP(LD_01[[#This Row],[DOCUMENTO]],_xlfn.SORTBY(ARQUIVOS_RECEBIDOS!$E$2:$F$5010,ARQUIVOS_RECEBIDOS!$F$2:$F$5010,-1),2,)</f>
        <v>R00.3</v>
      </c>
      <c r="C1551" s="14" t="s">
        <v>5988</v>
      </c>
      <c r="D1551" s="14" t="s">
        <v>7542</v>
      </c>
      <c r="E1551" s="6" t="s">
        <v>7476</v>
      </c>
      <c r="F1551" s="8" t="s">
        <v>6355</v>
      </c>
      <c r="G1551" s="8" t="s">
        <v>4163</v>
      </c>
      <c r="H1551" s="6" t="str">
        <f>_xlfn.XLOOKUP(LD_01[[#This Row],[DISCIPLINA]],'CLASSES DE PROJETOS'!$F$3:$F$37,'CLASSES DE PROJETOS'!$C$3:$C$37)</f>
        <v>TO</v>
      </c>
      <c r="I1551" s="6" t="str">
        <f>_xlfn.TEXTJOIN("/",TRUE,"MSV-163MS-"&amp;LD_01[[#This Row],[OBRA]],_xlfn.XLOOKUP(LD_01[[#This Row],[SIGLA]],'CLASSES DE PROJETOS'!$C$3:$C$37,'CLASSES DE PROJETOS'!$E$3:$E$37))</f>
        <v>MSV-163MS-373-385/33.TO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MSV-163MS-373-385-ACA-EXE-DE-C1-003-R00.3.pdf</v>
      </c>
      <c r="K1551" s="6" t="str" cm="1">
        <f t="array" ref="K1551">_xlfn.TEXTJOIN(", ",TRUE,_xlfn.UNIQUE(_xlfn._xlws.FILTER(ARQUIVOS_RECEBIDOS!$F$2:$F$5010,ARQUIVOS_RECEBIDOS!$E$2:$E$5010=LD_01[[#This Row],[DOCUMENTO]])))</f>
        <v>R00.3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46041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02/MSV-163MS-373-385/33.TO/MSV-163MS-373-385-ACA-EXE-DE-C1-003-R00.3.pdf</v>
      </c>
      <c r="P1551" s="6" t="str">
        <f>LD_01[[#This Row],[PASTA]]&amp;"/"&amp;LD_01[[#This Row],[ARQUIVO]]</f>
        <v>MSV-163MS-373-385/33.TO/MSV-163MS-373-385-ACA-EXE-DE-C1-003-R00.3.pdf</v>
      </c>
    </row>
    <row r="1552" spans="1:16" ht="43.2" x14ac:dyDescent="0.3">
      <c r="A1552" t="s">
        <v>7465</v>
      </c>
      <c r="B1552" s="6" t="str">
        <f>VLOOKUP(LD_01[[#This Row],[DOCUMENTO]],_xlfn.SORTBY(ARQUIVOS_RECEBIDOS!$E$2:$F$5010,ARQUIVOS_RECEBIDOS!$F$2:$F$5010,-1),2,)</f>
        <v>R00.3</v>
      </c>
      <c r="C1552" s="14" t="s">
        <v>5988</v>
      </c>
      <c r="D1552" s="14" t="s">
        <v>7542</v>
      </c>
      <c r="E1552" s="6" t="s">
        <v>7476</v>
      </c>
      <c r="F1552" s="8" t="s">
        <v>6355</v>
      </c>
      <c r="G1552" s="8" t="s">
        <v>4163</v>
      </c>
      <c r="H1552" s="6" t="str">
        <f>_xlfn.XLOOKUP(LD_01[[#This Row],[DISCIPLINA]],'CLASSES DE PROJETOS'!$F$3:$F$37,'CLASSES DE PROJETOS'!$C$3:$C$37)</f>
        <v>TO</v>
      </c>
      <c r="I1552" s="6" t="str">
        <f>_xlfn.TEXTJOIN("/",TRUE,"MSV-163MS-"&amp;LD_01[[#This Row],[OBRA]],_xlfn.XLOOKUP(LD_01[[#This Row],[SIGLA]],'CLASSES DE PROJETOS'!$C$3:$C$37,'CLASSES DE PROJETOS'!$E$3:$E$37))</f>
        <v>MSV-163MS-373-385/33.TO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MSV-163MS-373-385-ACA-EXE-DE-C1-004-R00.3.pdf</v>
      </c>
      <c r="K1552" s="6" t="str" cm="1">
        <f t="array" ref="K1552">_xlfn.TEXTJOIN(", ",TRUE,_xlfn.UNIQUE(_xlfn._xlws.FILTER(ARQUIVOS_RECEBIDOS!$F$2:$F$5010,ARQUIVOS_RECEBIDOS!$E$2:$E$5010=LD_01[[#This Row],[DOCUMENTO]])))</f>
        <v>R00.3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46041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02/MSV-163MS-373-385/33.TO/MSV-163MS-373-385-ACA-EXE-DE-C1-004-R00.3.pdf</v>
      </c>
      <c r="P1552" s="6" t="str">
        <f>LD_01[[#This Row],[PASTA]]&amp;"/"&amp;LD_01[[#This Row],[ARQUIVO]]</f>
        <v>MSV-163MS-373-385/33.TO/MSV-163MS-373-385-ACA-EXE-DE-C1-004-R00.3.pdf</v>
      </c>
    </row>
    <row r="1553" spans="1:16" ht="43.2" x14ac:dyDescent="0.3">
      <c r="A1553" t="s">
        <v>7466</v>
      </c>
      <c r="B1553" s="6" t="str">
        <f>VLOOKUP(LD_01[[#This Row],[DOCUMENTO]],_xlfn.SORTBY(ARQUIVOS_RECEBIDOS!$E$2:$F$5010,ARQUIVOS_RECEBIDOS!$F$2:$F$5010,-1),2,)</f>
        <v>R00.3</v>
      </c>
      <c r="C1553" s="14" t="s">
        <v>5988</v>
      </c>
      <c r="D1553" s="14" t="s">
        <v>7542</v>
      </c>
      <c r="E1553" s="6" t="s">
        <v>7476</v>
      </c>
      <c r="F1553" s="8" t="s">
        <v>6355</v>
      </c>
      <c r="G1553" s="8" t="s">
        <v>4163</v>
      </c>
      <c r="H1553" s="6" t="str">
        <f>_xlfn.XLOOKUP(LD_01[[#This Row],[DISCIPLINA]],'CLASSES DE PROJETOS'!$F$3:$F$37,'CLASSES DE PROJETOS'!$C$3:$C$37)</f>
        <v>TO</v>
      </c>
      <c r="I1553" s="6" t="str">
        <f>_xlfn.TEXTJOIN("/",TRUE,"MSV-163MS-"&amp;LD_01[[#This Row],[OBRA]],_xlfn.XLOOKUP(LD_01[[#This Row],[SIGLA]],'CLASSES DE PROJETOS'!$C$3:$C$37,'CLASSES DE PROJETOS'!$E$3:$E$37))</f>
        <v>MSV-163MS-373-385/33.TO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MSV-163MS-373-385-ACA-EXE-DE-C1-005-R00.3.pdf</v>
      </c>
      <c r="K1553" s="6" t="str" cm="1">
        <f t="array" ref="K1553">_xlfn.TEXTJOIN(", ",TRUE,_xlfn.UNIQUE(_xlfn._xlws.FILTER(ARQUIVOS_RECEBIDOS!$F$2:$F$5010,ARQUIVOS_RECEBIDOS!$E$2:$E$5010=LD_01[[#This Row],[DOCUMENTO]])))</f>
        <v>R00.3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46041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02/MSV-163MS-373-385/33.TO/MSV-163MS-373-385-ACA-EXE-DE-C1-005-R00.3.pdf</v>
      </c>
      <c r="P1553" s="6" t="str">
        <f>LD_01[[#This Row],[PASTA]]&amp;"/"&amp;LD_01[[#This Row],[ARQUIVO]]</f>
        <v>MSV-163MS-373-385/33.TO/MSV-163MS-373-385-ACA-EXE-DE-C1-005-R00.3.pdf</v>
      </c>
    </row>
    <row r="1554" spans="1:16" ht="43.2" x14ac:dyDescent="0.3">
      <c r="A1554" t="s">
        <v>7467</v>
      </c>
      <c r="B1554" s="6" t="str">
        <f>VLOOKUP(LD_01[[#This Row],[DOCUMENTO]],_xlfn.SORTBY(ARQUIVOS_RECEBIDOS!$E$2:$F$5010,ARQUIVOS_RECEBIDOS!$F$2:$F$5010,-1),2,)</f>
        <v>R00.3</v>
      </c>
      <c r="C1554" s="14" t="s">
        <v>5988</v>
      </c>
      <c r="D1554" s="14" t="s">
        <v>7542</v>
      </c>
      <c r="E1554" s="6" t="s">
        <v>7476</v>
      </c>
      <c r="F1554" s="8" t="s">
        <v>6355</v>
      </c>
      <c r="G1554" s="8" t="s">
        <v>4163</v>
      </c>
      <c r="H1554" s="6" t="str">
        <f>_xlfn.XLOOKUP(LD_01[[#This Row],[DISCIPLINA]],'CLASSES DE PROJETOS'!$F$3:$F$37,'CLASSES DE PROJETOS'!$C$3:$C$37)</f>
        <v>TO</v>
      </c>
      <c r="I1554" s="6" t="str">
        <f>_xlfn.TEXTJOIN("/",TRUE,"MSV-163MS-"&amp;LD_01[[#This Row],[OBRA]],_xlfn.XLOOKUP(LD_01[[#This Row],[SIGLA]],'CLASSES DE PROJETOS'!$C$3:$C$37,'CLASSES DE PROJETOS'!$E$3:$E$37))</f>
        <v>MSV-163MS-373-385/33.TO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MSV-163MS-373-385-ACA-EXE-DE-C1-006-R00.3.pdf</v>
      </c>
      <c r="K1554" s="6" t="str" cm="1">
        <f t="array" ref="K1554">_xlfn.TEXTJOIN(", ",TRUE,_xlfn.UNIQUE(_xlfn._xlws.FILTER(ARQUIVOS_RECEBIDOS!$F$2:$F$5010,ARQUIVOS_RECEBIDOS!$E$2:$E$5010=LD_01[[#This Row],[DOCUMENTO]])))</f>
        <v>R00.3</v>
      </c>
      <c r="L1554" s="6" t="str" cm="1">
        <f t="array" ref="L1554">_xlfn.TEXTJOIN(",",TRUE,_xlfn._xlws.FILTER(ARQUIVOS[EXTENSÃO],(ARQUIVOS[DOCUMENTO]=LD_01[[#This Row],[DOCUMENTO]])*(ARQUIVOS[REVISÃO]=LD_01[[#This Row],[REVISÃO]])))</f>
        <v>dwg,pdf</v>
      </c>
      <c r="M1554" s="12" cm="1">
        <f t="array" ref="M1554">_xlfn.UNIQUE(_xlfn._xlws.FILTER(ARQUIVOS[DATA RECEBIMENTO],(ARQUIVOS[DOCUMENTO]=LD_01[[#This Row],[DOCUMENTO]])*(ARQUIVOS[REVISÃO]=LD_01[[#This Row],[REVISÃO]])))</f>
        <v>46041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02/MSV-163MS-373-385/33.TO/MSV-163MS-373-385-ACA-EXE-DE-C1-006-R00.3.pdf</v>
      </c>
      <c r="P1554" s="6" t="str">
        <f>LD_01[[#This Row],[PASTA]]&amp;"/"&amp;LD_01[[#This Row],[ARQUIVO]]</f>
        <v>MSV-163MS-373-385/33.TO/MSV-163MS-373-385-ACA-EXE-DE-C1-006-R00.3.pdf</v>
      </c>
    </row>
    <row r="1555" spans="1:16" ht="43.2" x14ac:dyDescent="0.3">
      <c r="A1555" t="s">
        <v>7468</v>
      </c>
      <c r="B1555" s="6" t="str">
        <f>VLOOKUP(LD_01[[#This Row],[DOCUMENTO]],_xlfn.SORTBY(ARQUIVOS_RECEBIDOS!$E$2:$F$5010,ARQUIVOS_RECEBIDOS!$F$2:$F$5010,-1),2,)</f>
        <v>R00.3</v>
      </c>
      <c r="C1555" s="14" t="s">
        <v>5988</v>
      </c>
      <c r="D1555" s="14" t="s">
        <v>7542</v>
      </c>
      <c r="E1555" s="6" t="s">
        <v>7476</v>
      </c>
      <c r="F1555" s="8" t="s">
        <v>6355</v>
      </c>
      <c r="G1555" s="8" t="s">
        <v>4163</v>
      </c>
      <c r="H1555" s="6" t="str">
        <f>_xlfn.XLOOKUP(LD_01[[#This Row],[DISCIPLINA]],'CLASSES DE PROJETOS'!$F$3:$F$37,'CLASSES DE PROJETOS'!$C$3:$C$37)</f>
        <v>TO</v>
      </c>
      <c r="I1555" s="6" t="str">
        <f>_xlfn.TEXTJOIN("/",TRUE,"MSV-163MS-"&amp;LD_01[[#This Row],[OBRA]],_xlfn.XLOOKUP(LD_01[[#This Row],[SIGLA]],'CLASSES DE PROJETOS'!$C$3:$C$37,'CLASSES DE PROJETOS'!$E$3:$E$37))</f>
        <v>MSV-163MS-373-385/33.TO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MSV-163MS-373-385-ACA-EXE-DE-C1-007-R00.3.pdf</v>
      </c>
      <c r="K1555" s="6" t="str" cm="1">
        <f t="array" ref="K1555">_xlfn.TEXTJOIN(", ",TRUE,_xlfn.UNIQUE(_xlfn._xlws.FILTER(ARQUIVOS_RECEBIDOS!$F$2:$F$5010,ARQUIVOS_RECEBIDOS!$E$2:$E$5010=LD_01[[#This Row],[DOCUMENTO]])))</f>
        <v>R00.3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46041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02/MSV-163MS-373-385/33.TO/MSV-163MS-373-385-ACA-EXE-DE-C1-007-R00.3.pdf</v>
      </c>
      <c r="P1555" s="6" t="str">
        <f>LD_01[[#This Row],[PASTA]]&amp;"/"&amp;LD_01[[#This Row],[ARQUIVO]]</f>
        <v>MSV-163MS-373-385/33.TO/MSV-163MS-373-385-ACA-EXE-DE-C1-007-R00.3.pdf</v>
      </c>
    </row>
    <row r="1556" spans="1:16" ht="43.2" x14ac:dyDescent="0.3">
      <c r="A1556" t="s">
        <v>7469</v>
      </c>
      <c r="B1556" s="6" t="str">
        <f>VLOOKUP(LD_01[[#This Row],[DOCUMENTO]],_xlfn.SORTBY(ARQUIVOS_RECEBIDOS!$E$2:$F$5010,ARQUIVOS_RECEBIDOS!$F$2:$F$5010,-1),2,)</f>
        <v>R00.3</v>
      </c>
      <c r="C1556" s="14" t="s">
        <v>5988</v>
      </c>
      <c r="D1556" s="14" t="s">
        <v>7542</v>
      </c>
      <c r="E1556" s="6" t="s">
        <v>7476</v>
      </c>
      <c r="F1556" s="8" t="s">
        <v>6355</v>
      </c>
      <c r="G1556" s="8" t="s">
        <v>4163</v>
      </c>
      <c r="H1556" s="6" t="str">
        <f>_xlfn.XLOOKUP(LD_01[[#This Row],[DISCIPLINA]],'CLASSES DE PROJETOS'!$F$3:$F$37,'CLASSES DE PROJETOS'!$C$3:$C$37)</f>
        <v>TO</v>
      </c>
      <c r="I1556" s="6" t="str">
        <f>_xlfn.TEXTJOIN("/",TRUE,"MSV-163MS-"&amp;LD_01[[#This Row],[OBRA]],_xlfn.XLOOKUP(LD_01[[#This Row],[SIGLA]],'CLASSES DE PROJETOS'!$C$3:$C$37,'CLASSES DE PROJETOS'!$E$3:$E$37))</f>
        <v>MSV-163MS-373-385/33.TO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MSV-163MS-373-385-ACA-EXE-DE-C1-008-R00.3.pdf</v>
      </c>
      <c r="K1556" s="6" t="str" cm="1">
        <f t="array" ref="K1556">_xlfn.TEXTJOIN(", ",TRUE,_xlfn.UNIQUE(_xlfn._xlws.FILTER(ARQUIVOS_RECEBIDOS!$F$2:$F$5010,ARQUIVOS_RECEBIDOS!$E$2:$E$5010=LD_01[[#This Row],[DOCUMENTO]])))</f>
        <v>R00.3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46041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02/MSV-163MS-373-385/33.TO/MSV-163MS-373-385-ACA-EXE-DE-C1-008-R00.3.pdf</v>
      </c>
      <c r="P1556" s="6" t="str">
        <f>LD_01[[#This Row],[PASTA]]&amp;"/"&amp;LD_01[[#This Row],[ARQUIVO]]</f>
        <v>MSV-163MS-373-385/33.TO/MSV-163MS-373-385-ACA-EXE-DE-C1-008-R00.3.pdf</v>
      </c>
    </row>
    <row r="1557" spans="1:16" ht="43.2" x14ac:dyDescent="0.3">
      <c r="A1557" t="s">
        <v>7470</v>
      </c>
      <c r="B1557" s="6" t="str">
        <f>VLOOKUP(LD_01[[#This Row],[DOCUMENTO]],_xlfn.SORTBY(ARQUIVOS_RECEBIDOS!$E$2:$F$5010,ARQUIVOS_RECEBIDOS!$F$2:$F$5010,-1),2,)</f>
        <v>R00.3</v>
      </c>
      <c r="C1557" s="14" t="s">
        <v>5988</v>
      </c>
      <c r="D1557" s="14" t="s">
        <v>7542</v>
      </c>
      <c r="E1557" s="6" t="s">
        <v>7476</v>
      </c>
      <c r="F1557" s="8" t="s">
        <v>6355</v>
      </c>
      <c r="G1557" s="8" t="s">
        <v>4163</v>
      </c>
      <c r="H1557" s="6" t="str">
        <f>_xlfn.XLOOKUP(LD_01[[#This Row],[DISCIPLINA]],'CLASSES DE PROJETOS'!$F$3:$F$37,'CLASSES DE PROJETOS'!$C$3:$C$37)</f>
        <v>TO</v>
      </c>
      <c r="I1557" s="6" t="str">
        <f>_xlfn.TEXTJOIN("/",TRUE,"MSV-163MS-"&amp;LD_01[[#This Row],[OBRA]],_xlfn.XLOOKUP(LD_01[[#This Row],[SIGLA]],'CLASSES DE PROJETOS'!$C$3:$C$37,'CLASSES DE PROJETOS'!$E$3:$E$37))</f>
        <v>MSV-163MS-373-385/33.TO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MSV-163MS-373-385-ACA-EXE-DE-C1-009-R00.3.pdf</v>
      </c>
      <c r="K1557" s="6" t="str" cm="1">
        <f t="array" ref="K1557">_xlfn.TEXTJOIN(", ",TRUE,_xlfn.UNIQUE(_xlfn._xlws.FILTER(ARQUIVOS_RECEBIDOS!$F$2:$F$5010,ARQUIVOS_RECEBIDOS!$E$2:$E$5010=LD_01[[#This Row],[DOCUMENTO]])))</f>
        <v>R00.3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46041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02/MSV-163MS-373-385/33.TO/MSV-163MS-373-385-ACA-EXE-DE-C1-009-R00.3.pdf</v>
      </c>
      <c r="P1557" s="6" t="str">
        <f>LD_01[[#This Row],[PASTA]]&amp;"/"&amp;LD_01[[#This Row],[ARQUIVO]]</f>
        <v>MSV-163MS-373-385/33.TO/MSV-163MS-373-385-ACA-EXE-DE-C1-009-R00.3.pdf</v>
      </c>
    </row>
    <row r="1558" spans="1:16" ht="43.2" x14ac:dyDescent="0.3">
      <c r="A1558" t="s">
        <v>7471</v>
      </c>
      <c r="B1558" s="6" t="str">
        <f>VLOOKUP(LD_01[[#This Row],[DOCUMENTO]],_xlfn.SORTBY(ARQUIVOS_RECEBIDOS!$E$2:$F$5010,ARQUIVOS_RECEBIDOS!$F$2:$F$5010,-1),2,)</f>
        <v>R00.3</v>
      </c>
      <c r="C1558" s="14" t="s">
        <v>5988</v>
      </c>
      <c r="D1558" s="14" t="s">
        <v>7542</v>
      </c>
      <c r="E1558" s="6" t="s">
        <v>7476</v>
      </c>
      <c r="F1558" s="8" t="s">
        <v>6355</v>
      </c>
      <c r="G1558" s="8" t="s">
        <v>4163</v>
      </c>
      <c r="H1558" s="6" t="str">
        <f>_xlfn.XLOOKUP(LD_01[[#This Row],[DISCIPLINA]],'CLASSES DE PROJETOS'!$F$3:$F$37,'CLASSES DE PROJETOS'!$C$3:$C$37)</f>
        <v>TO</v>
      </c>
      <c r="I1558" s="6" t="str">
        <f>_xlfn.TEXTJOIN("/",TRUE,"MSV-163MS-"&amp;LD_01[[#This Row],[OBRA]],_xlfn.XLOOKUP(LD_01[[#This Row],[SIGLA]],'CLASSES DE PROJETOS'!$C$3:$C$37,'CLASSES DE PROJETOS'!$E$3:$E$37))</f>
        <v>MSV-163MS-373-385/33.TO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MSV-163MS-373-385-ACA-EXE-DE-C1-010-R00.3.pdf</v>
      </c>
      <c r="K1558" s="6" t="str" cm="1">
        <f t="array" ref="K1558">_xlfn.TEXTJOIN(", ",TRUE,_xlfn.UNIQUE(_xlfn._xlws.FILTER(ARQUIVOS_RECEBIDOS!$F$2:$F$5010,ARQUIVOS_RECEBIDOS!$E$2:$E$5010=LD_01[[#This Row],[DOCUMENTO]])))</f>
        <v>R00.3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46041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02/MSV-163MS-373-385/33.TO/MSV-163MS-373-385-ACA-EXE-DE-C1-010-R00.3.pdf</v>
      </c>
      <c r="P1558" s="6" t="str">
        <f>LD_01[[#This Row],[PASTA]]&amp;"/"&amp;LD_01[[#This Row],[ARQUIVO]]</f>
        <v>MSV-163MS-373-385/33.TO/MSV-163MS-373-385-ACA-EXE-DE-C1-010-R00.3.pdf</v>
      </c>
    </row>
    <row r="1559" spans="1:16" ht="43.2" x14ac:dyDescent="0.3">
      <c r="A1559" t="s">
        <v>7472</v>
      </c>
      <c r="B1559" s="6" t="str">
        <f>VLOOKUP(LD_01[[#This Row],[DOCUMENTO]],_xlfn.SORTBY(ARQUIVOS_RECEBIDOS!$E$2:$F$5010,ARQUIVOS_RECEBIDOS!$F$2:$F$5010,-1),2,)</f>
        <v>R00.3</v>
      </c>
      <c r="C1559" s="14" t="s">
        <v>5988</v>
      </c>
      <c r="D1559" s="14" t="s">
        <v>7542</v>
      </c>
      <c r="E1559" s="6" t="s">
        <v>7476</v>
      </c>
      <c r="F1559" s="8" t="s">
        <v>6355</v>
      </c>
      <c r="G1559" s="8" t="s">
        <v>4163</v>
      </c>
      <c r="H1559" s="6" t="str">
        <f>_xlfn.XLOOKUP(LD_01[[#This Row],[DISCIPLINA]],'CLASSES DE PROJETOS'!$F$3:$F$37,'CLASSES DE PROJETOS'!$C$3:$C$37)</f>
        <v>TO</v>
      </c>
      <c r="I1559" s="6" t="str">
        <f>_xlfn.TEXTJOIN("/",TRUE,"MSV-163MS-"&amp;LD_01[[#This Row],[OBRA]],_xlfn.XLOOKUP(LD_01[[#This Row],[SIGLA]],'CLASSES DE PROJETOS'!$C$3:$C$37,'CLASSES DE PROJETOS'!$E$3:$E$37))</f>
        <v>MSV-163MS-373-385/33.TO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MSV-163MS-373-385-ACA-EXE-DE-C1-011-R00.3.pdf</v>
      </c>
      <c r="K1559" s="6" t="str" cm="1">
        <f t="array" ref="K1559">_xlfn.TEXTJOIN(", ",TRUE,_xlfn.UNIQUE(_xlfn._xlws.FILTER(ARQUIVOS_RECEBIDOS!$F$2:$F$5010,ARQUIVOS_RECEBIDOS!$E$2:$E$5010=LD_01[[#This Row],[DOCUMENTO]])))</f>
        <v>R00.3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46041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02/MSV-163MS-373-385/33.TO/MSV-163MS-373-385-ACA-EXE-DE-C1-011-R00.3.pdf</v>
      </c>
      <c r="P1559" s="6" t="str">
        <f>LD_01[[#This Row],[PASTA]]&amp;"/"&amp;LD_01[[#This Row],[ARQUIVO]]</f>
        <v>MSV-163MS-373-385/33.TO/MSV-163MS-373-385-ACA-EXE-DE-C1-011-R00.3.pdf</v>
      </c>
    </row>
    <row r="1560" spans="1:16" ht="43.2" x14ac:dyDescent="0.3">
      <c r="A1560" t="s">
        <v>7473</v>
      </c>
      <c r="B1560" s="6" t="str">
        <f>VLOOKUP(LD_01[[#This Row],[DOCUMENTO]],_xlfn.SORTBY(ARQUIVOS_RECEBIDOS!$E$2:$F$5010,ARQUIVOS_RECEBIDOS!$F$2:$F$5010,-1),2,)</f>
        <v>R00.2</v>
      </c>
      <c r="C1560" s="14" t="s">
        <v>5988</v>
      </c>
      <c r="D1560" s="14" t="s">
        <v>7542</v>
      </c>
      <c r="E1560" s="6" t="s">
        <v>7476</v>
      </c>
      <c r="F1560" s="8" t="s">
        <v>6355</v>
      </c>
      <c r="G1560" s="8" t="s">
        <v>4163</v>
      </c>
      <c r="H1560" s="6" t="str">
        <f>_xlfn.XLOOKUP(LD_01[[#This Row],[DISCIPLINA]],'CLASSES DE PROJETOS'!$F$3:$F$37,'CLASSES DE PROJETOS'!$C$3:$C$37)</f>
        <v>TO</v>
      </c>
      <c r="I1560" s="6" t="str">
        <f>_xlfn.TEXTJOIN("/",TRUE,"MSV-163MS-"&amp;LD_01[[#This Row],[OBRA]],_xlfn.XLOOKUP(LD_01[[#This Row],[SIGLA]],'CLASSES DE PROJETOS'!$C$3:$C$37,'CLASSES DE PROJETOS'!$E$3:$E$37))</f>
        <v>MSV-163MS-373-385/33.TO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MSV-163MS-373-385-ACA-EXE-DE-C1-012-R00.2.pdf</v>
      </c>
      <c r="K1560" s="6" t="str" cm="1">
        <f t="array" ref="K1560">_xlfn.TEXTJOIN(", ",TRUE,_xlfn.UNIQUE(_xlfn._xlws.FILTER(ARQUIVOS_RECEBIDOS!$F$2:$F$5010,ARQUIVOS_RECEBIDOS!$E$2:$E$5010=LD_01[[#This Row],[DOCUMENTO]])))</f>
        <v>R00.2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46041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</v>
      </c>
      <c r="P1560" s="6" t="str">
        <f>LD_01[[#This Row],[PASTA]]&amp;"/"&amp;LD_01[[#This Row],[ARQUIVO]]</f>
        <v>MSV-163MS-373-385/33.TO/MSV-163MS-373-385-ACA-EXE-DE-C1-012-R00.2.pdf</v>
      </c>
    </row>
    <row r="1561" spans="1:16" ht="28.8" x14ac:dyDescent="0.3">
      <c r="A1561" t="s">
        <v>7262</v>
      </c>
      <c r="B1561" s="6" t="str">
        <f>VLOOKUP(LD_01[[#This Row],[DOCUMENTO]],_xlfn.SORTBY(ARQUIVOS_RECEBIDOS!$E$2:$F$5010,ARQUIVOS_RECEBIDOS!$F$2:$F$5010,-1),2,)</f>
        <v>R00.3</v>
      </c>
      <c r="C1561" s="14" t="s">
        <v>5988</v>
      </c>
      <c r="D1561" s="14" t="s">
        <v>7542</v>
      </c>
      <c r="E1561" s="6" t="s">
        <v>7476</v>
      </c>
      <c r="F1561" s="8" t="s">
        <v>7477</v>
      </c>
      <c r="G1561" s="8" t="s">
        <v>4332</v>
      </c>
      <c r="H1561" s="6" t="str">
        <f>_xlfn.XLOOKUP(LD_01[[#This Row],[DISCIPLINA]],'CLASSES DE PROJETOS'!$F$3:$F$37,'CLASSES DE PROJETOS'!$C$3:$C$37)</f>
        <v>GG</v>
      </c>
      <c r="I1561" s="6" t="str">
        <f>_xlfn.TEXTJOIN("/",TRUE,"MSV-163MS-"&amp;LD_01[[#This Row],[OBRA]],_xlfn.XLOOKUP(LD_01[[#This Row],[SIGLA]],'CLASSES DE PROJETOS'!$C$3:$C$37,'CLASSES DE PROJETOS'!$E$3:$E$37))</f>
        <v>MSV-163MS-373-385/19.GG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561" s="6" t="str" cm="1">
        <f t="array" ref="K1561">_xlfn.TEXTJOIN(", ",TRUE,_xlfn.UNIQUE(_xlfn._xlws.FILTER(ARQUIVOS_RECEBIDOS!$F$2:$F$5010,ARQUIVOS_RECEBIDOS!$E$2:$E$5010=LD_01[[#This Row],[DOCUMENTO]])))</f>
        <v>R00.3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46041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561" s="6" t="str">
        <f>LD_01[[#This Row],[PASTA]]&amp;"/"&amp;LD_01[[#This Row],[ARQUIVO]]</f>
        <v>MSV-163MS-373-385/19.GG/MSV-163MS-373-385-ACA-EXE-DE-D3-001-R00.3.pdf</v>
      </c>
    </row>
    <row r="1562" spans="1:16" ht="28.8" x14ac:dyDescent="0.3">
      <c r="A1562" t="s">
        <v>7263</v>
      </c>
      <c r="B1562" s="6" t="str">
        <f>VLOOKUP(LD_01[[#This Row],[DOCUMENTO]],_xlfn.SORTBY(ARQUIVOS_RECEBIDOS!$E$2:$F$5010,ARQUIVOS_RECEBIDOS!$F$2:$F$5010,-1),2,)</f>
        <v>R00.3</v>
      </c>
      <c r="C1562" s="14" t="s">
        <v>5988</v>
      </c>
      <c r="D1562" s="14" t="s">
        <v>7542</v>
      </c>
      <c r="E1562" s="6" t="s">
        <v>7476</v>
      </c>
      <c r="F1562" s="8" t="s">
        <v>7477</v>
      </c>
      <c r="G1562" s="8" t="s">
        <v>4332</v>
      </c>
      <c r="H1562" s="6" t="str">
        <f>_xlfn.XLOOKUP(LD_01[[#This Row],[DISCIPLINA]],'CLASSES DE PROJETOS'!$F$3:$F$37,'CLASSES DE PROJETOS'!$C$3:$C$37)</f>
        <v>GG</v>
      </c>
      <c r="I1562" s="6" t="str">
        <f>_xlfn.TEXTJOIN("/",TRUE,"MSV-163MS-"&amp;LD_01[[#This Row],[OBRA]],_xlfn.XLOOKUP(LD_01[[#This Row],[SIGLA]],'CLASSES DE PROJETOS'!$C$3:$C$37,'CLASSES DE PROJETOS'!$E$3:$E$37))</f>
        <v>MSV-163MS-373-385/19.GG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562" s="6" t="str" cm="1">
        <f t="array" ref="K1562">_xlfn.TEXTJOIN(", ",TRUE,_xlfn.UNIQUE(_xlfn._xlws.FILTER(ARQUIVOS_RECEBIDOS!$F$2:$F$5010,ARQUIVOS_RECEBIDOS!$E$2:$E$5010=LD_01[[#This Row],[DOCUMENTO]])))</f>
        <v>R00.3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46041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562" s="6" t="str">
        <f>LD_01[[#This Row],[PASTA]]&amp;"/"&amp;LD_01[[#This Row],[ARQUIVO]]</f>
        <v>MSV-163MS-373-385/19.GG/MSV-163MS-373-385-ACA-EXE-DE-D3-002-R00.3.pdf</v>
      </c>
    </row>
    <row r="1563" spans="1:16" ht="28.8" x14ac:dyDescent="0.3">
      <c r="A1563" t="s">
        <v>7264</v>
      </c>
      <c r="B1563" s="6" t="str">
        <f>VLOOKUP(LD_01[[#This Row],[DOCUMENTO]],_xlfn.SORTBY(ARQUIVOS_RECEBIDOS!$E$2:$F$5010,ARQUIVOS_RECEBIDOS!$F$2:$F$5010,-1),2,)</f>
        <v>R00.3</v>
      </c>
      <c r="C1563" s="14" t="s">
        <v>5988</v>
      </c>
      <c r="D1563" s="14" t="s">
        <v>7542</v>
      </c>
      <c r="E1563" s="6" t="s">
        <v>7476</v>
      </c>
      <c r="F1563" s="8" t="s">
        <v>7477</v>
      </c>
      <c r="G1563" s="8" t="s">
        <v>4332</v>
      </c>
      <c r="H1563" s="6" t="str">
        <f>_xlfn.XLOOKUP(LD_01[[#This Row],[DISCIPLINA]],'CLASSES DE PROJETOS'!$F$3:$F$37,'CLASSES DE PROJETOS'!$C$3:$C$37)</f>
        <v>GG</v>
      </c>
      <c r="I1563" s="6" t="str">
        <f>_xlfn.TEXTJOIN("/",TRUE,"MSV-163MS-"&amp;LD_01[[#This Row],[OBRA]],_xlfn.XLOOKUP(LD_01[[#This Row],[SIGLA]],'CLASSES DE PROJETOS'!$C$3:$C$37,'CLASSES DE PROJETOS'!$E$3:$E$37))</f>
        <v>MSV-163MS-373-385/19.GG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563" s="6" t="str" cm="1">
        <f t="array" ref="K1563">_xlfn.TEXTJOIN(", ",TRUE,_xlfn.UNIQUE(_xlfn._xlws.FILTER(ARQUIVOS_RECEBIDOS!$F$2:$F$5010,ARQUIVOS_RECEBIDOS!$E$2:$E$5010=LD_01[[#This Row],[DOCUMENTO]])))</f>
        <v>R00.3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46041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563" s="6" t="str">
        <f>LD_01[[#This Row],[PASTA]]&amp;"/"&amp;LD_01[[#This Row],[ARQUIVO]]</f>
        <v>MSV-163MS-373-385/19.GG/MSV-163MS-373-385-ACA-EXE-DE-D3-003-R00.3.pdf</v>
      </c>
    </row>
    <row r="1564" spans="1:16" ht="28.8" x14ac:dyDescent="0.3">
      <c r="A1564" t="s">
        <v>7265</v>
      </c>
      <c r="B1564" s="6" t="str">
        <f>VLOOKUP(LD_01[[#This Row],[DOCUMENTO]],_xlfn.SORTBY(ARQUIVOS_RECEBIDOS!$E$2:$F$5010,ARQUIVOS_RECEBIDOS!$F$2:$F$5010,-1),2,)</f>
        <v>R00.3</v>
      </c>
      <c r="C1564" s="14" t="s">
        <v>5988</v>
      </c>
      <c r="D1564" s="14" t="s">
        <v>7542</v>
      </c>
      <c r="E1564" s="6" t="s">
        <v>7476</v>
      </c>
      <c r="F1564" s="8" t="s">
        <v>7477</v>
      </c>
      <c r="G1564" s="8" t="s">
        <v>4332</v>
      </c>
      <c r="H1564" s="6" t="str">
        <f>_xlfn.XLOOKUP(LD_01[[#This Row],[DISCIPLINA]],'CLASSES DE PROJETOS'!$F$3:$F$37,'CLASSES DE PROJETOS'!$C$3:$C$37)</f>
        <v>GG</v>
      </c>
      <c r="I1564" s="6" t="str">
        <f>_xlfn.TEXTJOIN("/",TRUE,"MSV-163MS-"&amp;LD_01[[#This Row],[OBRA]],_xlfn.XLOOKUP(LD_01[[#This Row],[SIGLA]],'CLASSES DE PROJETOS'!$C$3:$C$37,'CLASSES DE PROJETOS'!$E$3:$E$37))</f>
        <v>MSV-163MS-373-385/19.GG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564" s="6" t="str" cm="1">
        <f t="array" ref="K1564">_xlfn.TEXTJOIN(", ",TRUE,_xlfn.UNIQUE(_xlfn._xlws.FILTER(ARQUIVOS_RECEBIDOS!$F$2:$F$5010,ARQUIVOS_RECEBIDOS!$E$2:$E$5010=LD_01[[#This Row],[DOCUMENTO]])))</f>
        <v>R00.3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46041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564" s="6" t="str">
        <f>LD_01[[#This Row],[PASTA]]&amp;"/"&amp;LD_01[[#This Row],[ARQUIVO]]</f>
        <v>MSV-163MS-373-385/19.GG/MSV-163MS-373-385-ACA-EXE-DE-D3-004-R00.3.pdf</v>
      </c>
    </row>
    <row r="1565" spans="1:16" ht="28.8" x14ac:dyDescent="0.3">
      <c r="A1565" t="s">
        <v>7266</v>
      </c>
      <c r="B1565" s="6" t="str">
        <f>VLOOKUP(LD_01[[#This Row],[DOCUMENTO]],_xlfn.SORTBY(ARQUIVOS_RECEBIDOS!$E$2:$F$5010,ARQUIVOS_RECEBIDOS!$F$2:$F$5010,-1),2,)</f>
        <v>R00.3</v>
      </c>
      <c r="C1565" s="14" t="s">
        <v>5988</v>
      </c>
      <c r="D1565" s="14" t="s">
        <v>7542</v>
      </c>
      <c r="E1565" s="6" t="s">
        <v>7476</v>
      </c>
      <c r="F1565" s="8" t="s">
        <v>7477</v>
      </c>
      <c r="G1565" s="8" t="s">
        <v>4332</v>
      </c>
      <c r="H1565" s="6" t="str">
        <f>_xlfn.XLOOKUP(LD_01[[#This Row],[DISCIPLINA]],'CLASSES DE PROJETOS'!$F$3:$F$37,'CLASSES DE PROJETOS'!$C$3:$C$37)</f>
        <v>GG</v>
      </c>
      <c r="I1565" s="6" t="str">
        <f>_xlfn.TEXTJOIN("/",TRUE,"MSV-163MS-"&amp;LD_01[[#This Row],[OBRA]],_xlfn.XLOOKUP(LD_01[[#This Row],[SIGLA]],'CLASSES DE PROJETOS'!$C$3:$C$37,'CLASSES DE PROJETOS'!$E$3:$E$37))</f>
        <v>MSV-163MS-373-385/19.GG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565" s="6" t="str" cm="1">
        <f t="array" ref="K1565">_xlfn.TEXTJOIN(", ",TRUE,_xlfn.UNIQUE(_xlfn._xlws.FILTER(ARQUIVOS_RECEBIDOS!$F$2:$F$5010,ARQUIVOS_RECEBIDOS!$E$2:$E$5010=LD_01[[#This Row],[DOCUMENTO]])))</f>
        <v>R00.3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46041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565" s="6" t="str">
        <f>LD_01[[#This Row],[PASTA]]&amp;"/"&amp;LD_01[[#This Row],[ARQUIVO]]</f>
        <v>MSV-163MS-373-385/19.GG/MSV-163MS-373-385-ACA-EXE-DE-D3-005-R00.3.pdf</v>
      </c>
    </row>
    <row r="1566" spans="1:16" ht="28.8" x14ac:dyDescent="0.3">
      <c r="A1566" t="s">
        <v>7267</v>
      </c>
      <c r="B1566" s="6" t="str">
        <f>VLOOKUP(LD_01[[#This Row],[DOCUMENTO]],_xlfn.SORTBY(ARQUIVOS_RECEBIDOS!$E$2:$F$5010,ARQUIVOS_RECEBIDOS!$F$2:$F$5010,-1),2,)</f>
        <v>R00.3</v>
      </c>
      <c r="C1566" s="14" t="s">
        <v>5988</v>
      </c>
      <c r="D1566" s="14" t="s">
        <v>7542</v>
      </c>
      <c r="E1566" s="6" t="s">
        <v>7476</v>
      </c>
      <c r="F1566" s="8" t="s">
        <v>7477</v>
      </c>
      <c r="G1566" s="8" t="s">
        <v>4332</v>
      </c>
      <c r="H1566" s="6" t="str">
        <f>_xlfn.XLOOKUP(LD_01[[#This Row],[DISCIPLINA]],'CLASSES DE PROJETOS'!$F$3:$F$37,'CLASSES DE PROJETOS'!$C$3:$C$37)</f>
        <v>GG</v>
      </c>
      <c r="I1566" s="6" t="str">
        <f>_xlfn.TEXTJOIN("/",TRUE,"MSV-163MS-"&amp;LD_01[[#This Row],[OBRA]],_xlfn.XLOOKUP(LD_01[[#This Row],[SIGLA]],'CLASSES DE PROJETOS'!$C$3:$C$37,'CLASSES DE PROJETOS'!$E$3:$E$37))</f>
        <v>MSV-163MS-373-385/19.GG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566" s="6" t="str" cm="1">
        <f t="array" ref="K1566">_xlfn.TEXTJOIN(", ",TRUE,_xlfn.UNIQUE(_xlfn._xlws.FILTER(ARQUIVOS_RECEBIDOS!$F$2:$F$5010,ARQUIVOS_RECEBIDOS!$E$2:$E$5010=LD_01[[#This Row],[DOCUMENTO]])))</f>
        <v>R00.3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46041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566" s="6" t="str">
        <f>LD_01[[#This Row],[PASTA]]&amp;"/"&amp;LD_01[[#This Row],[ARQUIVO]]</f>
        <v>MSV-163MS-373-385/19.GG/MSV-163MS-373-385-ACA-EXE-DE-D3-006-R00.3.pdf</v>
      </c>
    </row>
    <row r="1567" spans="1:16" ht="28.8" x14ac:dyDescent="0.3">
      <c r="A1567" t="s">
        <v>7268</v>
      </c>
      <c r="B1567" s="6" t="str">
        <f>VLOOKUP(LD_01[[#This Row],[DOCUMENTO]],_xlfn.SORTBY(ARQUIVOS_RECEBIDOS!$E$2:$F$5010,ARQUIVOS_RECEBIDOS!$F$2:$F$5010,-1),2,)</f>
        <v>R00.3</v>
      </c>
      <c r="C1567" s="14" t="s">
        <v>5988</v>
      </c>
      <c r="D1567" s="14" t="s">
        <v>7542</v>
      </c>
      <c r="E1567" s="6" t="s">
        <v>7476</v>
      </c>
      <c r="F1567" s="8" t="s">
        <v>7477</v>
      </c>
      <c r="G1567" s="8" t="s">
        <v>4332</v>
      </c>
      <c r="H1567" s="6" t="str">
        <f>_xlfn.XLOOKUP(LD_01[[#This Row],[DISCIPLINA]],'CLASSES DE PROJETOS'!$F$3:$F$37,'CLASSES DE PROJETOS'!$C$3:$C$37)</f>
        <v>GG</v>
      </c>
      <c r="I1567" s="6" t="str">
        <f>_xlfn.TEXTJOIN("/",TRUE,"MSV-163MS-"&amp;LD_01[[#This Row],[OBRA]],_xlfn.XLOOKUP(LD_01[[#This Row],[SIGLA]],'CLASSES DE PROJETOS'!$C$3:$C$37,'CLASSES DE PROJETOS'!$E$3:$E$37))</f>
        <v>MSV-163MS-373-385/19.GG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567" s="6" t="str" cm="1">
        <f t="array" ref="K1567">_xlfn.TEXTJOIN(", ",TRUE,_xlfn.UNIQUE(_xlfn._xlws.FILTER(ARQUIVOS_RECEBIDOS!$F$2:$F$5010,ARQUIVOS_RECEBIDOS!$E$2:$E$5010=LD_01[[#This Row],[DOCUMENTO]])))</f>
        <v>R00.3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46041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567" s="6" t="str">
        <f>LD_01[[#This Row],[PASTA]]&amp;"/"&amp;LD_01[[#This Row],[ARQUIVO]]</f>
        <v>MSV-163MS-373-385/19.GG/MSV-163MS-373-385-ACA-EXE-DE-D3-007-R00.3.pdf</v>
      </c>
    </row>
    <row r="1568" spans="1:16" ht="28.8" x14ac:dyDescent="0.3">
      <c r="A1568" t="s">
        <v>7269</v>
      </c>
      <c r="B1568" s="6" t="str">
        <f>VLOOKUP(LD_01[[#This Row],[DOCUMENTO]],_xlfn.SORTBY(ARQUIVOS_RECEBIDOS!$E$2:$F$5010,ARQUIVOS_RECEBIDOS!$F$2:$F$5010,-1),2,)</f>
        <v>R00.3</v>
      </c>
      <c r="C1568" s="14" t="s">
        <v>5988</v>
      </c>
      <c r="D1568" s="14" t="s">
        <v>7542</v>
      </c>
      <c r="E1568" s="6" t="s">
        <v>7476</v>
      </c>
      <c r="F1568" s="8" t="s">
        <v>7477</v>
      </c>
      <c r="G1568" s="8" t="s">
        <v>4332</v>
      </c>
      <c r="H1568" s="6" t="str">
        <f>_xlfn.XLOOKUP(LD_01[[#This Row],[DISCIPLINA]],'CLASSES DE PROJETOS'!$F$3:$F$37,'CLASSES DE PROJETOS'!$C$3:$C$37)</f>
        <v>GG</v>
      </c>
      <c r="I1568" s="6" t="str">
        <f>_xlfn.TEXTJOIN("/",TRUE,"MSV-163MS-"&amp;LD_01[[#This Row],[OBRA]],_xlfn.XLOOKUP(LD_01[[#This Row],[SIGLA]],'CLASSES DE PROJETOS'!$C$3:$C$37,'CLASSES DE PROJETOS'!$E$3:$E$37))</f>
        <v>MSV-163MS-373-385/19.GG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568" s="6" t="str" cm="1">
        <f t="array" ref="K1568">_xlfn.TEXTJOIN(", ",TRUE,_xlfn.UNIQUE(_xlfn._xlws.FILTER(ARQUIVOS_RECEBIDOS!$F$2:$F$5010,ARQUIVOS_RECEBIDOS!$E$2:$E$5010=LD_01[[#This Row],[DOCUMENTO]])))</f>
        <v>R00.3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46041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568" s="6" t="str">
        <f>LD_01[[#This Row],[PASTA]]&amp;"/"&amp;LD_01[[#This Row],[ARQUIVO]]</f>
        <v>MSV-163MS-373-385/19.GG/MSV-163MS-373-385-ACA-EXE-DE-D3-008-R00.3.pdf</v>
      </c>
    </row>
    <row r="1569" spans="1:16" ht="28.8" x14ac:dyDescent="0.3">
      <c r="A1569" t="s">
        <v>7270</v>
      </c>
      <c r="B1569" s="6" t="str">
        <f>VLOOKUP(LD_01[[#This Row],[DOCUMENTO]],_xlfn.SORTBY(ARQUIVOS_RECEBIDOS!$E$2:$F$5010,ARQUIVOS_RECEBIDOS!$F$2:$F$5010,-1),2,)</f>
        <v>R00.3</v>
      </c>
      <c r="C1569" s="14" t="s">
        <v>5988</v>
      </c>
      <c r="D1569" s="14" t="s">
        <v>7542</v>
      </c>
      <c r="E1569" s="6" t="s">
        <v>7476</v>
      </c>
      <c r="F1569" s="8" t="s">
        <v>7477</v>
      </c>
      <c r="G1569" s="8" t="s">
        <v>4332</v>
      </c>
      <c r="H1569" s="6" t="str">
        <f>_xlfn.XLOOKUP(LD_01[[#This Row],[DISCIPLINA]],'CLASSES DE PROJETOS'!$F$3:$F$37,'CLASSES DE PROJETOS'!$C$3:$C$37)</f>
        <v>GG</v>
      </c>
      <c r="I1569" s="6" t="str">
        <f>_xlfn.TEXTJOIN("/",TRUE,"MSV-163MS-"&amp;LD_01[[#This Row],[OBRA]],_xlfn.XLOOKUP(LD_01[[#This Row],[SIGLA]],'CLASSES DE PROJETOS'!$C$3:$C$37,'CLASSES DE PROJETOS'!$E$3:$E$37))</f>
        <v>MSV-163MS-373-385/19.GG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569" s="6" t="str" cm="1">
        <f t="array" ref="K1569">_xlfn.TEXTJOIN(", ",TRUE,_xlfn.UNIQUE(_xlfn._xlws.FILTER(ARQUIVOS_RECEBIDOS!$F$2:$F$5010,ARQUIVOS_RECEBIDOS!$E$2:$E$5010=LD_01[[#This Row],[DOCUMENTO]])))</f>
        <v>R00.3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46041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569" s="6" t="str">
        <f>LD_01[[#This Row],[PASTA]]&amp;"/"&amp;LD_01[[#This Row],[ARQUIVO]]</f>
        <v>MSV-163MS-373-385/19.GG/MSV-163MS-373-385-ACA-EXE-DE-D3-009-R00.3.pdf</v>
      </c>
    </row>
    <row r="1570" spans="1:16" ht="28.8" x14ac:dyDescent="0.3">
      <c r="A1570" t="s">
        <v>7271</v>
      </c>
      <c r="B1570" s="6" t="str">
        <f>VLOOKUP(LD_01[[#This Row],[DOCUMENTO]],_xlfn.SORTBY(ARQUIVOS_RECEBIDOS!$E$2:$F$5010,ARQUIVOS_RECEBIDOS!$F$2:$F$5010,-1),2,)</f>
        <v>R00.3</v>
      </c>
      <c r="C1570" s="14" t="s">
        <v>5988</v>
      </c>
      <c r="D1570" s="14" t="s">
        <v>7542</v>
      </c>
      <c r="E1570" s="6" t="s">
        <v>7476</v>
      </c>
      <c r="F1570" s="8" t="s">
        <v>7477</v>
      </c>
      <c r="G1570" s="8" t="s">
        <v>4332</v>
      </c>
      <c r="H1570" s="6" t="str">
        <f>_xlfn.XLOOKUP(LD_01[[#This Row],[DISCIPLINA]],'CLASSES DE PROJETOS'!$F$3:$F$37,'CLASSES DE PROJETOS'!$C$3:$C$37)</f>
        <v>GG</v>
      </c>
      <c r="I1570" s="6" t="str">
        <f>_xlfn.TEXTJOIN("/",TRUE,"MSV-163MS-"&amp;LD_01[[#This Row],[OBRA]],_xlfn.XLOOKUP(LD_01[[#This Row],[SIGLA]],'CLASSES DE PROJETOS'!$C$3:$C$37,'CLASSES DE PROJETOS'!$E$3:$E$37))</f>
        <v>MSV-163MS-373-385/19.GG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570" s="6" t="str" cm="1">
        <f t="array" ref="K1570">_xlfn.TEXTJOIN(", ",TRUE,_xlfn.UNIQUE(_xlfn._xlws.FILTER(ARQUIVOS_RECEBIDOS!$F$2:$F$5010,ARQUIVOS_RECEBIDOS!$E$2:$E$5010=LD_01[[#This Row],[DOCUMENTO]])))</f>
        <v>R00.3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46041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570" s="6" t="str">
        <f>LD_01[[#This Row],[PASTA]]&amp;"/"&amp;LD_01[[#This Row],[ARQUIVO]]</f>
        <v>MSV-163MS-373-385/19.GG/MSV-163MS-373-385-ACA-EXE-DE-D3-010-R00.3.pdf</v>
      </c>
    </row>
    <row r="1571" spans="1:16" ht="28.8" x14ac:dyDescent="0.3">
      <c r="A1571" t="s">
        <v>7272</v>
      </c>
      <c r="B1571" s="6" t="str">
        <f>VLOOKUP(LD_01[[#This Row],[DOCUMENTO]],_xlfn.SORTBY(ARQUIVOS_RECEBIDOS!$E$2:$F$5010,ARQUIVOS_RECEBIDOS!$F$2:$F$5010,-1),2,)</f>
        <v>R00.3</v>
      </c>
      <c r="C1571" s="14" t="s">
        <v>5988</v>
      </c>
      <c r="D1571" s="14" t="s">
        <v>7542</v>
      </c>
      <c r="E1571" s="6" t="s">
        <v>7476</v>
      </c>
      <c r="F1571" s="8" t="s">
        <v>7477</v>
      </c>
      <c r="G1571" s="8" t="s">
        <v>4332</v>
      </c>
      <c r="H1571" s="6" t="str">
        <f>_xlfn.XLOOKUP(LD_01[[#This Row],[DISCIPLINA]],'CLASSES DE PROJETOS'!$F$3:$F$37,'CLASSES DE PROJETOS'!$C$3:$C$37)</f>
        <v>GG</v>
      </c>
      <c r="I1571" s="6" t="str">
        <f>_xlfn.TEXTJOIN("/",TRUE,"MSV-163MS-"&amp;LD_01[[#This Row],[OBRA]],_xlfn.XLOOKUP(LD_01[[#This Row],[SIGLA]],'CLASSES DE PROJETOS'!$C$3:$C$37,'CLASSES DE PROJETOS'!$E$3:$E$37))</f>
        <v>MSV-163MS-373-385/19.GG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571" s="6" t="str" cm="1">
        <f t="array" ref="K1571">_xlfn.TEXTJOIN(", ",TRUE,_xlfn.UNIQUE(_xlfn._xlws.FILTER(ARQUIVOS_RECEBIDOS!$F$2:$F$5010,ARQUIVOS_RECEBIDOS!$E$2:$E$5010=LD_01[[#This Row],[DOCUMENTO]])))</f>
        <v>R00.3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46041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571" s="6" t="str">
        <f>LD_01[[#This Row],[PASTA]]&amp;"/"&amp;LD_01[[#This Row],[ARQUIVO]]</f>
        <v>MSV-163MS-373-385/19.GG/MSV-163MS-373-385-ACA-EXE-DE-D3-011-R00.3.pdf</v>
      </c>
    </row>
    <row r="1572" spans="1:16" ht="28.8" x14ac:dyDescent="0.3">
      <c r="A1572" t="s">
        <v>7273</v>
      </c>
      <c r="B1572" s="6" t="str">
        <f>VLOOKUP(LD_01[[#This Row],[DOCUMENTO]],_xlfn.SORTBY(ARQUIVOS_RECEBIDOS!$E$2:$F$5010,ARQUIVOS_RECEBIDOS!$F$2:$F$5010,-1),2,)</f>
        <v>R00.3</v>
      </c>
      <c r="C1572" s="14" t="s">
        <v>5988</v>
      </c>
      <c r="D1572" s="14" t="s">
        <v>7542</v>
      </c>
      <c r="E1572" s="6" t="s">
        <v>7476</v>
      </c>
      <c r="F1572" s="8" t="s">
        <v>7477</v>
      </c>
      <c r="G1572" s="8" t="s">
        <v>4332</v>
      </c>
      <c r="H1572" s="6" t="str">
        <f>_xlfn.XLOOKUP(LD_01[[#This Row],[DISCIPLINA]],'CLASSES DE PROJETOS'!$F$3:$F$37,'CLASSES DE PROJETOS'!$C$3:$C$37)</f>
        <v>GG</v>
      </c>
      <c r="I1572" s="6" t="str">
        <f>_xlfn.TEXTJOIN("/",TRUE,"MSV-163MS-"&amp;LD_01[[#This Row],[OBRA]],_xlfn.XLOOKUP(LD_01[[#This Row],[SIGLA]],'CLASSES DE PROJETOS'!$C$3:$C$37,'CLASSES DE PROJETOS'!$E$3:$E$37))</f>
        <v>MSV-163MS-373-385/19.GG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572" s="6" t="str" cm="1">
        <f t="array" ref="K1572">_xlfn.TEXTJOIN(", ",TRUE,_xlfn.UNIQUE(_xlfn._xlws.FILTER(ARQUIVOS_RECEBIDOS!$F$2:$F$5010,ARQUIVOS_RECEBIDOS!$E$2:$E$5010=LD_01[[#This Row],[DOCUMENTO]])))</f>
        <v>R00.3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46041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572" s="6" t="str">
        <f>LD_01[[#This Row],[PASTA]]&amp;"/"&amp;LD_01[[#This Row],[ARQUIVO]]</f>
        <v>MSV-163MS-373-385/19.GG/MSV-163MS-373-385-ACA-EXE-DE-D3-012-R00.3.pdf</v>
      </c>
    </row>
    <row r="1573" spans="1:16" ht="28.8" x14ac:dyDescent="0.3">
      <c r="A1573" t="s">
        <v>7274</v>
      </c>
      <c r="B1573" s="6" t="str">
        <f>VLOOKUP(LD_01[[#This Row],[DOCUMENTO]],_xlfn.SORTBY(ARQUIVOS_RECEBIDOS!$E$2:$F$5010,ARQUIVOS_RECEBIDOS!$F$2:$F$5010,-1),2,)</f>
        <v>R00.3</v>
      </c>
      <c r="C1573" s="14" t="s">
        <v>5988</v>
      </c>
      <c r="D1573" s="14" t="s">
        <v>7542</v>
      </c>
      <c r="E1573" s="6" t="s">
        <v>7476</v>
      </c>
      <c r="F1573" s="8" t="s">
        <v>7477</v>
      </c>
      <c r="G1573" s="8" t="s">
        <v>4332</v>
      </c>
      <c r="H1573" s="6" t="str">
        <f>_xlfn.XLOOKUP(LD_01[[#This Row],[DISCIPLINA]],'CLASSES DE PROJETOS'!$F$3:$F$37,'CLASSES DE PROJETOS'!$C$3:$C$37)</f>
        <v>GG</v>
      </c>
      <c r="I1573" s="6" t="str">
        <f>_xlfn.TEXTJOIN("/",TRUE,"MSV-163MS-"&amp;LD_01[[#This Row],[OBRA]],_xlfn.XLOOKUP(LD_01[[#This Row],[SIGLA]],'CLASSES DE PROJETOS'!$C$3:$C$37,'CLASSES DE PROJETOS'!$E$3:$E$37))</f>
        <v>MSV-163MS-373-385/19.GG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573" s="6" t="str" cm="1">
        <f t="array" ref="K1573">_xlfn.TEXTJOIN(", ",TRUE,_xlfn.UNIQUE(_xlfn._xlws.FILTER(ARQUIVOS_RECEBIDOS!$F$2:$F$5010,ARQUIVOS_RECEBIDOS!$E$2:$E$5010=LD_01[[#This Row],[DOCUMENTO]])))</f>
        <v>R00.3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46041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573" s="6" t="str">
        <f>LD_01[[#This Row],[PASTA]]&amp;"/"&amp;LD_01[[#This Row],[ARQUIVO]]</f>
        <v>MSV-163MS-373-385/19.GG/MSV-163MS-373-385-ACA-EXE-DE-D3-013-R00.3.pdf</v>
      </c>
    </row>
    <row r="1574" spans="1:16" ht="28.8" x14ac:dyDescent="0.3">
      <c r="A1574" t="s">
        <v>7275</v>
      </c>
      <c r="B1574" s="6" t="str">
        <f>VLOOKUP(LD_01[[#This Row],[DOCUMENTO]],_xlfn.SORTBY(ARQUIVOS_RECEBIDOS!$E$2:$F$5010,ARQUIVOS_RECEBIDOS!$F$2:$F$5010,-1),2,)</f>
        <v>R00.3</v>
      </c>
      <c r="C1574" s="14" t="s">
        <v>5988</v>
      </c>
      <c r="D1574" s="14" t="s">
        <v>7542</v>
      </c>
      <c r="E1574" s="6" t="s">
        <v>7476</v>
      </c>
      <c r="F1574" s="8" t="s">
        <v>7477</v>
      </c>
      <c r="G1574" s="8" t="s">
        <v>4332</v>
      </c>
      <c r="H1574" s="6" t="str">
        <f>_xlfn.XLOOKUP(LD_01[[#This Row],[DISCIPLINA]],'CLASSES DE PROJETOS'!$F$3:$F$37,'CLASSES DE PROJETOS'!$C$3:$C$37)</f>
        <v>GG</v>
      </c>
      <c r="I1574" s="6" t="str">
        <f>_xlfn.TEXTJOIN("/",TRUE,"MSV-163MS-"&amp;LD_01[[#This Row],[OBRA]],_xlfn.XLOOKUP(LD_01[[#This Row],[SIGLA]],'CLASSES DE PROJETOS'!$C$3:$C$37,'CLASSES DE PROJETOS'!$E$3:$E$37))</f>
        <v>MSV-163MS-373-385/19.GG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574" s="6" t="str" cm="1">
        <f t="array" ref="K1574">_xlfn.TEXTJOIN(", ",TRUE,_xlfn.UNIQUE(_xlfn._xlws.FILTER(ARQUIVOS_RECEBIDOS!$F$2:$F$5010,ARQUIVOS_RECEBIDOS!$E$2:$E$5010=LD_01[[#This Row],[DOCUMENTO]])))</f>
        <v>R00.3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46041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574" s="6" t="str">
        <f>LD_01[[#This Row],[PASTA]]&amp;"/"&amp;LD_01[[#This Row],[ARQUIVO]]</f>
        <v>MSV-163MS-373-385/19.GG/MSV-163MS-373-385-ACA-EXE-DE-D3-014-R00.3.pdf</v>
      </c>
    </row>
    <row r="1575" spans="1:16" ht="28.8" x14ac:dyDescent="0.3">
      <c r="A1575" t="s">
        <v>7276</v>
      </c>
      <c r="B1575" s="6" t="str">
        <f>VLOOKUP(LD_01[[#This Row],[DOCUMENTO]],_xlfn.SORTBY(ARQUIVOS_RECEBIDOS!$E$2:$F$5010,ARQUIVOS_RECEBIDOS!$F$2:$F$5010,-1),2,)</f>
        <v>R00.3</v>
      </c>
      <c r="C1575" s="14" t="s">
        <v>5988</v>
      </c>
      <c r="D1575" s="14" t="s">
        <v>7542</v>
      </c>
      <c r="E1575" s="6" t="s">
        <v>7476</v>
      </c>
      <c r="F1575" s="8" t="s">
        <v>7477</v>
      </c>
      <c r="G1575" s="8" t="s">
        <v>4332</v>
      </c>
      <c r="H1575" s="6" t="str">
        <f>_xlfn.XLOOKUP(LD_01[[#This Row],[DISCIPLINA]],'CLASSES DE PROJETOS'!$F$3:$F$37,'CLASSES DE PROJETOS'!$C$3:$C$37)</f>
        <v>GG</v>
      </c>
      <c r="I1575" s="6" t="str">
        <f>_xlfn.TEXTJOIN("/",TRUE,"MSV-163MS-"&amp;LD_01[[#This Row],[OBRA]],_xlfn.XLOOKUP(LD_01[[#This Row],[SIGLA]],'CLASSES DE PROJETOS'!$C$3:$C$37,'CLASSES DE PROJETOS'!$E$3:$E$37))</f>
        <v>MSV-163MS-373-385/19.GG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575" s="6" t="str" cm="1">
        <f t="array" ref="K1575">_xlfn.TEXTJOIN(", ",TRUE,_xlfn.UNIQUE(_xlfn._xlws.FILTER(ARQUIVOS_RECEBIDOS!$F$2:$F$5010,ARQUIVOS_RECEBIDOS!$E$2:$E$5010=LD_01[[#This Row],[DOCUMENTO]])))</f>
        <v>R00.3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46041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575" s="6" t="str">
        <f>LD_01[[#This Row],[PASTA]]&amp;"/"&amp;LD_01[[#This Row],[ARQUIVO]]</f>
        <v>MSV-163MS-373-385/19.GG/MSV-163MS-373-385-ACA-EXE-DE-D3-015-R00.3.pdf</v>
      </c>
    </row>
    <row r="1576" spans="1:16" ht="28.8" x14ac:dyDescent="0.3">
      <c r="A1576" t="s">
        <v>7277</v>
      </c>
      <c r="B1576" s="6" t="str">
        <f>VLOOKUP(LD_01[[#This Row],[DOCUMENTO]],_xlfn.SORTBY(ARQUIVOS_RECEBIDOS!$E$2:$F$5010,ARQUIVOS_RECEBIDOS!$F$2:$F$5010,-1),2,)</f>
        <v>R00.3</v>
      </c>
      <c r="C1576" s="14" t="s">
        <v>5988</v>
      </c>
      <c r="D1576" s="14" t="s">
        <v>7542</v>
      </c>
      <c r="E1576" s="6" t="s">
        <v>7476</v>
      </c>
      <c r="F1576" s="8" t="s">
        <v>7477</v>
      </c>
      <c r="G1576" s="8" t="s">
        <v>4332</v>
      </c>
      <c r="H1576" s="6" t="str">
        <f>_xlfn.XLOOKUP(LD_01[[#This Row],[DISCIPLINA]],'CLASSES DE PROJETOS'!$F$3:$F$37,'CLASSES DE PROJETOS'!$C$3:$C$37)</f>
        <v>GG</v>
      </c>
      <c r="I1576" s="6" t="str">
        <f>_xlfn.TEXTJOIN("/",TRUE,"MSV-163MS-"&amp;LD_01[[#This Row],[OBRA]],_xlfn.XLOOKUP(LD_01[[#This Row],[SIGLA]],'CLASSES DE PROJETOS'!$C$3:$C$37,'CLASSES DE PROJETOS'!$E$3:$E$37))</f>
        <v>MSV-163MS-373-385/19.GG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576" s="6" t="str" cm="1">
        <f t="array" ref="K1576">_xlfn.TEXTJOIN(", ",TRUE,_xlfn.UNIQUE(_xlfn._xlws.FILTER(ARQUIVOS_RECEBIDOS!$F$2:$F$5010,ARQUIVOS_RECEBIDOS!$E$2:$E$5010=LD_01[[#This Row],[DOCUMENTO]])))</f>
        <v>R00.3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46041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576" s="6" t="str">
        <f>LD_01[[#This Row],[PASTA]]&amp;"/"&amp;LD_01[[#This Row],[ARQUIVO]]</f>
        <v>MSV-163MS-373-385/19.GG/MSV-163MS-373-385-ACA-EXE-DE-D3-016-R00.3.pdf</v>
      </c>
    </row>
    <row r="1577" spans="1:16" ht="28.8" x14ac:dyDescent="0.3">
      <c r="A1577" t="s">
        <v>7278</v>
      </c>
      <c r="B1577" s="6" t="str">
        <f>VLOOKUP(LD_01[[#This Row],[DOCUMENTO]],_xlfn.SORTBY(ARQUIVOS_RECEBIDOS!$E$2:$F$5010,ARQUIVOS_RECEBIDOS!$F$2:$F$5010,-1),2,)</f>
        <v>R00.3</v>
      </c>
      <c r="C1577" s="14" t="s">
        <v>5988</v>
      </c>
      <c r="D1577" s="14" t="s">
        <v>7542</v>
      </c>
      <c r="E1577" s="6" t="s">
        <v>7476</v>
      </c>
      <c r="F1577" s="8" t="s">
        <v>7477</v>
      </c>
      <c r="G1577" s="8" t="s">
        <v>4332</v>
      </c>
      <c r="H1577" s="6" t="str">
        <f>_xlfn.XLOOKUP(LD_01[[#This Row],[DISCIPLINA]],'CLASSES DE PROJETOS'!$F$3:$F$37,'CLASSES DE PROJETOS'!$C$3:$C$37)</f>
        <v>GG</v>
      </c>
      <c r="I1577" s="6" t="str">
        <f>_xlfn.TEXTJOIN("/",TRUE,"MSV-163MS-"&amp;LD_01[[#This Row],[OBRA]],_xlfn.XLOOKUP(LD_01[[#This Row],[SIGLA]],'CLASSES DE PROJETOS'!$C$3:$C$37,'CLASSES DE PROJETOS'!$E$3:$E$37))</f>
        <v>MSV-163MS-373-385/19.GG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577" s="6" t="str" cm="1">
        <f t="array" ref="K1577">_xlfn.TEXTJOIN(", ",TRUE,_xlfn.UNIQUE(_xlfn._xlws.FILTER(ARQUIVOS_RECEBIDOS!$F$2:$F$5010,ARQUIVOS_RECEBIDOS!$E$2:$E$5010=LD_01[[#This Row],[DOCUMENTO]])))</f>
        <v>R00.3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46041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577" s="6" t="str">
        <f>LD_01[[#This Row],[PASTA]]&amp;"/"&amp;LD_01[[#This Row],[ARQUIVO]]</f>
        <v>MSV-163MS-373-385/19.GG/MSV-163MS-373-385-ACA-EXE-DE-D3-017-R00.3.pdf</v>
      </c>
    </row>
    <row r="1578" spans="1:16" ht="28.8" x14ac:dyDescent="0.3">
      <c r="A1578" t="s">
        <v>7279</v>
      </c>
      <c r="B1578" s="6" t="str">
        <f>VLOOKUP(LD_01[[#This Row],[DOCUMENTO]],_xlfn.SORTBY(ARQUIVOS_RECEBIDOS!$E$2:$F$5010,ARQUIVOS_RECEBIDOS!$F$2:$F$5010,-1),2,)</f>
        <v>R00.3</v>
      </c>
      <c r="C1578" s="14" t="s">
        <v>5988</v>
      </c>
      <c r="D1578" s="14" t="s">
        <v>7542</v>
      </c>
      <c r="E1578" s="6" t="s">
        <v>7476</v>
      </c>
      <c r="F1578" s="8" t="s">
        <v>7477</v>
      </c>
      <c r="G1578" s="8" t="s">
        <v>4332</v>
      </c>
      <c r="H1578" s="6" t="str">
        <f>_xlfn.XLOOKUP(LD_01[[#This Row],[DISCIPLINA]],'CLASSES DE PROJETOS'!$F$3:$F$37,'CLASSES DE PROJETOS'!$C$3:$C$37)</f>
        <v>GG</v>
      </c>
      <c r="I1578" s="6" t="str">
        <f>_xlfn.TEXTJOIN("/",TRUE,"MSV-163MS-"&amp;LD_01[[#This Row],[OBRA]],_xlfn.XLOOKUP(LD_01[[#This Row],[SIGLA]],'CLASSES DE PROJETOS'!$C$3:$C$37,'CLASSES DE PROJETOS'!$E$3:$E$37))</f>
        <v>MSV-163MS-373-385/19.GG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578" s="6" t="str" cm="1">
        <f t="array" ref="K1578">_xlfn.TEXTJOIN(", ",TRUE,_xlfn.UNIQUE(_xlfn._xlws.FILTER(ARQUIVOS_RECEBIDOS!$F$2:$F$5010,ARQUIVOS_RECEBIDOS!$E$2:$E$5010=LD_01[[#This Row],[DOCUMENTO]])))</f>
        <v>R00.3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46041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578" s="6" t="str">
        <f>LD_01[[#This Row],[PASTA]]&amp;"/"&amp;LD_01[[#This Row],[ARQUIVO]]</f>
        <v>MSV-163MS-373-385/19.GG/MSV-163MS-373-385-ACA-EXE-DE-D3-018-R00.3.pdf</v>
      </c>
    </row>
    <row r="1579" spans="1:16" ht="28.8" x14ac:dyDescent="0.3">
      <c r="A1579" t="s">
        <v>7280</v>
      </c>
      <c r="B1579" s="6" t="str">
        <f>VLOOKUP(LD_01[[#This Row],[DOCUMENTO]],_xlfn.SORTBY(ARQUIVOS_RECEBIDOS!$E$2:$F$5010,ARQUIVOS_RECEBIDOS!$F$2:$F$5010,-1),2,)</f>
        <v>R00.3</v>
      </c>
      <c r="C1579" s="14" t="s">
        <v>5988</v>
      </c>
      <c r="D1579" s="14" t="s">
        <v>7542</v>
      </c>
      <c r="E1579" s="6" t="s">
        <v>7476</v>
      </c>
      <c r="F1579" s="8" t="s">
        <v>7477</v>
      </c>
      <c r="G1579" s="8" t="s">
        <v>4332</v>
      </c>
      <c r="H1579" s="6" t="str">
        <f>_xlfn.XLOOKUP(LD_01[[#This Row],[DISCIPLINA]],'CLASSES DE PROJETOS'!$F$3:$F$37,'CLASSES DE PROJETOS'!$C$3:$C$37)</f>
        <v>GG</v>
      </c>
      <c r="I1579" s="6" t="str">
        <f>_xlfn.TEXTJOIN("/",TRUE,"MSV-163MS-"&amp;LD_01[[#This Row],[OBRA]],_xlfn.XLOOKUP(LD_01[[#This Row],[SIGLA]],'CLASSES DE PROJETOS'!$C$3:$C$37,'CLASSES DE PROJETOS'!$E$3:$E$37))</f>
        <v>MSV-163MS-373-385/19.GG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79" s="6" t="str" cm="1">
        <f t="array" ref="K1579">_xlfn.TEXTJOIN(", ",TRUE,_xlfn.UNIQUE(_xlfn._xlws.FILTER(ARQUIVOS_RECEBIDOS!$F$2:$F$5010,ARQUIVOS_RECEBIDOS!$E$2:$E$5010=LD_01[[#This Row],[DOCUMENTO]])))</f>
        <v>R00.3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46041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79" s="6" t="str">
        <f>LD_01[[#This Row],[PASTA]]&amp;"/"&amp;LD_01[[#This Row],[ARQUIVO]]</f>
        <v>MSV-163MS-373-385/19.GG/MSV-163MS-373-385-ACA-EXE-DE-D3-019-R00.3.pdf</v>
      </c>
    </row>
    <row r="1580" spans="1:16" ht="28.8" x14ac:dyDescent="0.3">
      <c r="A1580" t="s">
        <v>7281</v>
      </c>
      <c r="B1580" s="6" t="str">
        <f>VLOOKUP(LD_01[[#This Row],[DOCUMENTO]],_xlfn.SORTBY(ARQUIVOS_RECEBIDOS!$E$2:$F$5010,ARQUIVOS_RECEBIDOS!$F$2:$F$5010,-1),2,)</f>
        <v>R00.3</v>
      </c>
      <c r="C1580" s="14" t="s">
        <v>5988</v>
      </c>
      <c r="D1580" s="14" t="s">
        <v>7542</v>
      </c>
      <c r="E1580" s="6" t="s">
        <v>7476</v>
      </c>
      <c r="F1580" s="8" t="s">
        <v>7477</v>
      </c>
      <c r="G1580" s="8" t="s">
        <v>4332</v>
      </c>
      <c r="H1580" s="6" t="str">
        <f>_xlfn.XLOOKUP(LD_01[[#This Row],[DISCIPLINA]],'CLASSES DE PROJETOS'!$F$3:$F$37,'CLASSES DE PROJETOS'!$C$3:$C$37)</f>
        <v>GG</v>
      </c>
      <c r="I1580" s="6" t="str">
        <f>_xlfn.TEXTJOIN("/",TRUE,"MSV-163MS-"&amp;LD_01[[#This Row],[OBRA]],_xlfn.XLOOKUP(LD_01[[#This Row],[SIGLA]],'CLASSES DE PROJETOS'!$C$3:$C$37,'CLASSES DE PROJETOS'!$E$3:$E$37))</f>
        <v>MSV-163MS-373-385/19.GG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80" s="6" t="str" cm="1">
        <f t="array" ref="K1580">_xlfn.TEXTJOIN(", ",TRUE,_xlfn.UNIQUE(_xlfn._xlws.FILTER(ARQUIVOS_RECEBIDOS!$F$2:$F$5010,ARQUIVOS_RECEBIDOS!$E$2:$E$5010=LD_01[[#This Row],[DOCUMENTO]])))</f>
        <v>R00.3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46041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80" s="6" t="str">
        <f>LD_01[[#This Row],[PASTA]]&amp;"/"&amp;LD_01[[#This Row],[ARQUIVO]]</f>
        <v>MSV-163MS-373-385/19.GG/MSV-163MS-373-385-ACA-EXE-DE-D3-020-R00.3.pdf</v>
      </c>
    </row>
    <row r="1581" spans="1:16" ht="28.8" x14ac:dyDescent="0.3">
      <c r="A1581" t="s">
        <v>7282</v>
      </c>
      <c r="B1581" s="6" t="str">
        <f>VLOOKUP(LD_01[[#This Row],[DOCUMENTO]],_xlfn.SORTBY(ARQUIVOS_RECEBIDOS!$E$2:$F$5010,ARQUIVOS_RECEBIDOS!$F$2:$F$5010,-1),2,)</f>
        <v>R00.3</v>
      </c>
      <c r="C1581" s="14" t="s">
        <v>5988</v>
      </c>
      <c r="D1581" s="14" t="s">
        <v>7542</v>
      </c>
      <c r="E1581" s="6" t="s">
        <v>7476</v>
      </c>
      <c r="F1581" s="8" t="s">
        <v>7477</v>
      </c>
      <c r="G1581" s="8" t="s">
        <v>4332</v>
      </c>
      <c r="H1581" s="6" t="str">
        <f>_xlfn.XLOOKUP(LD_01[[#This Row],[DISCIPLINA]],'CLASSES DE PROJETOS'!$F$3:$F$37,'CLASSES DE PROJETOS'!$C$3:$C$37)</f>
        <v>GG</v>
      </c>
      <c r="I1581" s="6" t="str">
        <f>_xlfn.TEXTJOIN("/",TRUE,"MSV-163MS-"&amp;LD_01[[#This Row],[OBRA]],_xlfn.XLOOKUP(LD_01[[#This Row],[SIGLA]],'CLASSES DE PROJETOS'!$C$3:$C$37,'CLASSES DE PROJETOS'!$E$3:$E$37))</f>
        <v>MSV-163MS-373-385/19.GG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81" s="6" t="str" cm="1">
        <f t="array" ref="K1581">_xlfn.TEXTJOIN(", ",TRUE,_xlfn.UNIQUE(_xlfn._xlws.FILTER(ARQUIVOS_RECEBIDOS!$F$2:$F$5010,ARQUIVOS_RECEBIDOS!$E$2:$E$5010=LD_01[[#This Row],[DOCUMENTO]])))</f>
        <v>R00.3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46041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81" s="6" t="str">
        <f>LD_01[[#This Row],[PASTA]]&amp;"/"&amp;LD_01[[#This Row],[ARQUIVO]]</f>
        <v>MSV-163MS-373-385/19.GG/MSV-163MS-373-385-ACA-EXE-DE-D3-021-R00.3.pdf</v>
      </c>
    </row>
    <row r="1582" spans="1:16" ht="28.8" x14ac:dyDescent="0.3">
      <c r="A1582" t="s">
        <v>7283</v>
      </c>
      <c r="B1582" s="6" t="str">
        <f>VLOOKUP(LD_01[[#This Row],[DOCUMENTO]],_xlfn.SORTBY(ARQUIVOS_RECEBIDOS!$E$2:$F$5010,ARQUIVOS_RECEBIDOS!$F$2:$F$5010,-1),2,)</f>
        <v>R00.6</v>
      </c>
      <c r="C1582" s="14" t="s">
        <v>5988</v>
      </c>
      <c r="D1582" s="14" t="s">
        <v>7542</v>
      </c>
      <c r="E1582" s="6" t="s">
        <v>7476</v>
      </c>
      <c r="F1582" s="8" t="s">
        <v>7478</v>
      </c>
      <c r="G1582" s="8" t="s">
        <v>4332</v>
      </c>
      <c r="H1582" s="6" t="str">
        <f>_xlfn.XLOOKUP(LD_01[[#This Row],[DISCIPLINA]],'CLASSES DE PROJETOS'!$F$3:$F$37,'CLASSES DE PROJETOS'!$C$3:$C$37)</f>
        <v>GG</v>
      </c>
      <c r="I1582" s="6" t="str">
        <f>_xlfn.TEXTJOIN("/",TRUE,"MSV-163MS-"&amp;LD_01[[#This Row],[OBRA]],_xlfn.XLOOKUP(LD_01[[#This Row],[SIGLA]],'CLASSES DE PROJETOS'!$C$3:$C$37,'CLASSES DE PROJETOS'!$E$3:$E$37))</f>
        <v>MSV-163MS-373-385/19.GG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82" s="6" t="str" cm="1">
        <f t="array" ref="K1582">_xlfn.TEXTJOIN(", ",TRUE,_xlfn.UNIQUE(_xlfn._xlws.FILTER(ARQUIVOS_RECEBIDOS!$F$2:$F$5010,ARQUIVOS_RECEBIDOS!$E$2:$E$5010=LD_01[[#This Row],[DOCUMENTO]])))</f>
        <v>R00.6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46041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82" s="6" t="str">
        <f>LD_01[[#This Row],[PASTA]]&amp;"/"&amp;LD_01[[#This Row],[ARQUIVO]]</f>
        <v>MSV-163MS-373-385/19.GG/MSV-163MS-373-385-ACA-EXE-DE-D3-022-R00.6.pdf</v>
      </c>
    </row>
    <row r="1583" spans="1:16" ht="28.8" x14ac:dyDescent="0.3">
      <c r="A1583" t="s">
        <v>7284</v>
      </c>
      <c r="B1583" s="6" t="str">
        <f>VLOOKUP(LD_01[[#This Row],[DOCUMENTO]],_xlfn.SORTBY(ARQUIVOS_RECEBIDOS!$E$2:$F$5010,ARQUIVOS_RECEBIDOS!$F$2:$F$5010,-1),2,)</f>
        <v>R00.6</v>
      </c>
      <c r="C1583" s="14" t="s">
        <v>5988</v>
      </c>
      <c r="D1583" s="14" t="s">
        <v>7542</v>
      </c>
      <c r="E1583" s="6" t="s">
        <v>7476</v>
      </c>
      <c r="F1583" s="8" t="s">
        <v>7478</v>
      </c>
      <c r="G1583" s="8" t="s">
        <v>4332</v>
      </c>
      <c r="H1583" s="6" t="str">
        <f>_xlfn.XLOOKUP(LD_01[[#This Row],[DISCIPLINA]],'CLASSES DE PROJETOS'!$F$3:$F$37,'CLASSES DE PROJETOS'!$C$3:$C$37)</f>
        <v>GG</v>
      </c>
      <c r="I1583" s="6" t="str">
        <f>_xlfn.TEXTJOIN("/",TRUE,"MSV-163MS-"&amp;LD_01[[#This Row],[OBRA]],_xlfn.XLOOKUP(LD_01[[#This Row],[SIGLA]],'CLASSES DE PROJETOS'!$C$3:$C$37,'CLASSES DE PROJETOS'!$E$3:$E$37))</f>
        <v>MSV-163MS-373-385/19.GG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83" s="6" t="str" cm="1">
        <f t="array" ref="K1583">_xlfn.TEXTJOIN(", ",TRUE,_xlfn.UNIQUE(_xlfn._xlws.FILTER(ARQUIVOS_RECEBIDOS!$F$2:$F$5010,ARQUIVOS_RECEBIDOS!$E$2:$E$5010=LD_01[[#This Row],[DOCUMENTO]])))</f>
        <v>R00.6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46041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83" s="6" t="str">
        <f>LD_01[[#This Row],[PASTA]]&amp;"/"&amp;LD_01[[#This Row],[ARQUIVO]]</f>
        <v>MSV-163MS-373-385/19.GG/MSV-163MS-373-385-ACA-EXE-DE-D3-023-R00.6.pdf</v>
      </c>
    </row>
    <row r="1584" spans="1:16" ht="28.8" x14ac:dyDescent="0.3">
      <c r="A1584" t="s">
        <v>7285</v>
      </c>
      <c r="B1584" s="6" t="str">
        <f>VLOOKUP(LD_01[[#This Row],[DOCUMENTO]],_xlfn.SORTBY(ARQUIVOS_RECEBIDOS!$E$2:$F$5010,ARQUIVOS_RECEBIDOS!$F$2:$F$5010,-1),2,)</f>
        <v>R00.6</v>
      </c>
      <c r="C1584" s="14" t="s">
        <v>5988</v>
      </c>
      <c r="D1584" s="14" t="s">
        <v>7542</v>
      </c>
      <c r="E1584" s="6" t="s">
        <v>7476</v>
      </c>
      <c r="F1584" s="8" t="s">
        <v>7478</v>
      </c>
      <c r="G1584" s="8" t="s">
        <v>4332</v>
      </c>
      <c r="H1584" s="6" t="str">
        <f>_xlfn.XLOOKUP(LD_01[[#This Row],[DISCIPLINA]],'CLASSES DE PROJETOS'!$F$3:$F$37,'CLASSES DE PROJETOS'!$C$3:$C$37)</f>
        <v>GG</v>
      </c>
      <c r="I1584" s="6" t="str">
        <f>_xlfn.TEXTJOIN("/",TRUE,"MSV-163MS-"&amp;LD_01[[#This Row],[OBRA]],_xlfn.XLOOKUP(LD_01[[#This Row],[SIGLA]],'CLASSES DE PROJETOS'!$C$3:$C$37,'CLASSES DE PROJETOS'!$E$3:$E$37))</f>
        <v>MSV-163MS-373-385/19.GG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84" s="6" t="str" cm="1">
        <f t="array" ref="K1584">_xlfn.TEXTJOIN(", ",TRUE,_xlfn.UNIQUE(_xlfn._xlws.FILTER(ARQUIVOS_RECEBIDOS!$F$2:$F$5010,ARQUIVOS_RECEBIDOS!$E$2:$E$5010=LD_01[[#This Row],[DOCUMENTO]])))</f>
        <v>R00.6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46041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84" s="6" t="str">
        <f>LD_01[[#This Row],[PASTA]]&amp;"/"&amp;LD_01[[#This Row],[ARQUIVO]]</f>
        <v>MSV-163MS-373-385/19.GG/MSV-163MS-373-385-ACA-EXE-DE-D3-024-R00.6.pdf</v>
      </c>
    </row>
    <row r="1585" spans="1:16" ht="28.8" x14ac:dyDescent="0.3">
      <c r="A1585" t="s">
        <v>7286</v>
      </c>
      <c r="B1585" s="6" t="str">
        <f>VLOOKUP(LD_01[[#This Row],[DOCUMENTO]],_xlfn.SORTBY(ARQUIVOS_RECEBIDOS!$E$2:$F$5010,ARQUIVOS_RECEBIDOS!$F$2:$F$5010,-1),2,)</f>
        <v>R00.6</v>
      </c>
      <c r="C1585" s="14" t="s">
        <v>5988</v>
      </c>
      <c r="D1585" s="14" t="s">
        <v>7542</v>
      </c>
      <c r="E1585" s="6" t="s">
        <v>7476</v>
      </c>
      <c r="F1585" s="8" t="s">
        <v>7478</v>
      </c>
      <c r="G1585" s="8" t="s">
        <v>4332</v>
      </c>
      <c r="H1585" s="6" t="str">
        <f>_xlfn.XLOOKUP(LD_01[[#This Row],[DISCIPLINA]],'CLASSES DE PROJETOS'!$F$3:$F$37,'CLASSES DE PROJETOS'!$C$3:$C$37)</f>
        <v>GG</v>
      </c>
      <c r="I1585" s="6" t="str">
        <f>_xlfn.TEXTJOIN("/",TRUE,"MSV-163MS-"&amp;LD_01[[#This Row],[OBRA]],_xlfn.XLOOKUP(LD_01[[#This Row],[SIGLA]],'CLASSES DE PROJETOS'!$C$3:$C$37,'CLASSES DE PROJETOS'!$E$3:$E$37))</f>
        <v>MSV-163MS-373-385/19.GG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85" s="6" t="str" cm="1">
        <f t="array" ref="K1585">_xlfn.TEXTJOIN(", ",TRUE,_xlfn.UNIQUE(_xlfn._xlws.FILTER(ARQUIVOS_RECEBIDOS!$F$2:$F$5010,ARQUIVOS_RECEBIDOS!$E$2:$E$5010=LD_01[[#This Row],[DOCUMENTO]])))</f>
        <v>R00.6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46041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85" s="6" t="str">
        <f>LD_01[[#This Row],[PASTA]]&amp;"/"&amp;LD_01[[#This Row],[ARQUIVO]]</f>
        <v>MSV-163MS-373-385/19.GG/MSV-163MS-373-385-ACA-EXE-DE-D3-025-R00.6.pdf</v>
      </c>
    </row>
    <row r="1586" spans="1:16" ht="28.8" x14ac:dyDescent="0.3">
      <c r="A1586" t="s">
        <v>7287</v>
      </c>
      <c r="B1586" s="6" t="str">
        <f>VLOOKUP(LD_01[[#This Row],[DOCUMENTO]],_xlfn.SORTBY(ARQUIVOS_RECEBIDOS!$E$2:$F$5010,ARQUIVOS_RECEBIDOS!$F$2:$F$5010,-1),2,)</f>
        <v>R00.6</v>
      </c>
      <c r="C1586" s="14" t="s">
        <v>5988</v>
      </c>
      <c r="D1586" s="14" t="s">
        <v>7542</v>
      </c>
      <c r="E1586" s="6" t="s">
        <v>7476</v>
      </c>
      <c r="F1586" s="8" t="s">
        <v>7478</v>
      </c>
      <c r="G1586" s="8" t="s">
        <v>4332</v>
      </c>
      <c r="H1586" s="6" t="str">
        <f>_xlfn.XLOOKUP(LD_01[[#This Row],[DISCIPLINA]],'CLASSES DE PROJETOS'!$F$3:$F$37,'CLASSES DE PROJETOS'!$C$3:$C$37)</f>
        <v>GG</v>
      </c>
      <c r="I1586" s="6" t="str">
        <f>_xlfn.TEXTJOIN("/",TRUE,"MSV-163MS-"&amp;LD_01[[#This Row],[OBRA]],_xlfn.XLOOKUP(LD_01[[#This Row],[SIGLA]],'CLASSES DE PROJETOS'!$C$3:$C$37,'CLASSES DE PROJETOS'!$E$3:$E$37))</f>
        <v>MSV-163MS-373-385/19.GG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86" s="6" t="str" cm="1">
        <f t="array" ref="K1586">_xlfn.TEXTJOIN(", ",TRUE,_xlfn.UNIQUE(_xlfn._xlws.FILTER(ARQUIVOS_RECEBIDOS!$F$2:$F$5010,ARQUIVOS_RECEBIDOS!$E$2:$E$5010=LD_01[[#This Row],[DOCUMENTO]])))</f>
        <v>R00.6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46041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86" s="6" t="str">
        <f>LD_01[[#This Row],[PASTA]]&amp;"/"&amp;LD_01[[#This Row],[ARQUIVO]]</f>
        <v>MSV-163MS-373-385/19.GG/MSV-163MS-373-385-ACA-EXE-DE-D3-026-R00.6.pdf</v>
      </c>
    </row>
    <row r="1587" spans="1:16" ht="28.8" x14ac:dyDescent="0.3">
      <c r="A1587" t="s">
        <v>7288</v>
      </c>
      <c r="B1587" s="6" t="str">
        <f>VLOOKUP(LD_01[[#This Row],[DOCUMENTO]],_xlfn.SORTBY(ARQUIVOS_RECEBIDOS!$E$2:$F$5010,ARQUIVOS_RECEBIDOS!$F$2:$F$5010,-1),2,)</f>
        <v>R00.6</v>
      </c>
      <c r="C1587" s="14" t="s">
        <v>5988</v>
      </c>
      <c r="D1587" s="14" t="s">
        <v>7542</v>
      </c>
      <c r="E1587" s="6" t="s">
        <v>7476</v>
      </c>
      <c r="F1587" s="8" t="s">
        <v>7478</v>
      </c>
      <c r="G1587" s="8" t="s">
        <v>4332</v>
      </c>
      <c r="H1587" s="6" t="str">
        <f>_xlfn.XLOOKUP(LD_01[[#This Row],[DISCIPLINA]],'CLASSES DE PROJETOS'!$F$3:$F$37,'CLASSES DE PROJETOS'!$C$3:$C$37)</f>
        <v>GG</v>
      </c>
      <c r="I1587" s="6" t="str">
        <f>_xlfn.TEXTJOIN("/",TRUE,"MSV-163MS-"&amp;LD_01[[#This Row],[OBRA]],_xlfn.XLOOKUP(LD_01[[#This Row],[SIGLA]],'CLASSES DE PROJETOS'!$C$3:$C$37,'CLASSES DE PROJETOS'!$E$3:$E$37))</f>
        <v>MSV-163MS-373-385/19.GG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7" s="6" t="str" cm="1">
        <f t="array" ref="K1587">_xlfn.TEXTJOIN(", ",TRUE,_xlfn.UNIQUE(_xlfn._xlws.FILTER(ARQUIVOS_RECEBIDOS!$F$2:$F$5010,ARQUIVOS_RECEBIDOS!$E$2:$E$5010=LD_01[[#This Row],[DOCUMENTO]])))</f>
        <v>R00.6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46041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7" s="6" t="str">
        <f>LD_01[[#This Row],[PASTA]]&amp;"/"&amp;LD_01[[#This Row],[ARQUIVO]]</f>
        <v>MSV-163MS-373-385/19.GG/MSV-163MS-373-385-ACA-EXE-DE-D3-027-R00.6.pdf</v>
      </c>
    </row>
    <row r="1588" spans="1:16" ht="28.8" x14ac:dyDescent="0.3">
      <c r="A1588" t="s">
        <v>7289</v>
      </c>
      <c r="B1588" s="6" t="str">
        <f>VLOOKUP(LD_01[[#This Row],[DOCUMENTO]],_xlfn.SORTBY(ARQUIVOS_RECEBIDOS!$E$2:$F$5010,ARQUIVOS_RECEBIDOS!$F$2:$F$5010,-1),2,)</f>
        <v>R00.6</v>
      </c>
      <c r="C1588" s="14" t="s">
        <v>5988</v>
      </c>
      <c r="D1588" s="14" t="s">
        <v>7542</v>
      </c>
      <c r="E1588" s="6" t="s">
        <v>7476</v>
      </c>
      <c r="F1588" s="8" t="s">
        <v>7478</v>
      </c>
      <c r="G1588" s="8" t="s">
        <v>4332</v>
      </c>
      <c r="H1588" s="6" t="str">
        <f>_xlfn.XLOOKUP(LD_01[[#This Row],[DISCIPLINA]],'CLASSES DE PROJETOS'!$F$3:$F$37,'CLASSES DE PROJETOS'!$C$3:$C$37)</f>
        <v>GG</v>
      </c>
      <c r="I1588" s="6" t="str">
        <f>_xlfn.TEXTJOIN("/",TRUE,"MSV-163MS-"&amp;LD_01[[#This Row],[OBRA]],_xlfn.XLOOKUP(LD_01[[#This Row],[SIGLA]],'CLASSES DE PROJETOS'!$C$3:$C$37,'CLASSES DE PROJETOS'!$E$3:$E$37))</f>
        <v>MSV-163MS-373-385/19.GG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88" s="6" t="str" cm="1">
        <f t="array" ref="K1588">_xlfn.TEXTJOIN(", ",TRUE,_xlfn.UNIQUE(_xlfn._xlws.FILTER(ARQUIVOS_RECEBIDOS!$F$2:$F$5010,ARQUIVOS_RECEBIDOS!$E$2:$E$5010=LD_01[[#This Row],[DOCUMENTO]])))</f>
        <v>R00.6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46041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88" s="6" t="str">
        <f>LD_01[[#This Row],[PASTA]]&amp;"/"&amp;LD_01[[#This Row],[ARQUIVO]]</f>
        <v>MSV-163MS-373-385/19.GG/MSV-163MS-373-385-ACA-EXE-DE-D3-028-R00.6.pdf</v>
      </c>
    </row>
    <row r="1589" spans="1:16" ht="28.8" x14ac:dyDescent="0.3">
      <c r="A1589" t="s">
        <v>7290</v>
      </c>
      <c r="B1589" s="6" t="str">
        <f>VLOOKUP(LD_01[[#This Row],[DOCUMENTO]],_xlfn.SORTBY(ARQUIVOS_RECEBIDOS!$E$2:$F$5010,ARQUIVOS_RECEBIDOS!$F$2:$F$5010,-1),2,)</f>
        <v>R00.6</v>
      </c>
      <c r="C1589" s="14" t="s">
        <v>5988</v>
      </c>
      <c r="D1589" s="14" t="s">
        <v>7542</v>
      </c>
      <c r="E1589" s="6" t="s">
        <v>7476</v>
      </c>
      <c r="F1589" s="8" t="s">
        <v>7478</v>
      </c>
      <c r="G1589" s="8" t="s">
        <v>4332</v>
      </c>
      <c r="H1589" s="6" t="str">
        <f>_xlfn.XLOOKUP(LD_01[[#This Row],[DISCIPLINA]],'CLASSES DE PROJETOS'!$F$3:$F$37,'CLASSES DE PROJETOS'!$C$3:$C$37)</f>
        <v>GG</v>
      </c>
      <c r="I1589" s="6" t="str">
        <f>_xlfn.TEXTJOIN("/",TRUE,"MSV-163MS-"&amp;LD_01[[#This Row],[OBRA]],_xlfn.XLOOKUP(LD_01[[#This Row],[SIGLA]],'CLASSES DE PROJETOS'!$C$3:$C$37,'CLASSES DE PROJETOS'!$E$3:$E$37))</f>
        <v>MSV-163MS-373-385/19.GG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589" s="6" t="str" cm="1">
        <f t="array" ref="K1589">_xlfn.TEXTJOIN(", ",TRUE,_xlfn.UNIQUE(_xlfn._xlws.FILTER(ARQUIVOS_RECEBIDOS!$F$2:$F$5010,ARQUIVOS_RECEBIDOS!$E$2:$E$5010=LD_01[[#This Row],[DOCUMENTO]])))</f>
        <v>R00.6</v>
      </c>
      <c r="L1589" s="6" t="str" cm="1">
        <f t="array" ref="L1589">_xlfn.TEXTJOIN(",",TRUE,_xlfn._xlws.FILTER(ARQUIVOS[EXTENSÃO],(ARQUIVOS[DOCUMENTO]=LD_01[[#This Row],[DOCUMENTO]])*(ARQUIVOS[REVISÃO]=LD_01[[#This Row],[REVISÃO]])))</f>
        <v>dwg,pdf</v>
      </c>
      <c r="M1589" s="12" cm="1">
        <f t="array" ref="M1589">_xlfn.UNIQUE(_xlfn._xlws.FILTER(ARQUIVOS[DATA RECEBIMENTO],(ARQUIVOS[DOCUMENTO]=LD_01[[#This Row],[DOCUMENTO]])*(ARQUIVOS[REVISÃO]=LD_01[[#This Row],[REVISÃO]])))</f>
        <v>46041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589" s="6" t="str">
        <f>LD_01[[#This Row],[PASTA]]&amp;"/"&amp;LD_01[[#This Row],[ARQUIVO]]</f>
        <v>MSV-163MS-373-385/19.GG/MSV-163MS-373-385-ACA-EXE-DE-D3-029-R00.6.pdf</v>
      </c>
    </row>
    <row r="1590" spans="1:16" ht="28.8" x14ac:dyDescent="0.3">
      <c r="A1590" t="s">
        <v>7291</v>
      </c>
      <c r="B1590" s="6" t="str">
        <f>VLOOKUP(LD_01[[#This Row],[DOCUMENTO]],_xlfn.SORTBY(ARQUIVOS_RECEBIDOS!$E$2:$F$5010,ARQUIVOS_RECEBIDOS!$F$2:$F$5010,-1),2,)</f>
        <v>R00.6</v>
      </c>
      <c r="C1590" s="14" t="s">
        <v>5988</v>
      </c>
      <c r="D1590" s="14" t="s">
        <v>7542</v>
      </c>
      <c r="E1590" s="6" t="s">
        <v>7476</v>
      </c>
      <c r="F1590" s="8" t="s">
        <v>7478</v>
      </c>
      <c r="G1590" s="8" t="s">
        <v>4332</v>
      </c>
      <c r="H1590" s="6" t="str">
        <f>_xlfn.XLOOKUP(LD_01[[#This Row],[DISCIPLINA]],'CLASSES DE PROJETOS'!$F$3:$F$37,'CLASSES DE PROJETOS'!$C$3:$C$37)</f>
        <v>GG</v>
      </c>
      <c r="I1590" s="6" t="str">
        <f>_xlfn.TEXTJOIN("/",TRUE,"MSV-163MS-"&amp;LD_01[[#This Row],[OBRA]],_xlfn.XLOOKUP(LD_01[[#This Row],[SIGLA]],'CLASSES DE PROJETOS'!$C$3:$C$37,'CLASSES DE PROJETOS'!$E$3:$E$37))</f>
        <v>MSV-163MS-373-385/19.GG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590" s="6" t="str" cm="1">
        <f t="array" ref="K1590">_xlfn.TEXTJOIN(", ",TRUE,_xlfn.UNIQUE(_xlfn._xlws.FILTER(ARQUIVOS_RECEBIDOS!$F$2:$F$5010,ARQUIVOS_RECEBIDOS!$E$2:$E$5010=LD_01[[#This Row],[DOCUMENTO]])))</f>
        <v>R00.6</v>
      </c>
      <c r="L1590" s="6" t="str" cm="1">
        <f t="array" ref="L1590">_xlfn.TEXTJOIN(",",TRUE,_xlfn._xlws.FILTER(ARQUIVOS[EXTENSÃO],(ARQUIVOS[DOCUMENTO]=LD_01[[#This Row],[DOCUMENTO]])*(ARQUIVOS[REVISÃO]=LD_01[[#This Row],[REVISÃO]])))</f>
        <v>dwg,pdf</v>
      </c>
      <c r="M1590" s="12" cm="1">
        <f t="array" ref="M1590">_xlfn.UNIQUE(_xlfn._xlws.FILTER(ARQUIVOS[DATA RECEBIMENTO],(ARQUIVOS[DOCUMENTO]=LD_01[[#This Row],[DOCUMENTO]])*(ARQUIVOS[REVISÃO]=LD_01[[#This Row],[REVISÃO]])))</f>
        <v>46041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590" s="6" t="str">
        <f>LD_01[[#This Row],[PASTA]]&amp;"/"&amp;LD_01[[#This Row],[ARQUIVO]]</f>
        <v>MSV-163MS-373-385/19.GG/MSV-163MS-373-385-ACA-EXE-DE-D3-030-R00.6.pdf</v>
      </c>
    </row>
    <row r="1591" spans="1:16" ht="28.8" x14ac:dyDescent="0.3">
      <c r="A1591" t="s">
        <v>7292</v>
      </c>
      <c r="B1591" s="6" t="str">
        <f>VLOOKUP(LD_01[[#This Row],[DOCUMENTO]],_xlfn.SORTBY(ARQUIVOS_RECEBIDOS!$E$2:$F$5010,ARQUIVOS_RECEBIDOS!$F$2:$F$5010,-1),2,)</f>
        <v>R00.6</v>
      </c>
      <c r="C1591" s="14" t="s">
        <v>5988</v>
      </c>
      <c r="D1591" s="14" t="s">
        <v>7542</v>
      </c>
      <c r="E1591" s="6" t="s">
        <v>7476</v>
      </c>
      <c r="F1591" s="8" t="s">
        <v>7478</v>
      </c>
      <c r="G1591" s="8" t="s">
        <v>4332</v>
      </c>
      <c r="H1591" s="6" t="str">
        <f>_xlfn.XLOOKUP(LD_01[[#This Row],[DISCIPLINA]],'CLASSES DE PROJETOS'!$F$3:$F$37,'CLASSES DE PROJETOS'!$C$3:$C$37)</f>
        <v>GG</v>
      </c>
      <c r="I1591" s="6" t="str">
        <f>_xlfn.TEXTJOIN("/",TRUE,"MSV-163MS-"&amp;LD_01[[#This Row],[OBRA]],_xlfn.XLOOKUP(LD_01[[#This Row],[SIGLA]],'CLASSES DE PROJETOS'!$C$3:$C$37,'CLASSES DE PROJETOS'!$E$3:$E$37))</f>
        <v>MSV-163MS-373-385/19.GG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591" s="6" t="str" cm="1">
        <f t="array" ref="K1591">_xlfn.TEXTJOIN(", ",TRUE,_xlfn.UNIQUE(_xlfn._xlws.FILTER(ARQUIVOS_RECEBIDOS!$F$2:$F$5010,ARQUIVOS_RECEBIDOS!$E$2:$E$5010=LD_01[[#This Row],[DOCUMENTO]])))</f>
        <v>R00.6</v>
      </c>
      <c r="L1591" s="6" t="str" cm="1">
        <f t="array" ref="L1591">_xlfn.TEXTJOIN(",",TRUE,_xlfn._xlws.FILTER(ARQUIVOS[EXTENSÃO],(ARQUIVOS[DOCUMENTO]=LD_01[[#This Row],[DOCUMENTO]])*(ARQUIVOS[REVISÃO]=LD_01[[#This Row],[REVISÃO]])))</f>
        <v>dwg,pdf</v>
      </c>
      <c r="M1591" s="12" cm="1">
        <f t="array" ref="M1591">_xlfn.UNIQUE(_xlfn._xlws.FILTER(ARQUIVOS[DATA RECEBIMENTO],(ARQUIVOS[DOCUMENTO]=LD_01[[#This Row],[DOCUMENTO]])*(ARQUIVOS[REVISÃO]=LD_01[[#This Row],[REVISÃO]])))</f>
        <v>46041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591" s="6" t="str">
        <f>LD_01[[#This Row],[PASTA]]&amp;"/"&amp;LD_01[[#This Row],[ARQUIVO]]</f>
        <v>MSV-163MS-373-385/19.GG/MSV-163MS-373-385-ACA-EXE-DE-D3-031-R00.6.pdf</v>
      </c>
    </row>
    <row r="1592" spans="1:16" ht="28.8" x14ac:dyDescent="0.3">
      <c r="A1592" t="s">
        <v>7293</v>
      </c>
      <c r="B1592" s="6" t="str">
        <f>VLOOKUP(LD_01[[#This Row],[DOCUMENTO]],_xlfn.SORTBY(ARQUIVOS_RECEBIDOS!$E$2:$F$5010,ARQUIVOS_RECEBIDOS!$F$2:$F$5010,-1),2,)</f>
        <v>R00.6</v>
      </c>
      <c r="C1592" s="14" t="s">
        <v>5988</v>
      </c>
      <c r="D1592" s="14" t="s">
        <v>7542</v>
      </c>
      <c r="E1592" s="6" t="s">
        <v>7476</v>
      </c>
      <c r="F1592" s="8" t="s">
        <v>7478</v>
      </c>
      <c r="G1592" s="8" t="s">
        <v>4332</v>
      </c>
      <c r="H1592" s="6" t="str">
        <f>_xlfn.XLOOKUP(LD_01[[#This Row],[DISCIPLINA]],'CLASSES DE PROJETOS'!$F$3:$F$37,'CLASSES DE PROJETOS'!$C$3:$C$37)</f>
        <v>GG</v>
      </c>
      <c r="I1592" s="6" t="str">
        <f>_xlfn.TEXTJOIN("/",TRUE,"MSV-163MS-"&amp;LD_01[[#This Row],[OBRA]],_xlfn.XLOOKUP(LD_01[[#This Row],[SIGLA]],'CLASSES DE PROJETOS'!$C$3:$C$37,'CLASSES DE PROJETOS'!$E$3:$E$37))</f>
        <v>MSV-163MS-373-385/19.GG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592" s="6" t="str" cm="1">
        <f t="array" ref="K1592">_xlfn.TEXTJOIN(", ",TRUE,_xlfn.UNIQUE(_xlfn._xlws.FILTER(ARQUIVOS_RECEBIDOS!$F$2:$F$5010,ARQUIVOS_RECEBIDOS!$E$2:$E$5010=LD_01[[#This Row],[DOCUMENTO]])))</f>
        <v>R00.6</v>
      </c>
      <c r="L1592" s="6" t="str" cm="1">
        <f t="array" ref="L1592">_xlfn.TEXTJOIN(",",TRUE,_xlfn._xlws.FILTER(ARQUIVOS[EXTENSÃO],(ARQUIVOS[DOCUMENTO]=LD_01[[#This Row],[DOCUMENTO]])*(ARQUIVOS[REVISÃO]=LD_01[[#This Row],[REVISÃO]])))</f>
        <v>dwg,pdf</v>
      </c>
      <c r="M1592" s="12" cm="1">
        <f t="array" ref="M1592">_xlfn.UNIQUE(_xlfn._xlws.FILTER(ARQUIVOS[DATA RECEBIMENTO],(ARQUIVOS[DOCUMENTO]=LD_01[[#This Row],[DOCUMENTO]])*(ARQUIVOS[REVISÃO]=LD_01[[#This Row],[REVISÃO]])))</f>
        <v>46041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592" s="6" t="str">
        <f>LD_01[[#This Row],[PASTA]]&amp;"/"&amp;LD_01[[#This Row],[ARQUIVO]]</f>
        <v>MSV-163MS-373-385/19.GG/MSV-163MS-373-385-ACA-EXE-DE-D3-032-R00.6.pdf</v>
      </c>
    </row>
    <row r="1593" spans="1:16" ht="28.8" x14ac:dyDescent="0.3">
      <c r="A1593" t="s">
        <v>7294</v>
      </c>
      <c r="B1593" s="6" t="str">
        <f>VLOOKUP(LD_01[[#This Row],[DOCUMENTO]],_xlfn.SORTBY(ARQUIVOS_RECEBIDOS!$E$2:$F$5010,ARQUIVOS_RECEBIDOS!$F$2:$F$5010,-1),2,)</f>
        <v>R00.6</v>
      </c>
      <c r="C1593" s="14" t="s">
        <v>5988</v>
      </c>
      <c r="D1593" s="14" t="s">
        <v>7542</v>
      </c>
      <c r="E1593" s="6" t="s">
        <v>7476</v>
      </c>
      <c r="F1593" s="8" t="s">
        <v>7478</v>
      </c>
      <c r="G1593" s="8" t="s">
        <v>4332</v>
      </c>
      <c r="H1593" s="6" t="str">
        <f>_xlfn.XLOOKUP(LD_01[[#This Row],[DISCIPLINA]],'CLASSES DE PROJETOS'!$F$3:$F$37,'CLASSES DE PROJETOS'!$C$3:$C$37)</f>
        <v>GG</v>
      </c>
      <c r="I1593" s="6" t="str">
        <f>_xlfn.TEXTJOIN("/",TRUE,"MSV-163MS-"&amp;LD_01[[#This Row],[OBRA]],_xlfn.XLOOKUP(LD_01[[#This Row],[SIGLA]],'CLASSES DE PROJETOS'!$C$3:$C$37,'CLASSES DE PROJETOS'!$E$3:$E$37))</f>
        <v>MSV-163MS-373-385/19.GG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593" s="6" t="str" cm="1">
        <f t="array" ref="K1593">_xlfn.TEXTJOIN(", ",TRUE,_xlfn.UNIQUE(_xlfn._xlws.FILTER(ARQUIVOS_RECEBIDOS!$F$2:$F$5010,ARQUIVOS_RECEBIDOS!$E$2:$E$5010=LD_01[[#This Row],[DOCUMENTO]])))</f>
        <v>R00.6</v>
      </c>
      <c r="L1593" s="6" t="str" cm="1">
        <f t="array" ref="L1593">_xlfn.TEXTJOIN(",",TRUE,_xlfn._xlws.FILTER(ARQUIVOS[EXTENSÃO],(ARQUIVOS[DOCUMENTO]=LD_01[[#This Row],[DOCUMENTO]])*(ARQUIVOS[REVISÃO]=LD_01[[#This Row],[REVISÃO]])))</f>
        <v>dwg,pdf</v>
      </c>
      <c r="M1593" s="12" cm="1">
        <f t="array" ref="M1593">_xlfn.UNIQUE(_xlfn._xlws.FILTER(ARQUIVOS[DATA RECEBIMENTO],(ARQUIVOS[DOCUMENTO]=LD_01[[#This Row],[DOCUMENTO]])*(ARQUIVOS[REVISÃO]=LD_01[[#This Row],[REVISÃO]])))</f>
        <v>46041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593" s="6" t="str">
        <f>LD_01[[#This Row],[PASTA]]&amp;"/"&amp;LD_01[[#This Row],[ARQUIVO]]</f>
        <v>MSV-163MS-373-385/19.GG/MSV-163MS-373-385-ACA-EXE-DE-D3-033-R00.6.pdf</v>
      </c>
    </row>
    <row r="1594" spans="1:16" ht="28.8" x14ac:dyDescent="0.3">
      <c r="A1594" t="s">
        <v>7295</v>
      </c>
      <c r="B1594" s="6" t="str">
        <f>VLOOKUP(LD_01[[#This Row],[DOCUMENTO]],_xlfn.SORTBY(ARQUIVOS_RECEBIDOS!$E$2:$F$5010,ARQUIVOS_RECEBIDOS!$F$2:$F$5010,-1),2,)</f>
        <v>R00.6</v>
      </c>
      <c r="C1594" s="14" t="s">
        <v>5988</v>
      </c>
      <c r="D1594" s="14" t="s">
        <v>7542</v>
      </c>
      <c r="E1594" s="6" t="s">
        <v>7476</v>
      </c>
      <c r="F1594" s="8" t="s">
        <v>7478</v>
      </c>
      <c r="G1594" s="8" t="s">
        <v>4332</v>
      </c>
      <c r="H1594" s="6" t="str">
        <f>_xlfn.XLOOKUP(LD_01[[#This Row],[DISCIPLINA]],'CLASSES DE PROJETOS'!$F$3:$F$37,'CLASSES DE PROJETOS'!$C$3:$C$37)</f>
        <v>GG</v>
      </c>
      <c r="I1594" s="6" t="str">
        <f>_xlfn.TEXTJOIN("/",TRUE,"MSV-163MS-"&amp;LD_01[[#This Row],[OBRA]],_xlfn.XLOOKUP(LD_01[[#This Row],[SIGLA]],'CLASSES DE PROJETOS'!$C$3:$C$37,'CLASSES DE PROJETOS'!$E$3:$E$37))</f>
        <v>MSV-163MS-373-385/19.GG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594" s="6" t="str" cm="1">
        <f t="array" ref="K1594">_xlfn.TEXTJOIN(", ",TRUE,_xlfn.UNIQUE(_xlfn._xlws.FILTER(ARQUIVOS_RECEBIDOS!$F$2:$F$5010,ARQUIVOS_RECEBIDOS!$E$2:$E$5010=LD_01[[#This Row],[DOCUMENTO]])))</f>
        <v>R00.6</v>
      </c>
      <c r="L1594" s="6" t="str" cm="1">
        <f t="array" ref="L1594">_xlfn.TEXTJOIN(",",TRUE,_xlfn._xlws.FILTER(ARQUIVOS[EXTENSÃO],(ARQUIVOS[DOCUMENTO]=LD_01[[#This Row],[DOCUMENTO]])*(ARQUIVOS[REVISÃO]=LD_01[[#This Row],[REVISÃO]])))</f>
        <v>dwg,pdf</v>
      </c>
      <c r="M1594" s="12" cm="1">
        <f t="array" ref="M1594">_xlfn.UNIQUE(_xlfn._xlws.FILTER(ARQUIVOS[DATA RECEBIMENTO],(ARQUIVOS[DOCUMENTO]=LD_01[[#This Row],[DOCUMENTO]])*(ARQUIVOS[REVISÃO]=LD_01[[#This Row],[REVISÃO]])))</f>
        <v>46041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594" s="6" t="str">
        <f>LD_01[[#This Row],[PASTA]]&amp;"/"&amp;LD_01[[#This Row],[ARQUIVO]]</f>
        <v>MSV-163MS-373-385/19.GG/MSV-163MS-373-385-ACA-EXE-DE-D3-034-R00.6.pdf</v>
      </c>
    </row>
    <row r="1595" spans="1:16" ht="28.8" x14ac:dyDescent="0.3">
      <c r="A1595" t="s">
        <v>7296</v>
      </c>
      <c r="B1595" s="6" t="str">
        <f>VLOOKUP(LD_01[[#This Row],[DOCUMENTO]],_xlfn.SORTBY(ARQUIVOS_RECEBIDOS!$E$2:$F$5010,ARQUIVOS_RECEBIDOS!$F$2:$F$5010,-1),2,)</f>
        <v>R00.6</v>
      </c>
      <c r="C1595" s="14" t="s">
        <v>5988</v>
      </c>
      <c r="D1595" s="14" t="s">
        <v>7542</v>
      </c>
      <c r="E1595" s="6" t="s">
        <v>7476</v>
      </c>
      <c r="F1595" s="8" t="s">
        <v>7478</v>
      </c>
      <c r="G1595" s="8" t="s">
        <v>4332</v>
      </c>
      <c r="H1595" s="6" t="str">
        <f>_xlfn.XLOOKUP(LD_01[[#This Row],[DISCIPLINA]],'CLASSES DE PROJETOS'!$F$3:$F$37,'CLASSES DE PROJETOS'!$C$3:$C$37)</f>
        <v>GG</v>
      </c>
      <c r="I1595" s="6" t="str">
        <f>_xlfn.TEXTJOIN("/",TRUE,"MSV-163MS-"&amp;LD_01[[#This Row],[OBRA]],_xlfn.XLOOKUP(LD_01[[#This Row],[SIGLA]],'CLASSES DE PROJETOS'!$C$3:$C$37,'CLASSES DE PROJETOS'!$E$3:$E$37))</f>
        <v>MSV-163MS-373-385/19.GG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595" s="6" t="str" cm="1">
        <f t="array" ref="K1595">_xlfn.TEXTJOIN(", ",TRUE,_xlfn.UNIQUE(_xlfn._xlws.FILTER(ARQUIVOS_RECEBIDOS!$F$2:$F$5010,ARQUIVOS_RECEBIDOS!$E$2:$E$5010=LD_01[[#This Row],[DOCUMENTO]])))</f>
        <v>R00.6</v>
      </c>
      <c r="L1595" s="6" t="str" cm="1">
        <f t="array" ref="L1595">_xlfn.TEXTJOIN(",",TRUE,_xlfn._xlws.FILTER(ARQUIVOS[EXTENSÃO],(ARQUIVOS[DOCUMENTO]=LD_01[[#This Row],[DOCUMENTO]])*(ARQUIVOS[REVISÃO]=LD_01[[#This Row],[REVISÃO]])))</f>
        <v>dwg,pdf</v>
      </c>
      <c r="M1595" s="12" cm="1">
        <f t="array" ref="M1595">_xlfn.UNIQUE(_xlfn._xlws.FILTER(ARQUIVOS[DATA RECEBIMENTO],(ARQUIVOS[DOCUMENTO]=LD_01[[#This Row],[DOCUMENTO]])*(ARQUIVOS[REVISÃO]=LD_01[[#This Row],[REVISÃO]])))</f>
        <v>46041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595" s="6" t="str">
        <f>LD_01[[#This Row],[PASTA]]&amp;"/"&amp;LD_01[[#This Row],[ARQUIVO]]</f>
        <v>MSV-163MS-373-385/19.GG/MSV-163MS-373-385-ACA-EXE-DE-D3-035-R00.6.pdf</v>
      </c>
    </row>
    <row r="1596" spans="1:16" ht="28.8" x14ac:dyDescent="0.3">
      <c r="A1596" t="s">
        <v>7297</v>
      </c>
      <c r="B1596" s="6" t="str">
        <f>VLOOKUP(LD_01[[#This Row],[DOCUMENTO]],_xlfn.SORTBY(ARQUIVOS_RECEBIDOS!$E$2:$F$5010,ARQUIVOS_RECEBIDOS!$F$2:$F$5010,-1),2,)</f>
        <v>R00.6</v>
      </c>
      <c r="C1596" s="14" t="s">
        <v>5988</v>
      </c>
      <c r="D1596" s="14" t="s">
        <v>7542</v>
      </c>
      <c r="E1596" s="6" t="s">
        <v>7476</v>
      </c>
      <c r="F1596" s="8" t="s">
        <v>7478</v>
      </c>
      <c r="G1596" s="8" t="s">
        <v>4332</v>
      </c>
      <c r="H1596" s="6" t="str">
        <f>_xlfn.XLOOKUP(LD_01[[#This Row],[DISCIPLINA]],'CLASSES DE PROJETOS'!$F$3:$F$37,'CLASSES DE PROJETOS'!$C$3:$C$37)</f>
        <v>GG</v>
      </c>
      <c r="I1596" s="6" t="str">
        <f>_xlfn.TEXTJOIN("/",TRUE,"MSV-163MS-"&amp;LD_01[[#This Row],[OBRA]],_xlfn.XLOOKUP(LD_01[[#This Row],[SIGLA]],'CLASSES DE PROJETOS'!$C$3:$C$37,'CLASSES DE PROJETOS'!$E$3:$E$37))</f>
        <v>MSV-163MS-373-385/19.GG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596" s="6" t="str" cm="1">
        <f t="array" ref="K1596">_xlfn.TEXTJOIN(", ",TRUE,_xlfn.UNIQUE(_xlfn._xlws.FILTER(ARQUIVOS_RECEBIDOS!$F$2:$F$5010,ARQUIVOS_RECEBIDOS!$E$2:$E$5010=LD_01[[#This Row],[DOCUMENTO]])))</f>
        <v>R00.6</v>
      </c>
      <c r="L1596" s="6" t="str" cm="1">
        <f t="array" ref="L1596">_xlfn.TEXTJOIN(",",TRUE,_xlfn._xlws.FILTER(ARQUIVOS[EXTENSÃO],(ARQUIVOS[DOCUMENTO]=LD_01[[#This Row],[DOCUMENTO]])*(ARQUIVOS[REVISÃO]=LD_01[[#This Row],[REVISÃO]])))</f>
        <v>dwg,pdf</v>
      </c>
      <c r="M1596" s="12" cm="1">
        <f t="array" ref="M1596">_xlfn.UNIQUE(_xlfn._xlws.FILTER(ARQUIVOS[DATA RECEBIMENTO],(ARQUIVOS[DOCUMENTO]=LD_01[[#This Row],[DOCUMENTO]])*(ARQUIVOS[REVISÃO]=LD_01[[#This Row],[REVISÃO]])))</f>
        <v>46041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596" s="6" t="str">
        <f>LD_01[[#This Row],[PASTA]]&amp;"/"&amp;LD_01[[#This Row],[ARQUIVO]]</f>
        <v>MSV-163MS-373-385/19.GG/MSV-163MS-373-385-ACA-EXE-DE-D3-036-R00.6.pdf</v>
      </c>
    </row>
    <row r="1597" spans="1:16" ht="28.8" x14ac:dyDescent="0.3">
      <c r="A1597" t="s">
        <v>7298</v>
      </c>
      <c r="B1597" s="6" t="str">
        <f>VLOOKUP(LD_01[[#This Row],[DOCUMENTO]],_xlfn.SORTBY(ARQUIVOS_RECEBIDOS!$E$2:$F$5010,ARQUIVOS_RECEBIDOS!$F$2:$F$5010,-1),2,)</f>
        <v>R00.6</v>
      </c>
      <c r="C1597" s="14" t="s">
        <v>5988</v>
      </c>
      <c r="D1597" s="14" t="s">
        <v>7542</v>
      </c>
      <c r="E1597" s="6" t="s">
        <v>7476</v>
      </c>
      <c r="F1597" s="8" t="s">
        <v>7478</v>
      </c>
      <c r="G1597" s="8" t="s">
        <v>4332</v>
      </c>
      <c r="H1597" s="6" t="str">
        <f>_xlfn.XLOOKUP(LD_01[[#This Row],[DISCIPLINA]],'CLASSES DE PROJETOS'!$F$3:$F$37,'CLASSES DE PROJETOS'!$C$3:$C$37)</f>
        <v>GG</v>
      </c>
      <c r="I1597" s="6" t="str">
        <f>_xlfn.TEXTJOIN("/",TRUE,"MSV-163MS-"&amp;LD_01[[#This Row],[OBRA]],_xlfn.XLOOKUP(LD_01[[#This Row],[SIGLA]],'CLASSES DE PROJETOS'!$C$3:$C$37,'CLASSES DE PROJETOS'!$E$3:$E$37))</f>
        <v>MSV-163MS-373-385/19.GG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597" s="6" t="str" cm="1">
        <f t="array" ref="K1597">_xlfn.TEXTJOIN(", ",TRUE,_xlfn.UNIQUE(_xlfn._xlws.FILTER(ARQUIVOS_RECEBIDOS!$F$2:$F$5010,ARQUIVOS_RECEBIDOS!$E$2:$E$5010=LD_01[[#This Row],[DOCUMENTO]])))</f>
        <v>R00.6</v>
      </c>
      <c r="L1597" s="6" t="str" cm="1">
        <f t="array" ref="L1597">_xlfn.TEXTJOIN(",",TRUE,_xlfn._xlws.FILTER(ARQUIVOS[EXTENSÃO],(ARQUIVOS[DOCUMENTO]=LD_01[[#This Row],[DOCUMENTO]])*(ARQUIVOS[REVISÃO]=LD_01[[#This Row],[REVISÃO]])))</f>
        <v>dwg,pdf</v>
      </c>
      <c r="M1597" s="12" cm="1">
        <f t="array" ref="M1597">_xlfn.UNIQUE(_xlfn._xlws.FILTER(ARQUIVOS[DATA RECEBIMENTO],(ARQUIVOS[DOCUMENTO]=LD_01[[#This Row],[DOCUMENTO]])*(ARQUIVOS[REVISÃO]=LD_01[[#This Row],[REVISÃO]])))</f>
        <v>46041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597" s="6" t="str">
        <f>LD_01[[#This Row],[PASTA]]&amp;"/"&amp;LD_01[[#This Row],[ARQUIVO]]</f>
        <v>MSV-163MS-373-385/19.GG/MSV-163MS-373-385-ACA-EXE-DE-D3-037-R00.6.pdf</v>
      </c>
    </row>
    <row r="1598" spans="1:16" ht="28.8" x14ac:dyDescent="0.3">
      <c r="A1598" t="s">
        <v>7299</v>
      </c>
      <c r="B1598" s="6" t="str">
        <f>VLOOKUP(LD_01[[#This Row],[DOCUMENTO]],_xlfn.SORTBY(ARQUIVOS_RECEBIDOS!$E$2:$F$5010,ARQUIVOS_RECEBIDOS!$F$2:$F$5010,-1),2,)</f>
        <v>R00.6</v>
      </c>
      <c r="C1598" s="14" t="s">
        <v>5988</v>
      </c>
      <c r="D1598" s="14" t="s">
        <v>7542</v>
      </c>
      <c r="E1598" s="6" t="s">
        <v>7476</v>
      </c>
      <c r="F1598" s="8" t="s">
        <v>7478</v>
      </c>
      <c r="G1598" s="8" t="s">
        <v>4332</v>
      </c>
      <c r="H1598" s="6" t="str">
        <f>_xlfn.XLOOKUP(LD_01[[#This Row],[DISCIPLINA]],'CLASSES DE PROJETOS'!$F$3:$F$37,'CLASSES DE PROJETOS'!$C$3:$C$37)</f>
        <v>GG</v>
      </c>
      <c r="I1598" s="6" t="str">
        <f>_xlfn.TEXTJOIN("/",TRUE,"MSV-163MS-"&amp;LD_01[[#This Row],[OBRA]],_xlfn.XLOOKUP(LD_01[[#This Row],[SIGLA]],'CLASSES DE PROJETOS'!$C$3:$C$37,'CLASSES DE PROJETOS'!$E$3:$E$37))</f>
        <v>MSV-163MS-373-385/19.GG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598" s="6" t="str" cm="1">
        <f t="array" ref="K1598">_xlfn.TEXTJOIN(", ",TRUE,_xlfn.UNIQUE(_xlfn._xlws.FILTER(ARQUIVOS_RECEBIDOS!$F$2:$F$5010,ARQUIVOS_RECEBIDOS!$E$2:$E$5010=LD_01[[#This Row],[DOCUMENTO]])))</f>
        <v>R00.6</v>
      </c>
      <c r="L1598" s="6" t="str" cm="1">
        <f t="array" ref="L1598">_xlfn.TEXTJOIN(",",TRUE,_xlfn._xlws.FILTER(ARQUIVOS[EXTENSÃO],(ARQUIVOS[DOCUMENTO]=LD_01[[#This Row],[DOCUMENTO]])*(ARQUIVOS[REVISÃO]=LD_01[[#This Row],[REVISÃO]])))</f>
        <v>dwg,pdf</v>
      </c>
      <c r="M1598" s="12" cm="1">
        <f t="array" ref="M1598">_xlfn.UNIQUE(_xlfn._xlws.FILTER(ARQUIVOS[DATA RECEBIMENTO],(ARQUIVOS[DOCUMENTO]=LD_01[[#This Row],[DOCUMENTO]])*(ARQUIVOS[REVISÃO]=LD_01[[#This Row],[REVISÃO]])))</f>
        <v>46041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598" s="6" t="str">
        <f>LD_01[[#This Row],[PASTA]]&amp;"/"&amp;LD_01[[#This Row],[ARQUIVO]]</f>
        <v>MSV-163MS-373-385/19.GG/MSV-163MS-373-385-ACA-EXE-DE-D3-038-R00.6.pdf</v>
      </c>
    </row>
    <row r="1599" spans="1:16" ht="28.8" x14ac:dyDescent="0.3">
      <c r="A1599" t="s">
        <v>7300</v>
      </c>
      <c r="B1599" s="6" t="str">
        <f>VLOOKUP(LD_01[[#This Row],[DOCUMENTO]],_xlfn.SORTBY(ARQUIVOS_RECEBIDOS!$E$2:$F$5010,ARQUIVOS_RECEBIDOS!$F$2:$F$5010,-1),2,)</f>
        <v>R00.6</v>
      </c>
      <c r="C1599" s="14" t="s">
        <v>5988</v>
      </c>
      <c r="D1599" s="14" t="s">
        <v>7542</v>
      </c>
      <c r="E1599" s="6" t="s">
        <v>7476</v>
      </c>
      <c r="F1599" s="8" t="s">
        <v>7478</v>
      </c>
      <c r="G1599" s="8" t="s">
        <v>4332</v>
      </c>
      <c r="H1599" s="6" t="str">
        <f>_xlfn.XLOOKUP(LD_01[[#This Row],[DISCIPLINA]],'CLASSES DE PROJETOS'!$F$3:$F$37,'CLASSES DE PROJETOS'!$C$3:$C$37)</f>
        <v>GG</v>
      </c>
      <c r="I1599" s="6" t="str">
        <f>_xlfn.TEXTJOIN("/",TRUE,"MSV-163MS-"&amp;LD_01[[#This Row],[OBRA]],_xlfn.XLOOKUP(LD_01[[#This Row],[SIGLA]],'CLASSES DE PROJETOS'!$C$3:$C$37,'CLASSES DE PROJETOS'!$E$3:$E$37))</f>
        <v>MSV-163MS-373-385/19.GG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599" s="6" t="str" cm="1">
        <f t="array" ref="K1599">_xlfn.TEXTJOIN(", ",TRUE,_xlfn.UNIQUE(_xlfn._xlws.FILTER(ARQUIVOS_RECEBIDOS!$F$2:$F$5010,ARQUIVOS_RECEBIDOS!$E$2:$E$5010=LD_01[[#This Row],[DOCUMENTO]])))</f>
        <v>R00.6</v>
      </c>
      <c r="L1599" s="6" t="str" cm="1">
        <f t="array" ref="L1599">_xlfn.TEXTJOIN(",",TRUE,_xlfn._xlws.FILTER(ARQUIVOS[EXTENSÃO],(ARQUIVOS[DOCUMENTO]=LD_01[[#This Row],[DOCUMENTO]])*(ARQUIVOS[REVISÃO]=LD_01[[#This Row],[REVISÃO]])))</f>
        <v>dwg,pdf</v>
      </c>
      <c r="M1599" s="12" cm="1">
        <f t="array" ref="M1599">_xlfn.UNIQUE(_xlfn._xlws.FILTER(ARQUIVOS[DATA RECEBIMENTO],(ARQUIVOS[DOCUMENTO]=LD_01[[#This Row],[DOCUMENTO]])*(ARQUIVOS[REVISÃO]=LD_01[[#This Row],[REVISÃO]])))</f>
        <v>46041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599" s="6" t="str">
        <f>LD_01[[#This Row],[PASTA]]&amp;"/"&amp;LD_01[[#This Row],[ARQUIVO]]</f>
        <v>MSV-163MS-373-385/19.GG/MSV-163MS-373-385-ACA-EXE-DE-D3-039-R00.6.pdf</v>
      </c>
    </row>
    <row r="1600" spans="1:16" ht="28.8" x14ac:dyDescent="0.3">
      <c r="A1600" t="s">
        <v>7301</v>
      </c>
      <c r="B1600" s="6" t="str">
        <f>VLOOKUP(LD_01[[#This Row],[DOCUMENTO]],_xlfn.SORTBY(ARQUIVOS_RECEBIDOS!$E$2:$F$5010,ARQUIVOS_RECEBIDOS!$F$2:$F$5010,-1),2,)</f>
        <v>R00.6</v>
      </c>
      <c r="C1600" s="14" t="s">
        <v>5988</v>
      </c>
      <c r="D1600" s="14" t="s">
        <v>7542</v>
      </c>
      <c r="E1600" s="6" t="s">
        <v>7476</v>
      </c>
      <c r="F1600" s="8" t="s">
        <v>7478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s="6" t="str">
        <f>_xlfn.TEXTJOIN("/",TRUE,"MSV-163MS-"&amp;LD_01[[#This Row],[OBRA]],_xlfn.XLOOKUP(LD_01[[#This Row],[SIGLA]],'CLASSES DE PROJETOS'!$C$3:$C$37,'CLASSES DE PROJETOS'!$E$3:$E$37))</f>
        <v>MSV-163MS-373-385/19.GG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600" s="6" t="str" cm="1">
        <f t="array" ref="K1600">_xlfn.TEXTJOIN(", ",TRUE,_xlfn.UNIQUE(_xlfn._xlws.FILTER(ARQUIVOS_RECEBIDOS!$F$2:$F$5010,ARQUIVOS_RECEBIDOS!$E$2:$E$5010=LD_01[[#This Row],[DOCUMENTO]])))</f>
        <v>R00.6</v>
      </c>
      <c r="L1600" s="6" t="str" cm="1">
        <f t="array" ref="L1600">_xlfn.TEXTJOIN(",",TRUE,_xlfn._xlws.FILTER(ARQUIVOS[EXTENSÃO],(ARQUIVOS[DOCUMENTO]=LD_01[[#This Row],[DOCUMENTO]])*(ARQUIVOS[REVISÃO]=LD_01[[#This Row],[REVISÃO]])))</f>
        <v>dwg,pdf</v>
      </c>
      <c r="M1600" s="12" cm="1">
        <f t="array" ref="M1600">_xlfn.UNIQUE(_xlfn._xlws.FILTER(ARQUIVOS[DATA RECEBIMENTO],(ARQUIVOS[DOCUMENTO]=LD_01[[#This Row],[DOCUMENTO]])*(ARQUIVOS[REVISÃO]=LD_01[[#This Row],[REVISÃO]])))</f>
        <v>46041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600" s="6" t="str">
        <f>LD_01[[#This Row],[PASTA]]&amp;"/"&amp;LD_01[[#This Row],[ARQUIVO]]</f>
        <v>MSV-163MS-373-385/19.GG/MSV-163MS-373-385-ACA-EXE-DE-D3-040-R00.6.pdf</v>
      </c>
    </row>
    <row r="1601" spans="1:16" ht="28.8" x14ac:dyDescent="0.3">
      <c r="A1601" t="s">
        <v>7302</v>
      </c>
      <c r="B1601" s="6" t="str">
        <f>VLOOKUP(LD_01[[#This Row],[DOCUMENTO]],_xlfn.SORTBY(ARQUIVOS_RECEBIDOS!$E$2:$F$5010,ARQUIVOS_RECEBIDOS!$F$2:$F$5010,-1),2,)</f>
        <v>R00.6</v>
      </c>
      <c r="C1601" s="14" t="s">
        <v>5988</v>
      </c>
      <c r="D1601" s="14" t="s">
        <v>7542</v>
      </c>
      <c r="E1601" s="6" t="s">
        <v>7476</v>
      </c>
      <c r="F1601" s="8" t="s">
        <v>7478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s="6" t="str">
        <f>_xlfn.TEXTJOIN("/",TRUE,"MSV-163MS-"&amp;LD_01[[#This Row],[OBRA]],_xlfn.XLOOKUP(LD_01[[#This Row],[SIGLA]],'CLASSES DE PROJETOS'!$C$3:$C$37,'CLASSES DE PROJETOS'!$E$3:$E$37))</f>
        <v>MSV-163MS-373-385/19.GG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601" s="6" t="str" cm="1">
        <f t="array" ref="K1601">_xlfn.TEXTJOIN(", ",TRUE,_xlfn.UNIQUE(_xlfn._xlws.FILTER(ARQUIVOS_RECEBIDOS!$F$2:$F$5010,ARQUIVOS_RECEBIDOS!$E$2:$E$5010=LD_01[[#This Row],[DOCUMENTO]])))</f>
        <v>R00.6</v>
      </c>
      <c r="L1601" s="6" t="str" cm="1">
        <f t="array" ref="L1601">_xlfn.TEXTJOIN(",",TRUE,_xlfn._xlws.FILTER(ARQUIVOS[EXTENSÃO],(ARQUIVOS[DOCUMENTO]=LD_01[[#This Row],[DOCUMENTO]])*(ARQUIVOS[REVISÃO]=LD_01[[#This Row],[REVISÃO]])))</f>
        <v>dwg,pdf</v>
      </c>
      <c r="M1601" s="12" cm="1">
        <f t="array" ref="M1601">_xlfn.UNIQUE(_xlfn._xlws.FILTER(ARQUIVOS[DATA RECEBIMENTO],(ARQUIVOS[DOCUMENTO]=LD_01[[#This Row],[DOCUMENTO]])*(ARQUIVOS[REVISÃO]=LD_01[[#This Row],[REVISÃO]])))</f>
        <v>46041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601" s="6" t="str">
        <f>LD_01[[#This Row],[PASTA]]&amp;"/"&amp;LD_01[[#This Row],[ARQUIVO]]</f>
        <v>MSV-163MS-373-385/19.GG/MSV-163MS-373-385-ACA-EXE-DE-D3-041-R00.6.pdf</v>
      </c>
    </row>
    <row r="1602" spans="1:16" ht="28.8" x14ac:dyDescent="0.3">
      <c r="A1602" t="s">
        <v>7303</v>
      </c>
      <c r="B1602" s="6" t="str">
        <f>VLOOKUP(LD_01[[#This Row],[DOCUMENTO]],_xlfn.SORTBY(ARQUIVOS_RECEBIDOS!$E$2:$F$5010,ARQUIVOS_RECEBIDOS!$F$2:$F$5010,-1),2,)</f>
        <v>R00.6</v>
      </c>
      <c r="C1602" s="14" t="s">
        <v>5988</v>
      </c>
      <c r="D1602" s="14" t="s">
        <v>7542</v>
      </c>
      <c r="E1602" s="6" t="s">
        <v>7476</v>
      </c>
      <c r="F1602" s="8" t="s">
        <v>7478</v>
      </c>
      <c r="G1602" s="8" t="s">
        <v>4332</v>
      </c>
      <c r="H1602" s="6" t="str">
        <f>_xlfn.XLOOKUP(LD_01[[#This Row],[DISCIPLINA]],'CLASSES DE PROJETOS'!$F$3:$F$37,'CLASSES DE PROJETOS'!$C$3:$C$37)</f>
        <v>GG</v>
      </c>
      <c r="I1602" s="6" t="str">
        <f>_xlfn.TEXTJOIN("/",TRUE,"MSV-163MS-"&amp;LD_01[[#This Row],[OBRA]],_xlfn.XLOOKUP(LD_01[[#This Row],[SIGLA]],'CLASSES DE PROJETOS'!$C$3:$C$37,'CLASSES DE PROJETOS'!$E$3:$E$37))</f>
        <v>MSV-163MS-373-385/19.GG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602" s="6" t="str" cm="1">
        <f t="array" ref="K1602">_xlfn.TEXTJOIN(", ",TRUE,_xlfn.UNIQUE(_xlfn._xlws.FILTER(ARQUIVOS_RECEBIDOS!$F$2:$F$5010,ARQUIVOS_RECEBIDOS!$E$2:$E$5010=LD_01[[#This Row],[DOCUMENTO]])))</f>
        <v>R00.6</v>
      </c>
      <c r="L1602" s="6" t="str" cm="1">
        <f t="array" ref="L1602">_xlfn.TEXTJOIN(",",TRUE,_xlfn._xlws.FILTER(ARQUIVOS[EXTENSÃO],(ARQUIVOS[DOCUMENTO]=LD_01[[#This Row],[DOCUMENTO]])*(ARQUIVOS[REVISÃO]=LD_01[[#This Row],[REVISÃO]])))</f>
        <v>dwg,pdf</v>
      </c>
      <c r="M1602" s="12" cm="1">
        <f t="array" ref="M1602">_xlfn.UNIQUE(_xlfn._xlws.FILTER(ARQUIVOS[DATA RECEBIMENTO],(ARQUIVOS[DOCUMENTO]=LD_01[[#This Row],[DOCUMENTO]])*(ARQUIVOS[REVISÃO]=LD_01[[#This Row],[REVISÃO]])))</f>
        <v>46041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602" s="6" t="str">
        <f>LD_01[[#This Row],[PASTA]]&amp;"/"&amp;LD_01[[#This Row],[ARQUIVO]]</f>
        <v>MSV-163MS-373-385/19.GG/MSV-163MS-373-385-ACA-EXE-DE-D3-042-R00.6.pdf</v>
      </c>
    </row>
    <row r="1603" spans="1:16" ht="28.8" x14ac:dyDescent="0.3">
      <c r="A1603" t="s">
        <v>7304</v>
      </c>
      <c r="B1603" s="6" t="str">
        <f>VLOOKUP(LD_01[[#This Row],[DOCUMENTO]],_xlfn.SORTBY(ARQUIVOS_RECEBIDOS!$E$2:$F$5010,ARQUIVOS_RECEBIDOS!$F$2:$F$5010,-1),2,)</f>
        <v>R00.6</v>
      </c>
      <c r="C1603" s="14" t="s">
        <v>5988</v>
      </c>
      <c r="D1603" s="14" t="s">
        <v>7542</v>
      </c>
      <c r="E1603" s="6" t="s">
        <v>7476</v>
      </c>
      <c r="F1603" s="8" t="s">
        <v>7478</v>
      </c>
      <c r="G1603" s="8" t="s">
        <v>4332</v>
      </c>
      <c r="H1603" s="6" t="str">
        <f>_xlfn.XLOOKUP(LD_01[[#This Row],[DISCIPLINA]],'CLASSES DE PROJETOS'!$F$3:$F$37,'CLASSES DE PROJETOS'!$C$3:$C$37)</f>
        <v>GG</v>
      </c>
      <c r="I1603" s="6" t="str">
        <f>_xlfn.TEXTJOIN("/",TRUE,"MSV-163MS-"&amp;LD_01[[#This Row],[OBRA]],_xlfn.XLOOKUP(LD_01[[#This Row],[SIGLA]],'CLASSES DE PROJETOS'!$C$3:$C$37,'CLASSES DE PROJETOS'!$E$3:$E$37))</f>
        <v>MSV-163MS-373-385/19.GG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603" s="6" t="str" cm="1">
        <f t="array" ref="K1603">_xlfn.TEXTJOIN(", ",TRUE,_xlfn.UNIQUE(_xlfn._xlws.FILTER(ARQUIVOS_RECEBIDOS!$F$2:$F$5010,ARQUIVOS_RECEBIDOS!$E$2:$E$5010=LD_01[[#This Row],[DOCUMENTO]])))</f>
        <v>R00.6</v>
      </c>
      <c r="L1603" s="6" t="str" cm="1">
        <f t="array" ref="L1603">_xlfn.TEXTJOIN(",",TRUE,_xlfn._xlws.FILTER(ARQUIVOS[EXTENSÃO],(ARQUIVOS[DOCUMENTO]=LD_01[[#This Row],[DOCUMENTO]])*(ARQUIVOS[REVISÃO]=LD_01[[#This Row],[REVISÃO]])))</f>
        <v>dwg,pdf</v>
      </c>
      <c r="M1603" s="12" cm="1">
        <f t="array" ref="M1603">_xlfn.UNIQUE(_xlfn._xlws.FILTER(ARQUIVOS[DATA RECEBIMENTO],(ARQUIVOS[DOCUMENTO]=LD_01[[#This Row],[DOCUMENTO]])*(ARQUIVOS[REVISÃO]=LD_01[[#This Row],[REVISÃO]])))</f>
        <v>46041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603" s="6" t="str">
        <f>LD_01[[#This Row],[PASTA]]&amp;"/"&amp;LD_01[[#This Row],[ARQUIVO]]</f>
        <v>MSV-163MS-373-385/19.GG/MSV-163MS-373-385-ACA-EXE-DE-D3-043-R00.6.pdf</v>
      </c>
    </row>
    <row r="1604" spans="1:16" ht="28.8" x14ac:dyDescent="0.3">
      <c r="A1604" t="s">
        <v>7305</v>
      </c>
      <c r="B1604" s="6" t="str">
        <f>VLOOKUP(LD_01[[#This Row],[DOCUMENTO]],_xlfn.SORTBY(ARQUIVOS_RECEBIDOS!$E$2:$F$5010,ARQUIVOS_RECEBIDOS!$F$2:$F$5010,-1),2,)</f>
        <v>R00.6</v>
      </c>
      <c r="C1604" s="14" t="s">
        <v>5988</v>
      </c>
      <c r="D1604" s="14" t="s">
        <v>7542</v>
      </c>
      <c r="E1604" s="6" t="s">
        <v>7476</v>
      </c>
      <c r="F1604" s="8" t="s">
        <v>7478</v>
      </c>
      <c r="G1604" s="8" t="s">
        <v>4332</v>
      </c>
      <c r="H1604" s="6" t="str">
        <f>_xlfn.XLOOKUP(LD_01[[#This Row],[DISCIPLINA]],'CLASSES DE PROJETOS'!$F$3:$F$37,'CLASSES DE PROJETOS'!$C$3:$C$37)</f>
        <v>GG</v>
      </c>
      <c r="I1604" s="6" t="str">
        <f>_xlfn.TEXTJOIN("/",TRUE,"MSV-163MS-"&amp;LD_01[[#This Row],[OBRA]],_xlfn.XLOOKUP(LD_01[[#This Row],[SIGLA]],'CLASSES DE PROJETOS'!$C$3:$C$37,'CLASSES DE PROJETOS'!$E$3:$E$37))</f>
        <v>MSV-163MS-373-385/19.GG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604" s="6" t="str" cm="1">
        <f t="array" ref="K1604">_xlfn.TEXTJOIN(", ",TRUE,_xlfn.UNIQUE(_xlfn._xlws.FILTER(ARQUIVOS_RECEBIDOS!$F$2:$F$5010,ARQUIVOS_RECEBIDOS!$E$2:$E$5010=LD_01[[#This Row],[DOCUMENTO]])))</f>
        <v>R00.6</v>
      </c>
      <c r="L1604" s="6" t="str" cm="1">
        <f t="array" ref="L1604">_xlfn.TEXTJOIN(",",TRUE,_xlfn._xlws.FILTER(ARQUIVOS[EXTENSÃO],(ARQUIVOS[DOCUMENTO]=LD_01[[#This Row],[DOCUMENTO]])*(ARQUIVOS[REVISÃO]=LD_01[[#This Row],[REVISÃO]])))</f>
        <v>dwg,pdf</v>
      </c>
      <c r="M1604" s="12" cm="1">
        <f t="array" ref="M1604">_xlfn.UNIQUE(_xlfn._xlws.FILTER(ARQUIVOS[DATA RECEBIMENTO],(ARQUIVOS[DOCUMENTO]=LD_01[[#This Row],[DOCUMENTO]])*(ARQUIVOS[REVISÃO]=LD_01[[#This Row],[REVISÃO]])))</f>
        <v>46041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604" s="6" t="str">
        <f>LD_01[[#This Row],[PASTA]]&amp;"/"&amp;LD_01[[#This Row],[ARQUIVO]]</f>
        <v>MSV-163MS-373-385/19.GG/MSV-163MS-373-385-ACA-EXE-DE-D3-044-R00.6.pdf</v>
      </c>
    </row>
    <row r="1605" spans="1:16" ht="28.8" x14ac:dyDescent="0.3">
      <c r="A1605" t="s">
        <v>7306</v>
      </c>
      <c r="B1605" s="6" t="str">
        <f>VLOOKUP(LD_01[[#This Row],[DOCUMENTO]],_xlfn.SORTBY(ARQUIVOS_RECEBIDOS!$E$2:$F$5010,ARQUIVOS_RECEBIDOS!$F$2:$F$5010,-1),2,)</f>
        <v>R00.6</v>
      </c>
      <c r="C1605" s="14" t="s">
        <v>5988</v>
      </c>
      <c r="D1605" s="14" t="s">
        <v>7542</v>
      </c>
      <c r="E1605" s="6" t="s">
        <v>7476</v>
      </c>
      <c r="F1605" s="8" t="s">
        <v>7478</v>
      </c>
      <c r="G1605" s="8" t="s">
        <v>4332</v>
      </c>
      <c r="H1605" s="6" t="str">
        <f>_xlfn.XLOOKUP(LD_01[[#This Row],[DISCIPLINA]],'CLASSES DE PROJETOS'!$F$3:$F$37,'CLASSES DE PROJETOS'!$C$3:$C$37)</f>
        <v>GG</v>
      </c>
      <c r="I1605" s="6" t="str">
        <f>_xlfn.TEXTJOIN("/",TRUE,"MSV-163MS-"&amp;LD_01[[#This Row],[OBRA]],_xlfn.XLOOKUP(LD_01[[#This Row],[SIGLA]],'CLASSES DE PROJETOS'!$C$3:$C$37,'CLASSES DE PROJETOS'!$E$3:$E$37))</f>
        <v>MSV-163MS-373-385/19.GG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605" s="6" t="str" cm="1">
        <f t="array" ref="K1605">_xlfn.TEXTJOIN(", ",TRUE,_xlfn.UNIQUE(_xlfn._xlws.FILTER(ARQUIVOS_RECEBIDOS!$F$2:$F$5010,ARQUIVOS_RECEBIDOS!$E$2:$E$5010=LD_01[[#This Row],[DOCUMENTO]])))</f>
        <v>R00.6</v>
      </c>
      <c r="L1605" s="6" t="str" cm="1">
        <f t="array" ref="L1605">_xlfn.TEXTJOIN(",",TRUE,_xlfn._xlws.FILTER(ARQUIVOS[EXTENSÃO],(ARQUIVOS[DOCUMENTO]=LD_01[[#This Row],[DOCUMENTO]])*(ARQUIVOS[REVISÃO]=LD_01[[#This Row],[REVISÃO]])))</f>
        <v>dwg,pdf</v>
      </c>
      <c r="M1605" s="12" cm="1">
        <f t="array" ref="M1605">_xlfn.UNIQUE(_xlfn._xlws.FILTER(ARQUIVOS[DATA RECEBIMENTO],(ARQUIVOS[DOCUMENTO]=LD_01[[#This Row],[DOCUMENTO]])*(ARQUIVOS[REVISÃO]=LD_01[[#This Row],[REVISÃO]])))</f>
        <v>46041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605" s="6" t="str">
        <f>LD_01[[#This Row],[PASTA]]&amp;"/"&amp;LD_01[[#This Row],[ARQUIVO]]</f>
        <v>MSV-163MS-373-385/19.GG/MSV-163MS-373-385-ACA-EXE-DE-D3-045-R00.6.pdf</v>
      </c>
    </row>
    <row r="1606" spans="1:16" ht="28.8" x14ac:dyDescent="0.3">
      <c r="A1606" t="s">
        <v>7307</v>
      </c>
      <c r="B1606" s="6" t="str">
        <f>VLOOKUP(LD_01[[#This Row],[DOCUMENTO]],_xlfn.SORTBY(ARQUIVOS_RECEBIDOS!$E$2:$F$5010,ARQUIVOS_RECEBIDOS!$F$2:$F$5010,-1),2,)</f>
        <v>R00.6</v>
      </c>
      <c r="C1606" s="14" t="s">
        <v>5988</v>
      </c>
      <c r="D1606" s="14" t="s">
        <v>7542</v>
      </c>
      <c r="E1606" s="6" t="s">
        <v>7476</v>
      </c>
      <c r="F1606" s="8" t="s">
        <v>7478</v>
      </c>
      <c r="G1606" s="8" t="s">
        <v>4332</v>
      </c>
      <c r="H1606" s="6" t="str">
        <f>_xlfn.XLOOKUP(LD_01[[#This Row],[DISCIPLINA]],'CLASSES DE PROJETOS'!$F$3:$F$37,'CLASSES DE PROJETOS'!$C$3:$C$37)</f>
        <v>GG</v>
      </c>
      <c r="I1606" s="6" t="str">
        <f>_xlfn.TEXTJOIN("/",TRUE,"MSV-163MS-"&amp;LD_01[[#This Row],[OBRA]],_xlfn.XLOOKUP(LD_01[[#This Row],[SIGLA]],'CLASSES DE PROJETOS'!$C$3:$C$37,'CLASSES DE PROJETOS'!$E$3:$E$37))</f>
        <v>MSV-163MS-373-385/19.GG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606" s="6" t="str" cm="1">
        <f t="array" ref="K1606">_xlfn.TEXTJOIN(", ",TRUE,_xlfn.UNIQUE(_xlfn._xlws.FILTER(ARQUIVOS_RECEBIDOS!$F$2:$F$5010,ARQUIVOS_RECEBIDOS!$E$2:$E$5010=LD_01[[#This Row],[DOCUMENTO]])))</f>
        <v>R00.6</v>
      </c>
      <c r="L1606" s="6" t="str" cm="1">
        <f t="array" ref="L1606">_xlfn.TEXTJOIN(",",TRUE,_xlfn._xlws.FILTER(ARQUIVOS[EXTENSÃO],(ARQUIVOS[DOCUMENTO]=LD_01[[#This Row],[DOCUMENTO]])*(ARQUIVOS[REVISÃO]=LD_01[[#This Row],[REVISÃO]])))</f>
        <v>dwg,pdf</v>
      </c>
      <c r="M1606" s="12" cm="1">
        <f t="array" ref="M1606">_xlfn.UNIQUE(_xlfn._xlws.FILTER(ARQUIVOS[DATA RECEBIMENTO],(ARQUIVOS[DOCUMENTO]=LD_01[[#This Row],[DOCUMENTO]])*(ARQUIVOS[REVISÃO]=LD_01[[#This Row],[REVISÃO]])))</f>
        <v>46041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606" s="6" t="str">
        <f>LD_01[[#This Row],[PASTA]]&amp;"/"&amp;LD_01[[#This Row],[ARQUIVO]]</f>
        <v>MSV-163MS-373-385/19.GG/MSV-163MS-373-385-ACA-EXE-DE-D3-046-R00.6.pdf</v>
      </c>
    </row>
    <row r="1607" spans="1:16" ht="28.8" x14ac:dyDescent="0.3">
      <c r="A1607" t="s">
        <v>7308</v>
      </c>
      <c r="B1607" s="6" t="str">
        <f>VLOOKUP(LD_01[[#This Row],[DOCUMENTO]],_xlfn.SORTBY(ARQUIVOS_RECEBIDOS!$E$2:$F$5010,ARQUIVOS_RECEBIDOS!$F$2:$F$5010,-1),2,)</f>
        <v>R00.6</v>
      </c>
      <c r="C1607" s="14" t="s">
        <v>5988</v>
      </c>
      <c r="D1607" s="14" t="s">
        <v>7542</v>
      </c>
      <c r="E1607" s="6" t="s">
        <v>7476</v>
      </c>
      <c r="F1607" s="8" t="s">
        <v>7478</v>
      </c>
      <c r="G1607" s="8" t="s">
        <v>4332</v>
      </c>
      <c r="H1607" s="6" t="str">
        <f>_xlfn.XLOOKUP(LD_01[[#This Row],[DISCIPLINA]],'CLASSES DE PROJETOS'!$F$3:$F$37,'CLASSES DE PROJETOS'!$C$3:$C$37)</f>
        <v>GG</v>
      </c>
      <c r="I1607" s="6" t="str">
        <f>_xlfn.TEXTJOIN("/",TRUE,"MSV-163MS-"&amp;LD_01[[#This Row],[OBRA]],_xlfn.XLOOKUP(LD_01[[#This Row],[SIGLA]],'CLASSES DE PROJETOS'!$C$3:$C$37,'CLASSES DE PROJETOS'!$E$3:$E$37))</f>
        <v>MSV-163MS-373-385/19.GG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MSV-163MS-373-385-ACA-EXE-DE-D3-047-R00.6.pdf</v>
      </c>
      <c r="K1607" s="6" t="str" cm="1">
        <f t="array" ref="K1607">_xlfn.TEXTJOIN(", ",TRUE,_xlfn.UNIQUE(_xlfn._xlws.FILTER(ARQUIVOS_RECEBIDOS!$F$2:$F$5010,ARQUIVOS_RECEBIDOS!$E$2:$E$5010=LD_01[[#This Row],[DOCUMENTO]])))</f>
        <v>R00.6</v>
      </c>
      <c r="L1607" s="6" t="str" cm="1">
        <f t="array" ref="L1607">_xlfn.TEXTJOIN(",",TRUE,_xlfn._xlws.FILTER(ARQUIVOS[EXTENSÃO],(ARQUIVOS[DOCUMENTO]=LD_01[[#This Row],[DOCUMENTO]])*(ARQUIVOS[REVISÃO]=LD_01[[#This Row],[REVISÃO]])))</f>
        <v>dwg,pdf</v>
      </c>
      <c r="M1607" s="12" cm="1">
        <f t="array" ref="M1607">_xlfn.UNIQUE(_xlfn._xlws.FILTER(ARQUIVOS[DATA RECEBIMENTO],(ARQUIVOS[DOCUMENTO]=LD_01[[#This Row],[DOCUMENTO]])*(ARQUIVOS[REVISÃO]=LD_01[[#This Row],[REVISÃO]])))</f>
        <v>46041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02/MSV-163MS-373-385/19.GG/MSV-163MS-373-385-ACA-EXE-DE-D3-047-R00.6.pdf</v>
      </c>
      <c r="P1607" s="6" t="str">
        <f>LD_01[[#This Row],[PASTA]]&amp;"/"&amp;LD_01[[#This Row],[ARQUIVO]]</f>
        <v>MSV-163MS-373-385/19.GG/MSV-163MS-373-385-ACA-EXE-DE-D3-047-R00.6.pdf</v>
      </c>
    </row>
    <row r="1608" spans="1:16" ht="28.8" x14ac:dyDescent="0.3">
      <c r="A1608" t="s">
        <v>7309</v>
      </c>
      <c r="B1608" s="6" t="str">
        <f>VLOOKUP(LD_01[[#This Row],[DOCUMENTO]],_xlfn.SORTBY(ARQUIVOS_RECEBIDOS!$E$2:$F$5010,ARQUIVOS_RECEBIDOS!$F$2:$F$5010,-1),2,)</f>
        <v>R00.6</v>
      </c>
      <c r="C1608" s="14" t="s">
        <v>5988</v>
      </c>
      <c r="D1608" s="14" t="s">
        <v>7542</v>
      </c>
      <c r="E1608" s="6" t="s">
        <v>7476</v>
      </c>
      <c r="F1608" s="8" t="s">
        <v>7478</v>
      </c>
      <c r="G1608" s="8" t="s">
        <v>4332</v>
      </c>
      <c r="H1608" s="6" t="str">
        <f>_xlfn.XLOOKUP(LD_01[[#This Row],[DISCIPLINA]],'CLASSES DE PROJETOS'!$F$3:$F$37,'CLASSES DE PROJETOS'!$C$3:$C$37)</f>
        <v>GG</v>
      </c>
      <c r="I1608" s="6" t="str">
        <f>_xlfn.TEXTJOIN("/",TRUE,"MSV-163MS-"&amp;LD_01[[#This Row],[OBRA]],_xlfn.XLOOKUP(LD_01[[#This Row],[SIGLA]],'CLASSES DE PROJETOS'!$C$3:$C$37,'CLASSES DE PROJETOS'!$E$3:$E$37))</f>
        <v>MSV-163MS-373-385/19.GG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608" s="6" t="str" cm="1">
        <f t="array" ref="K1608">_xlfn.TEXTJOIN(", ",TRUE,_xlfn.UNIQUE(_xlfn._xlws.FILTER(ARQUIVOS_RECEBIDOS!$F$2:$F$5010,ARQUIVOS_RECEBIDOS!$E$2:$E$5010=LD_01[[#This Row],[DOCUMENTO]])))</f>
        <v>R00.6</v>
      </c>
      <c r="L1608" s="6" t="str" cm="1">
        <f t="array" ref="L1608">_xlfn.TEXTJOIN(",",TRUE,_xlfn._xlws.FILTER(ARQUIVOS[EXTENSÃO],(ARQUIVOS[DOCUMENTO]=LD_01[[#This Row],[DOCUMENTO]])*(ARQUIVOS[REVISÃO]=LD_01[[#This Row],[REVISÃO]])))</f>
        <v>dwg,pdf</v>
      </c>
      <c r="M1608" s="12" cm="1">
        <f t="array" ref="M1608">_xlfn.UNIQUE(_xlfn._xlws.FILTER(ARQUIVOS[DATA RECEBIMENTO],(ARQUIVOS[DOCUMENTO]=LD_01[[#This Row],[DOCUMENTO]])*(ARQUIVOS[REVISÃO]=LD_01[[#This Row],[REVISÃO]])))</f>
        <v>46041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608" s="6" t="str">
        <f>LD_01[[#This Row],[PASTA]]&amp;"/"&amp;LD_01[[#This Row],[ARQUIVO]]</f>
        <v>MSV-163MS-373-385/19.GG/MSV-163MS-373-385-ACA-EXE-DE-D3-048-R00.6.pdf</v>
      </c>
    </row>
    <row r="1609" spans="1:16" ht="28.8" x14ac:dyDescent="0.3">
      <c r="A1609" t="s">
        <v>7310</v>
      </c>
      <c r="B1609" s="6" t="str">
        <f>VLOOKUP(LD_01[[#This Row],[DOCUMENTO]],_xlfn.SORTBY(ARQUIVOS_RECEBIDOS!$E$2:$F$5010,ARQUIVOS_RECEBIDOS!$F$2:$F$5010,-1),2,)</f>
        <v>R00.6</v>
      </c>
      <c r="C1609" s="14" t="s">
        <v>5988</v>
      </c>
      <c r="D1609" s="14" t="s">
        <v>7542</v>
      </c>
      <c r="E1609" s="6" t="s">
        <v>7476</v>
      </c>
      <c r="F1609" s="8" t="s">
        <v>7478</v>
      </c>
      <c r="G1609" s="8" t="s">
        <v>4332</v>
      </c>
      <c r="H1609" s="6" t="str">
        <f>_xlfn.XLOOKUP(LD_01[[#This Row],[DISCIPLINA]],'CLASSES DE PROJETOS'!$F$3:$F$37,'CLASSES DE PROJETOS'!$C$3:$C$37)</f>
        <v>GG</v>
      </c>
      <c r="I1609" s="6" t="str">
        <f>_xlfn.TEXTJOIN("/",TRUE,"MSV-163MS-"&amp;LD_01[[#This Row],[OBRA]],_xlfn.XLOOKUP(LD_01[[#This Row],[SIGLA]],'CLASSES DE PROJETOS'!$C$3:$C$37,'CLASSES DE PROJETOS'!$E$3:$E$37))</f>
        <v>MSV-163MS-373-385/19.GG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609" s="6" t="str" cm="1">
        <f t="array" ref="K1609">_xlfn.TEXTJOIN(", ",TRUE,_xlfn.UNIQUE(_xlfn._xlws.FILTER(ARQUIVOS_RECEBIDOS!$F$2:$F$5010,ARQUIVOS_RECEBIDOS!$E$2:$E$5010=LD_01[[#This Row],[DOCUMENTO]])))</f>
        <v>R00.6</v>
      </c>
      <c r="L1609" s="6" t="str" cm="1">
        <f t="array" ref="L1609">_xlfn.TEXTJOIN(",",TRUE,_xlfn._xlws.FILTER(ARQUIVOS[EXTENSÃO],(ARQUIVOS[DOCUMENTO]=LD_01[[#This Row],[DOCUMENTO]])*(ARQUIVOS[REVISÃO]=LD_01[[#This Row],[REVISÃO]])))</f>
        <v>dwg,pdf</v>
      </c>
      <c r="M1609" s="12" cm="1">
        <f t="array" ref="M1609">_xlfn.UNIQUE(_xlfn._xlws.FILTER(ARQUIVOS[DATA RECEBIMENTO],(ARQUIVOS[DOCUMENTO]=LD_01[[#This Row],[DOCUMENTO]])*(ARQUIVOS[REVISÃO]=LD_01[[#This Row],[REVISÃO]])))</f>
        <v>46041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609" s="6" t="str">
        <f>LD_01[[#This Row],[PASTA]]&amp;"/"&amp;LD_01[[#This Row],[ARQUIVO]]</f>
        <v>MSV-163MS-373-385/19.GG/MSV-163MS-373-385-ACA-EXE-DE-D3-049-R00.6.pdf</v>
      </c>
    </row>
    <row r="1610" spans="1:16" ht="28.8" x14ac:dyDescent="0.3">
      <c r="A1610" t="s">
        <v>7311</v>
      </c>
      <c r="B1610" s="6" t="str">
        <f>VLOOKUP(LD_01[[#This Row],[DOCUMENTO]],_xlfn.SORTBY(ARQUIVOS_RECEBIDOS!$E$2:$F$5010,ARQUIVOS_RECEBIDOS!$F$2:$F$5010,-1),2,)</f>
        <v>R00.6</v>
      </c>
      <c r="C1610" s="14" t="s">
        <v>5988</v>
      </c>
      <c r="D1610" s="14" t="s">
        <v>7542</v>
      </c>
      <c r="E1610" s="6" t="s">
        <v>7476</v>
      </c>
      <c r="F1610" s="8" t="s">
        <v>7479</v>
      </c>
      <c r="G1610" s="8" t="s">
        <v>4332</v>
      </c>
      <c r="H1610" s="6" t="str">
        <f>_xlfn.XLOOKUP(LD_01[[#This Row],[DISCIPLINA]],'CLASSES DE PROJETOS'!$F$3:$F$37,'CLASSES DE PROJETOS'!$C$3:$C$37)</f>
        <v>GG</v>
      </c>
      <c r="I1610" s="6" t="str">
        <f>_xlfn.TEXTJOIN("/",TRUE,"MSV-163MS-"&amp;LD_01[[#This Row],[OBRA]],_xlfn.XLOOKUP(LD_01[[#This Row],[SIGLA]],'CLASSES DE PROJETOS'!$C$3:$C$37,'CLASSES DE PROJETOS'!$E$3:$E$37))</f>
        <v>MSV-163MS-373-385/19.GG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610" s="6" t="str" cm="1">
        <f t="array" ref="K1610">_xlfn.TEXTJOIN(", ",TRUE,_xlfn.UNIQUE(_xlfn._xlws.FILTER(ARQUIVOS_RECEBIDOS!$F$2:$F$5010,ARQUIVOS_RECEBIDOS!$E$2:$E$5010=LD_01[[#This Row],[DOCUMENTO]])))</f>
        <v>R00.6</v>
      </c>
      <c r="L1610" s="6" t="str" cm="1">
        <f t="array" ref="L1610">_xlfn.TEXTJOIN(",",TRUE,_xlfn._xlws.FILTER(ARQUIVOS[EXTENSÃO],(ARQUIVOS[DOCUMENTO]=LD_01[[#This Row],[DOCUMENTO]])*(ARQUIVOS[REVISÃO]=LD_01[[#This Row],[REVISÃO]])))</f>
        <v>dwg,pdf</v>
      </c>
      <c r="M1610" s="12" cm="1">
        <f t="array" ref="M1610">_xlfn.UNIQUE(_xlfn._xlws.FILTER(ARQUIVOS[DATA RECEBIMENTO],(ARQUIVOS[DOCUMENTO]=LD_01[[#This Row],[DOCUMENTO]])*(ARQUIVOS[REVISÃO]=LD_01[[#This Row],[REVISÃO]])))</f>
        <v>46041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610" s="6" t="str">
        <f>LD_01[[#This Row],[PASTA]]&amp;"/"&amp;LD_01[[#This Row],[ARQUIVO]]</f>
        <v>MSV-163MS-373-385/19.GG/MSV-163MS-373-385-ACA-EXE-DE-D3-050-R00.6.pdf</v>
      </c>
    </row>
    <row r="1611" spans="1:16" ht="28.8" x14ac:dyDescent="0.3">
      <c r="A1611" t="s">
        <v>7312</v>
      </c>
      <c r="B1611" s="6" t="str">
        <f>VLOOKUP(LD_01[[#This Row],[DOCUMENTO]],_xlfn.SORTBY(ARQUIVOS_RECEBIDOS!$E$2:$F$5010,ARQUIVOS_RECEBIDOS!$F$2:$F$5010,-1),2,)</f>
        <v>R00.6</v>
      </c>
      <c r="C1611" s="14" t="s">
        <v>5988</v>
      </c>
      <c r="D1611" s="14" t="s">
        <v>7542</v>
      </c>
      <c r="E1611" s="6" t="s">
        <v>7476</v>
      </c>
      <c r="F1611" s="8" t="s">
        <v>7480</v>
      </c>
      <c r="G1611" s="8" t="s">
        <v>4332</v>
      </c>
      <c r="H1611" s="6" t="str">
        <f>_xlfn.XLOOKUP(LD_01[[#This Row],[DISCIPLINA]],'CLASSES DE PROJETOS'!$F$3:$F$37,'CLASSES DE PROJETOS'!$C$3:$C$37)</f>
        <v>GG</v>
      </c>
      <c r="I1611" s="6" t="str">
        <f>_xlfn.TEXTJOIN("/",TRUE,"MSV-163MS-"&amp;LD_01[[#This Row],[OBRA]],_xlfn.XLOOKUP(LD_01[[#This Row],[SIGLA]],'CLASSES DE PROJETOS'!$C$3:$C$37,'CLASSES DE PROJETOS'!$E$3:$E$37))</f>
        <v>MSV-163MS-373-385/19.GG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611" s="6" t="str" cm="1">
        <f t="array" ref="K1611">_xlfn.TEXTJOIN(", ",TRUE,_xlfn.UNIQUE(_xlfn._xlws.FILTER(ARQUIVOS_RECEBIDOS!$F$2:$F$5010,ARQUIVOS_RECEBIDOS!$E$2:$E$5010=LD_01[[#This Row],[DOCUMENTO]])))</f>
        <v>R00.6</v>
      </c>
      <c r="L1611" s="6" t="str" cm="1">
        <f t="array" ref="L1611">_xlfn.TEXTJOIN(",",TRUE,_xlfn._xlws.FILTER(ARQUIVOS[EXTENSÃO],(ARQUIVOS[DOCUMENTO]=LD_01[[#This Row],[DOCUMENTO]])*(ARQUIVOS[REVISÃO]=LD_01[[#This Row],[REVISÃO]])))</f>
        <v>dwg,pdf</v>
      </c>
      <c r="M1611" s="12" cm="1">
        <f t="array" ref="M1611">_xlfn.UNIQUE(_xlfn._xlws.FILTER(ARQUIVOS[DATA RECEBIMENTO],(ARQUIVOS[DOCUMENTO]=LD_01[[#This Row],[DOCUMENTO]])*(ARQUIVOS[REVISÃO]=LD_01[[#This Row],[REVISÃO]])))</f>
        <v>46041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611" s="6" t="str">
        <f>LD_01[[#This Row],[PASTA]]&amp;"/"&amp;LD_01[[#This Row],[ARQUIVO]]</f>
        <v>MSV-163MS-373-385/19.GG/MSV-163MS-373-385-ACA-EXE-DE-D3-051-R00.6.pdf</v>
      </c>
    </row>
    <row r="1612" spans="1:16" ht="43.2" x14ac:dyDescent="0.3">
      <c r="A1612" t="s">
        <v>7313</v>
      </c>
      <c r="B1612" s="6" t="str">
        <f>VLOOKUP(LD_01[[#This Row],[DOCUMENTO]],_xlfn.SORTBY(ARQUIVOS_RECEBIDOS!$E$2:$F$5010,ARQUIVOS_RECEBIDOS!$F$2:$F$5010,-1),2,)</f>
        <v>R00.5</v>
      </c>
      <c r="C1612" s="14" t="s">
        <v>5988</v>
      </c>
      <c r="D1612" s="14" t="s">
        <v>7542</v>
      </c>
      <c r="E1612" s="6" t="s">
        <v>7476</v>
      </c>
      <c r="F1612" s="8" t="s">
        <v>7481</v>
      </c>
      <c r="G1612" s="8" t="s">
        <v>4332</v>
      </c>
      <c r="H1612" s="6" t="str">
        <f>_xlfn.XLOOKUP(LD_01[[#This Row],[DISCIPLINA]],'CLASSES DE PROJETOS'!$F$3:$F$37,'CLASSES DE PROJETOS'!$C$3:$C$37)</f>
        <v>GG</v>
      </c>
      <c r="I1612" s="6" t="str">
        <f>_xlfn.TEXTJOIN("/",TRUE,"MSV-163MS-"&amp;LD_01[[#This Row],[OBRA]],_xlfn.XLOOKUP(LD_01[[#This Row],[SIGLA]],'CLASSES DE PROJETOS'!$C$3:$C$37,'CLASSES DE PROJETOS'!$E$3:$E$37))</f>
        <v>MSV-163MS-373-385/19.GG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612" s="6" t="str" cm="1">
        <f t="array" ref="K1612">_xlfn.TEXTJOIN(", ",TRUE,_xlfn.UNIQUE(_xlfn._xlws.FILTER(ARQUIVOS_RECEBIDOS!$F$2:$F$5010,ARQUIVOS_RECEBIDOS!$E$2:$E$5010=LD_01[[#This Row],[DOCUMENTO]])))</f>
        <v>R00.5</v>
      </c>
      <c r="L1612" s="6" t="str" cm="1">
        <f t="array" ref="L1612">_xlfn.TEXTJOIN(",",TRUE,_xlfn._xlws.FILTER(ARQUIVOS[EXTENSÃO],(ARQUIVOS[DOCUMENTO]=LD_01[[#This Row],[DOCUMENTO]])*(ARQUIVOS[REVISÃO]=LD_01[[#This Row],[REVISÃO]])))</f>
        <v>dwg,pdf</v>
      </c>
      <c r="M1612" s="12" cm="1">
        <f t="array" ref="M1612">_xlfn.UNIQUE(_xlfn._xlws.FILTER(ARQUIVOS[DATA RECEBIMENTO],(ARQUIVOS[DOCUMENTO]=LD_01[[#This Row],[DOCUMENTO]])*(ARQUIVOS[REVISÃO]=LD_01[[#This Row],[REVISÃO]])))</f>
        <v>46041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612" s="6" t="str">
        <f>LD_01[[#This Row],[PASTA]]&amp;"/"&amp;LD_01[[#This Row],[ARQUIVO]]</f>
        <v>MSV-163MS-373-385/19.GG/MSV-163MS-373-385-ACA-EXE-DE-D3-052-R00.5.pdf</v>
      </c>
    </row>
    <row r="1613" spans="1:16" ht="43.2" x14ac:dyDescent="0.3">
      <c r="A1613" t="s">
        <v>7314</v>
      </c>
      <c r="B1613" s="6" t="str">
        <f>VLOOKUP(LD_01[[#This Row],[DOCUMENTO]],_xlfn.SORTBY(ARQUIVOS_RECEBIDOS!$E$2:$F$5010,ARQUIVOS_RECEBIDOS!$F$2:$F$5010,-1),2,)</f>
        <v>R00.1</v>
      </c>
      <c r="C1613" s="14" t="s">
        <v>5988</v>
      </c>
      <c r="D1613" s="14" t="s">
        <v>7542</v>
      </c>
      <c r="E1613" s="6" t="s">
        <v>7476</v>
      </c>
      <c r="F1613" s="8" t="s">
        <v>7482</v>
      </c>
      <c r="G1613" s="8" t="s">
        <v>4332</v>
      </c>
      <c r="H1613" s="6" t="str">
        <f>_xlfn.XLOOKUP(LD_01[[#This Row],[DISCIPLINA]],'CLASSES DE PROJETOS'!$F$3:$F$37,'CLASSES DE PROJETOS'!$C$3:$C$37)</f>
        <v>GG</v>
      </c>
      <c r="I1613" s="6" t="str">
        <f>_xlfn.TEXTJOIN("/",TRUE,"MSV-163MS-"&amp;LD_01[[#This Row],[OBRA]],_xlfn.XLOOKUP(LD_01[[#This Row],[SIGLA]],'CLASSES DE PROJETOS'!$C$3:$C$37,'CLASSES DE PROJETOS'!$E$3:$E$37))</f>
        <v>MSV-163MS-373-385/19.GG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613" s="6" t="str" cm="1">
        <f t="array" ref="K1613">_xlfn.TEXTJOIN(", ",TRUE,_xlfn.UNIQUE(_xlfn._xlws.FILTER(ARQUIVOS_RECEBIDOS!$F$2:$F$5010,ARQUIVOS_RECEBIDOS!$E$2:$E$5010=LD_01[[#This Row],[DOCUMENTO]])))</f>
        <v>R00.1</v>
      </c>
      <c r="L1613" s="6" t="str" cm="1">
        <f t="array" ref="L1613">_xlfn.TEXTJOIN(",",TRUE,_xlfn._xlws.FILTER(ARQUIVOS[EXTENSÃO],(ARQUIVOS[DOCUMENTO]=LD_01[[#This Row],[DOCUMENTO]])*(ARQUIVOS[REVISÃO]=LD_01[[#This Row],[REVISÃO]])))</f>
        <v>dwg,pdf</v>
      </c>
      <c r="M1613" s="12" cm="1">
        <f t="array" ref="M1613">_xlfn.UNIQUE(_xlfn._xlws.FILTER(ARQUIVOS[DATA RECEBIMENTO],(ARQUIVOS[DOCUMENTO]=LD_01[[#This Row],[DOCUMENTO]])*(ARQUIVOS[REVISÃO]=LD_01[[#This Row],[REVISÃO]])))</f>
        <v>46041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613" s="6" t="str">
        <f>LD_01[[#This Row],[PASTA]]&amp;"/"&amp;LD_01[[#This Row],[ARQUIVO]]</f>
        <v>MSV-163MS-373-385/19.GG/MSV-163MS-373-385-ACA-EXE-DE-D3-053-R00.1.pdf</v>
      </c>
    </row>
    <row r="1614" spans="1:16" ht="43.2" x14ac:dyDescent="0.3">
      <c r="A1614" t="s">
        <v>7315</v>
      </c>
      <c r="B1614" s="6" t="str">
        <f>VLOOKUP(LD_01[[#This Row],[DOCUMENTO]],_xlfn.SORTBY(ARQUIVOS_RECEBIDOS!$E$2:$F$5010,ARQUIVOS_RECEBIDOS!$F$2:$F$5010,-1),2,)</f>
        <v>R00.1</v>
      </c>
      <c r="C1614" s="14" t="s">
        <v>5988</v>
      </c>
      <c r="D1614" s="14" t="s">
        <v>7542</v>
      </c>
      <c r="E1614" s="6" t="s">
        <v>7476</v>
      </c>
      <c r="F1614" s="8" t="s">
        <v>7483</v>
      </c>
      <c r="G1614" s="8" t="s">
        <v>4332</v>
      </c>
      <c r="H1614" s="6" t="str">
        <f>_xlfn.XLOOKUP(LD_01[[#This Row],[DISCIPLINA]],'CLASSES DE PROJETOS'!$F$3:$F$37,'CLASSES DE PROJETOS'!$C$3:$C$37)</f>
        <v>GG</v>
      </c>
      <c r="I1614" s="6" t="str">
        <f>_xlfn.TEXTJOIN("/",TRUE,"MSV-163MS-"&amp;LD_01[[#This Row],[OBRA]],_xlfn.XLOOKUP(LD_01[[#This Row],[SIGLA]],'CLASSES DE PROJETOS'!$C$3:$C$37,'CLASSES DE PROJETOS'!$E$3:$E$37))</f>
        <v>MSV-163MS-373-385/19.GG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614" s="6" t="str" cm="1">
        <f t="array" ref="K1614">_xlfn.TEXTJOIN(", ",TRUE,_xlfn.UNIQUE(_xlfn._xlws.FILTER(ARQUIVOS_RECEBIDOS!$F$2:$F$5010,ARQUIVOS_RECEBIDOS!$E$2:$E$5010=LD_01[[#This Row],[DOCUMENTO]])))</f>
        <v>R00.1</v>
      </c>
      <c r="L1614" s="6" t="str" cm="1">
        <f t="array" ref="L1614">_xlfn.TEXTJOIN(",",TRUE,_xlfn._xlws.FILTER(ARQUIVOS[EXTENSÃO],(ARQUIVOS[DOCUMENTO]=LD_01[[#This Row],[DOCUMENTO]])*(ARQUIVOS[REVISÃO]=LD_01[[#This Row],[REVISÃO]])))</f>
        <v>dwg,pdf</v>
      </c>
      <c r="M1614" s="12" cm="1">
        <f t="array" ref="M1614">_xlfn.UNIQUE(_xlfn._xlws.FILTER(ARQUIVOS[DATA RECEBIMENTO],(ARQUIVOS[DOCUMENTO]=LD_01[[#This Row],[DOCUMENTO]])*(ARQUIVOS[REVISÃO]=LD_01[[#This Row],[REVISÃO]])))</f>
        <v>46041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614" s="6" t="str">
        <f>LD_01[[#This Row],[PASTA]]&amp;"/"&amp;LD_01[[#This Row],[ARQUIVO]]</f>
        <v>MSV-163MS-373-385/19.GG/MSV-163MS-373-385-ACA-EXE-DE-D3-054-R00.1.pdf</v>
      </c>
    </row>
    <row r="1615" spans="1:16" ht="43.2" x14ac:dyDescent="0.3">
      <c r="A1615" t="s">
        <v>7316</v>
      </c>
      <c r="B1615" s="6" t="str">
        <f>VLOOKUP(LD_01[[#This Row],[DOCUMENTO]],_xlfn.SORTBY(ARQUIVOS_RECEBIDOS!$E$2:$F$5010,ARQUIVOS_RECEBIDOS!$F$2:$F$5010,-1),2,)</f>
        <v>R00.1</v>
      </c>
      <c r="C1615" s="14" t="s">
        <v>5988</v>
      </c>
      <c r="D1615" s="14" t="s">
        <v>7542</v>
      </c>
      <c r="E1615" s="6" t="s">
        <v>7476</v>
      </c>
      <c r="F1615" s="8" t="s">
        <v>7484</v>
      </c>
      <c r="G1615" s="8" t="s">
        <v>4332</v>
      </c>
      <c r="H1615" s="6" t="str">
        <f>_xlfn.XLOOKUP(LD_01[[#This Row],[DISCIPLINA]],'CLASSES DE PROJETOS'!$F$3:$F$37,'CLASSES DE PROJETOS'!$C$3:$C$37)</f>
        <v>GG</v>
      </c>
      <c r="I1615" s="6" t="str">
        <f>_xlfn.TEXTJOIN("/",TRUE,"MSV-163MS-"&amp;LD_01[[#This Row],[OBRA]],_xlfn.XLOOKUP(LD_01[[#This Row],[SIGLA]],'CLASSES DE PROJETOS'!$C$3:$C$37,'CLASSES DE PROJETOS'!$E$3:$E$37))</f>
        <v>MSV-163MS-373-385/19.GG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615" s="6" t="str" cm="1">
        <f t="array" ref="K1615">_xlfn.TEXTJOIN(", ",TRUE,_xlfn.UNIQUE(_xlfn._xlws.FILTER(ARQUIVOS_RECEBIDOS!$F$2:$F$5010,ARQUIVOS_RECEBIDOS!$E$2:$E$5010=LD_01[[#This Row],[DOCUMENTO]])))</f>
        <v>R00.1</v>
      </c>
      <c r="L1615" s="6" t="str" cm="1">
        <f t="array" ref="L1615">_xlfn.TEXTJOIN(",",TRUE,_xlfn._xlws.FILTER(ARQUIVOS[EXTENSÃO],(ARQUIVOS[DOCUMENTO]=LD_01[[#This Row],[DOCUMENTO]])*(ARQUIVOS[REVISÃO]=LD_01[[#This Row],[REVISÃO]])))</f>
        <v>dwg,pdf</v>
      </c>
      <c r="M1615" s="12" cm="1">
        <f t="array" ref="M1615">_xlfn.UNIQUE(_xlfn._xlws.FILTER(ARQUIVOS[DATA RECEBIMENTO],(ARQUIVOS[DOCUMENTO]=LD_01[[#This Row],[DOCUMENTO]])*(ARQUIVOS[REVISÃO]=LD_01[[#This Row],[REVISÃO]])))</f>
        <v>46041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615" s="6" t="str">
        <f>LD_01[[#This Row],[PASTA]]&amp;"/"&amp;LD_01[[#This Row],[ARQUIVO]]</f>
        <v>MSV-163MS-373-385/19.GG/MSV-163MS-373-385-ACA-EXE-DE-D3-055-R00.1.pdf</v>
      </c>
    </row>
    <row r="1616" spans="1:16" ht="28.8" x14ac:dyDescent="0.3">
      <c r="A1616" t="s">
        <v>7317</v>
      </c>
      <c r="B1616" s="6" t="str">
        <f>VLOOKUP(LD_01[[#This Row],[DOCUMENTO]],_xlfn.SORTBY(ARQUIVOS_RECEBIDOS!$E$2:$F$5010,ARQUIVOS_RECEBIDOS!$F$2:$F$5010,-1),2,)</f>
        <v>R00.1</v>
      </c>
      <c r="C1616" s="14" t="s">
        <v>5988</v>
      </c>
      <c r="D1616" s="14" t="s">
        <v>7542</v>
      </c>
      <c r="E1616" s="6" t="s">
        <v>7476</v>
      </c>
      <c r="F1616" s="8" t="s">
        <v>7485</v>
      </c>
      <c r="G1616" s="8" t="s">
        <v>4332</v>
      </c>
      <c r="H1616" s="6" t="str">
        <f>_xlfn.XLOOKUP(LD_01[[#This Row],[DISCIPLINA]],'CLASSES DE PROJETOS'!$F$3:$F$37,'CLASSES DE PROJETOS'!$C$3:$C$37)</f>
        <v>GG</v>
      </c>
      <c r="I1616" s="6" t="str">
        <f>_xlfn.TEXTJOIN("/",TRUE,"MSV-163MS-"&amp;LD_01[[#This Row],[OBRA]],_xlfn.XLOOKUP(LD_01[[#This Row],[SIGLA]],'CLASSES DE PROJETOS'!$C$3:$C$37,'CLASSES DE PROJETOS'!$E$3:$E$37))</f>
        <v>MSV-163MS-373-385/19.GG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MSV-163MS-373-385-ACA-EXE-DE-D3-056-R00.1.pdf</v>
      </c>
      <c r="K1616" s="6" t="str" cm="1">
        <f t="array" ref="K1616">_xlfn.TEXTJOIN(", ",TRUE,_xlfn.UNIQUE(_xlfn._xlws.FILTER(ARQUIVOS_RECEBIDOS!$F$2:$F$5010,ARQUIVOS_RECEBIDOS!$E$2:$E$5010=LD_01[[#This Row],[DOCUMENTO]])))</f>
        <v>R00.1</v>
      </c>
      <c r="L1616" s="6" t="str" cm="1">
        <f t="array" ref="L1616">_xlfn.TEXTJOIN(",",TRUE,_xlfn._xlws.FILTER(ARQUIVOS[EXTENSÃO],(ARQUIVOS[DOCUMENTO]=LD_01[[#This Row],[DOCUMENTO]])*(ARQUIVOS[REVISÃO]=LD_01[[#This Row],[REVISÃO]])))</f>
        <v>dwg,pdf</v>
      </c>
      <c r="M1616" s="12" cm="1">
        <f t="array" ref="M1616">_xlfn.UNIQUE(_xlfn._xlws.FILTER(ARQUIVOS[DATA RECEBIMENTO],(ARQUIVOS[DOCUMENTO]=LD_01[[#This Row],[DOCUMENTO]])*(ARQUIVOS[REVISÃO]=LD_01[[#This Row],[REVISÃO]])))</f>
        <v>46041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02/MSV-163MS-373-385/19.GG/MSV-163MS-373-385-ACA-EXE-DE-D3-056-R00.1.pdf</v>
      </c>
      <c r="P1616" s="6" t="str">
        <f>LD_01[[#This Row],[PASTA]]&amp;"/"&amp;LD_01[[#This Row],[ARQUIVO]]</f>
        <v>MSV-163MS-373-385/19.GG/MSV-163MS-373-385-ACA-EXE-DE-D3-056-R00.1.pdf</v>
      </c>
    </row>
    <row r="1617" spans="1:16" ht="28.8" x14ac:dyDescent="0.3">
      <c r="A1617" t="s">
        <v>7318</v>
      </c>
      <c r="B1617" s="6" t="str">
        <f>VLOOKUP(LD_01[[#This Row],[DOCUMENTO]],_xlfn.SORTBY(ARQUIVOS_RECEBIDOS!$E$2:$F$5010,ARQUIVOS_RECEBIDOS!$F$2:$F$5010,-1),2,)</f>
        <v>R00.1</v>
      </c>
      <c r="C1617" s="14" t="s">
        <v>5988</v>
      </c>
      <c r="D1617" s="14" t="s">
        <v>7542</v>
      </c>
      <c r="E1617" s="6" t="s">
        <v>7476</v>
      </c>
      <c r="F1617" s="8" t="s">
        <v>7486</v>
      </c>
      <c r="G1617" s="8" t="s">
        <v>4332</v>
      </c>
      <c r="H1617" s="6" t="str">
        <f>_xlfn.XLOOKUP(LD_01[[#This Row],[DISCIPLINA]],'CLASSES DE PROJETOS'!$F$3:$F$37,'CLASSES DE PROJETOS'!$C$3:$C$37)</f>
        <v>GG</v>
      </c>
      <c r="I1617" s="6" t="str">
        <f>_xlfn.TEXTJOIN("/",TRUE,"MSV-163MS-"&amp;LD_01[[#This Row],[OBRA]],_xlfn.XLOOKUP(LD_01[[#This Row],[SIGLA]],'CLASSES DE PROJETOS'!$C$3:$C$37,'CLASSES DE PROJETOS'!$E$3:$E$37))</f>
        <v>MSV-163MS-373-385/19.GG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617" s="6" t="str" cm="1">
        <f t="array" ref="K1617">_xlfn.TEXTJOIN(", ",TRUE,_xlfn.UNIQUE(_xlfn._xlws.FILTER(ARQUIVOS_RECEBIDOS!$F$2:$F$5010,ARQUIVOS_RECEBIDOS!$E$2:$E$5010=LD_01[[#This Row],[DOCUMENTO]])))</f>
        <v>R00.1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46041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617" s="6" t="str">
        <f>LD_01[[#This Row],[PASTA]]&amp;"/"&amp;LD_01[[#This Row],[ARQUIVO]]</f>
        <v>MSV-163MS-373-385/19.GG/MSV-163MS-373-385-ACA-EXE-DE-D3-057-R00.1.pdf</v>
      </c>
    </row>
    <row r="1618" spans="1:16" ht="28.8" x14ac:dyDescent="0.3">
      <c r="A1618" t="s">
        <v>7236</v>
      </c>
      <c r="B1618" s="6" t="str">
        <f>VLOOKUP(LD_01[[#This Row],[DOCUMENTO]],_xlfn.SORTBY(ARQUIVOS_RECEBIDOS!$E$2:$F$5010,ARQUIVOS_RECEBIDOS!$F$2:$F$5010,-1),2,)</f>
        <v>R00.3</v>
      </c>
      <c r="C1618" s="14" t="s">
        <v>5988</v>
      </c>
      <c r="D1618" s="14" t="s">
        <v>7542</v>
      </c>
      <c r="E1618" s="6" t="s">
        <v>7476</v>
      </c>
      <c r="F1618" s="8" t="s">
        <v>7487</v>
      </c>
      <c r="G1618" s="8" t="s">
        <v>4141</v>
      </c>
      <c r="H1618" s="6" t="str">
        <f>_xlfn.XLOOKUP(LD_01[[#This Row],[DISCIPLINA]],'CLASSES DE PROJETOS'!$F$3:$F$37,'CLASSES DE PROJETOS'!$C$3:$C$37)</f>
        <v>GE</v>
      </c>
      <c r="I1618" s="6" t="str">
        <f>_xlfn.TEXTJOIN("/",TRUE,"MSV-163MS-"&amp;LD_01[[#This Row],[OBRA]],_xlfn.XLOOKUP(LD_01[[#This Row],[SIGLA]],'CLASSES DE PROJETOS'!$C$3:$C$37,'CLASSES DE PROJETOS'!$E$3:$E$37))</f>
        <v>MSV-163MS-373-385/18.GE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618" s="6" t="str" cm="1">
        <f t="array" ref="K1618">_xlfn.TEXTJOIN(", ",TRUE,_xlfn.UNIQUE(_xlfn._xlws.FILTER(ARQUIVOS_RECEBIDOS!$F$2:$F$5010,ARQUIVOS_RECEBIDOS!$E$2:$E$5010=LD_01[[#This Row],[DOCUMENTO]])))</f>
        <v>R00.3</v>
      </c>
      <c r="L1618" s="6" t="str" cm="1">
        <f t="array" ref="L1618">_xlfn.TEXTJOIN(",",TRUE,_xlfn._xlws.FILTER(ARQUIVOS[EXTENSÃO],(ARQUIVOS[DOCUMENTO]=LD_01[[#This Row],[DOCUMENTO]])*(ARQUIVOS[REVISÃO]=LD_01[[#This Row],[REVISÃO]])))</f>
        <v>dwg,pdf</v>
      </c>
      <c r="M1618" s="12" cm="1">
        <f t="array" ref="M1618">_xlfn.UNIQUE(_xlfn._xlws.FILTER(ARQUIVOS[DATA RECEBIMENTO],(ARQUIVOS[DOCUMENTO]=LD_01[[#This Row],[DOCUMENTO]])*(ARQUIVOS[REVISÃO]=LD_01[[#This Row],[REVISÃO]])))</f>
        <v>46041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618" s="6" t="str">
        <f>LD_01[[#This Row],[PASTA]]&amp;"/"&amp;LD_01[[#This Row],[ARQUIVO]]</f>
        <v>MSV-163MS-373-385/18.GE/MSV-163MS-373-385-ACA-EXE-DE-F1-001-R00.3.pdf</v>
      </c>
    </row>
    <row r="1619" spans="1:16" ht="28.8" x14ac:dyDescent="0.3">
      <c r="A1619" t="s">
        <v>7237</v>
      </c>
      <c r="B1619" s="6" t="str">
        <f>VLOOKUP(LD_01[[#This Row],[DOCUMENTO]],_xlfn.SORTBY(ARQUIVOS_RECEBIDOS!$E$2:$F$5010,ARQUIVOS_RECEBIDOS!$F$2:$F$5010,-1),2,)</f>
        <v>R00.3</v>
      </c>
      <c r="C1619" s="14" t="s">
        <v>5988</v>
      </c>
      <c r="D1619" s="14" t="s">
        <v>7542</v>
      </c>
      <c r="E1619" s="6" t="s">
        <v>7476</v>
      </c>
      <c r="F1619" s="8" t="s">
        <v>7487</v>
      </c>
      <c r="G1619" s="8" t="s">
        <v>4141</v>
      </c>
      <c r="H1619" s="6" t="str">
        <f>_xlfn.XLOOKUP(LD_01[[#This Row],[DISCIPLINA]],'CLASSES DE PROJETOS'!$F$3:$F$37,'CLASSES DE PROJETOS'!$C$3:$C$37)</f>
        <v>GE</v>
      </c>
      <c r="I1619" s="6" t="str">
        <f>_xlfn.TEXTJOIN("/",TRUE,"MSV-163MS-"&amp;LD_01[[#This Row],[OBRA]],_xlfn.XLOOKUP(LD_01[[#This Row],[SIGLA]],'CLASSES DE PROJETOS'!$C$3:$C$37,'CLASSES DE PROJETOS'!$E$3:$E$37))</f>
        <v>MSV-163MS-373-385/18.GE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619" s="6" t="str" cm="1">
        <f t="array" ref="K1619">_xlfn.TEXTJOIN(", ",TRUE,_xlfn.UNIQUE(_xlfn._xlws.FILTER(ARQUIVOS_RECEBIDOS!$F$2:$F$5010,ARQUIVOS_RECEBIDOS!$E$2:$E$5010=LD_01[[#This Row],[DOCUMENTO]])))</f>
        <v>R00.3</v>
      </c>
      <c r="L1619" s="6" t="str" cm="1">
        <f t="array" ref="L1619">_xlfn.TEXTJOIN(",",TRUE,_xlfn._xlws.FILTER(ARQUIVOS[EXTENSÃO],(ARQUIVOS[DOCUMENTO]=LD_01[[#This Row],[DOCUMENTO]])*(ARQUIVOS[REVISÃO]=LD_01[[#This Row],[REVISÃO]])))</f>
        <v>dwg,pdf</v>
      </c>
      <c r="M1619" s="12" cm="1">
        <f t="array" ref="M1619">_xlfn.UNIQUE(_xlfn._xlws.FILTER(ARQUIVOS[DATA RECEBIMENTO],(ARQUIVOS[DOCUMENTO]=LD_01[[#This Row],[DOCUMENTO]])*(ARQUIVOS[REVISÃO]=LD_01[[#This Row],[REVISÃO]])))</f>
        <v>46041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619" s="6" t="str">
        <f>LD_01[[#This Row],[PASTA]]&amp;"/"&amp;LD_01[[#This Row],[ARQUIVO]]</f>
        <v>MSV-163MS-373-385/18.GE/MSV-163MS-373-385-ACA-EXE-DE-F1-002-R00.3.pdf</v>
      </c>
    </row>
    <row r="1620" spans="1:16" ht="28.8" x14ac:dyDescent="0.3">
      <c r="A1620" t="s">
        <v>7238</v>
      </c>
      <c r="B1620" s="6" t="str">
        <f>VLOOKUP(LD_01[[#This Row],[DOCUMENTO]],_xlfn.SORTBY(ARQUIVOS_RECEBIDOS!$E$2:$F$5010,ARQUIVOS_RECEBIDOS!$F$2:$F$5010,-1),2,)</f>
        <v>R00.3</v>
      </c>
      <c r="C1620" s="14" t="s">
        <v>5988</v>
      </c>
      <c r="D1620" s="14" t="s">
        <v>7542</v>
      </c>
      <c r="E1620" s="6" t="s">
        <v>7476</v>
      </c>
      <c r="F1620" s="8" t="s">
        <v>7487</v>
      </c>
      <c r="G1620" s="8" t="s">
        <v>4141</v>
      </c>
      <c r="H1620" s="6" t="str">
        <f>_xlfn.XLOOKUP(LD_01[[#This Row],[DISCIPLINA]],'CLASSES DE PROJETOS'!$F$3:$F$37,'CLASSES DE PROJETOS'!$C$3:$C$37)</f>
        <v>GE</v>
      </c>
      <c r="I1620" s="6" t="str">
        <f>_xlfn.TEXTJOIN("/",TRUE,"MSV-163MS-"&amp;LD_01[[#This Row],[OBRA]],_xlfn.XLOOKUP(LD_01[[#This Row],[SIGLA]],'CLASSES DE PROJETOS'!$C$3:$C$37,'CLASSES DE PROJETOS'!$E$3:$E$37))</f>
        <v>MSV-163MS-373-385/18.GE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620" s="6" t="str" cm="1">
        <f t="array" ref="K1620">_xlfn.TEXTJOIN(", ",TRUE,_xlfn.UNIQUE(_xlfn._xlws.FILTER(ARQUIVOS_RECEBIDOS!$F$2:$F$5010,ARQUIVOS_RECEBIDOS!$E$2:$E$5010=LD_01[[#This Row],[DOCUMENTO]])))</f>
        <v>R00.3</v>
      </c>
      <c r="L1620" s="6" t="str" cm="1">
        <f t="array" ref="L1620">_xlfn.TEXTJOIN(",",TRUE,_xlfn._xlws.FILTER(ARQUIVOS[EXTENSÃO],(ARQUIVOS[DOCUMENTO]=LD_01[[#This Row],[DOCUMENTO]])*(ARQUIVOS[REVISÃO]=LD_01[[#This Row],[REVISÃO]])))</f>
        <v>dwg,pdf</v>
      </c>
      <c r="M1620" s="12" cm="1">
        <f t="array" ref="M1620">_xlfn.UNIQUE(_xlfn._xlws.FILTER(ARQUIVOS[DATA RECEBIMENTO],(ARQUIVOS[DOCUMENTO]=LD_01[[#This Row],[DOCUMENTO]])*(ARQUIVOS[REVISÃO]=LD_01[[#This Row],[REVISÃO]])))</f>
        <v>46041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620" s="6" t="str">
        <f>LD_01[[#This Row],[PASTA]]&amp;"/"&amp;LD_01[[#This Row],[ARQUIVO]]</f>
        <v>MSV-163MS-373-385/18.GE/MSV-163MS-373-385-ACA-EXE-DE-F1-003-R00.3.pdf</v>
      </c>
    </row>
    <row r="1621" spans="1:16" ht="28.8" x14ac:dyDescent="0.3">
      <c r="A1621" t="s">
        <v>7239</v>
      </c>
      <c r="B1621" s="6" t="str">
        <f>VLOOKUP(LD_01[[#This Row],[DOCUMENTO]],_xlfn.SORTBY(ARQUIVOS_RECEBIDOS!$E$2:$F$5010,ARQUIVOS_RECEBIDOS!$F$2:$F$5010,-1),2,)</f>
        <v>R00.3</v>
      </c>
      <c r="C1621" s="14" t="s">
        <v>5988</v>
      </c>
      <c r="D1621" s="14" t="s">
        <v>7542</v>
      </c>
      <c r="E1621" s="6" t="s">
        <v>7476</v>
      </c>
      <c r="F1621" s="8" t="s">
        <v>7487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s="6" t="str">
        <f>_xlfn.TEXTJOIN("/",TRUE,"MSV-163MS-"&amp;LD_01[[#This Row],[OBRA]],_xlfn.XLOOKUP(LD_01[[#This Row],[SIGLA]],'CLASSES DE PROJETOS'!$C$3:$C$37,'CLASSES DE PROJETOS'!$E$3:$E$37))</f>
        <v>MSV-163MS-373-385/18.GE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621" s="6" t="str" cm="1">
        <f t="array" ref="K1621">_xlfn.TEXTJOIN(", ",TRUE,_xlfn.UNIQUE(_xlfn._xlws.FILTER(ARQUIVOS_RECEBIDOS!$F$2:$F$5010,ARQUIVOS_RECEBIDOS!$E$2:$E$5010=LD_01[[#This Row],[DOCUMENTO]])))</f>
        <v>R00.3</v>
      </c>
      <c r="L1621" s="6" t="str" cm="1">
        <f t="array" ref="L1621">_xlfn.TEXTJOIN(",",TRUE,_xlfn._xlws.FILTER(ARQUIVOS[EXTENSÃO],(ARQUIVOS[DOCUMENTO]=LD_01[[#This Row],[DOCUMENTO]])*(ARQUIVOS[REVISÃO]=LD_01[[#This Row],[REVISÃO]])))</f>
        <v>dwg,pdf</v>
      </c>
      <c r="M1621" s="12" cm="1">
        <f t="array" ref="M1621">_xlfn.UNIQUE(_xlfn._xlws.FILTER(ARQUIVOS[DATA RECEBIMENTO],(ARQUIVOS[DOCUMENTO]=LD_01[[#This Row],[DOCUMENTO]])*(ARQUIVOS[REVISÃO]=LD_01[[#This Row],[REVISÃO]])))</f>
        <v>46041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621" s="6" t="str">
        <f>LD_01[[#This Row],[PASTA]]&amp;"/"&amp;LD_01[[#This Row],[ARQUIVO]]</f>
        <v>MSV-163MS-373-385/18.GE/MSV-163MS-373-385-ACA-EXE-DE-F1-004-R00.3.pdf</v>
      </c>
    </row>
    <row r="1622" spans="1:16" ht="28.8" x14ac:dyDescent="0.3">
      <c r="A1622" t="s">
        <v>7240</v>
      </c>
      <c r="B1622" s="6" t="str">
        <f>VLOOKUP(LD_01[[#This Row],[DOCUMENTO]],_xlfn.SORTBY(ARQUIVOS_RECEBIDOS!$E$2:$F$5010,ARQUIVOS_RECEBIDOS!$F$2:$F$5010,-1),2,)</f>
        <v>R00.3</v>
      </c>
      <c r="C1622" s="14" t="s">
        <v>5988</v>
      </c>
      <c r="D1622" s="14" t="s">
        <v>7542</v>
      </c>
      <c r="E1622" s="6" t="s">
        <v>7476</v>
      </c>
      <c r="F1622" s="8" t="s">
        <v>7487</v>
      </c>
      <c r="G1622" s="8" t="s">
        <v>4141</v>
      </c>
      <c r="H1622" s="6" t="str">
        <f>_xlfn.XLOOKUP(LD_01[[#This Row],[DISCIPLINA]],'CLASSES DE PROJETOS'!$F$3:$F$37,'CLASSES DE PROJETOS'!$C$3:$C$37)</f>
        <v>GE</v>
      </c>
      <c r="I1622" s="6" t="str">
        <f>_xlfn.TEXTJOIN("/",TRUE,"MSV-163MS-"&amp;LD_01[[#This Row],[OBRA]],_xlfn.XLOOKUP(LD_01[[#This Row],[SIGLA]],'CLASSES DE PROJETOS'!$C$3:$C$37,'CLASSES DE PROJETOS'!$E$3:$E$37))</f>
        <v>MSV-163MS-373-385/18.GE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622" s="6" t="str" cm="1">
        <f t="array" ref="K1622">_xlfn.TEXTJOIN(", ",TRUE,_xlfn.UNIQUE(_xlfn._xlws.FILTER(ARQUIVOS_RECEBIDOS!$F$2:$F$5010,ARQUIVOS_RECEBIDOS!$E$2:$E$5010=LD_01[[#This Row],[DOCUMENTO]])))</f>
        <v>R00.3</v>
      </c>
      <c r="L1622" s="6" t="str" cm="1">
        <f t="array" ref="L1622">_xlfn.TEXTJOIN(",",TRUE,_xlfn._xlws.FILTER(ARQUIVOS[EXTENSÃO],(ARQUIVOS[DOCUMENTO]=LD_01[[#This Row],[DOCUMENTO]])*(ARQUIVOS[REVISÃO]=LD_01[[#This Row],[REVISÃO]])))</f>
        <v>dwg,pdf</v>
      </c>
      <c r="M1622" s="12" cm="1">
        <f t="array" ref="M1622">_xlfn.UNIQUE(_xlfn._xlws.FILTER(ARQUIVOS[DATA RECEBIMENTO],(ARQUIVOS[DOCUMENTO]=LD_01[[#This Row],[DOCUMENTO]])*(ARQUIVOS[REVISÃO]=LD_01[[#This Row],[REVISÃO]])))</f>
        <v>46041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622" s="6" t="str">
        <f>LD_01[[#This Row],[PASTA]]&amp;"/"&amp;LD_01[[#This Row],[ARQUIVO]]</f>
        <v>MSV-163MS-373-385/18.GE/MSV-163MS-373-385-ACA-EXE-DE-F1-005-R00.3.pdf</v>
      </c>
    </row>
    <row r="1623" spans="1:16" ht="28.8" x14ac:dyDescent="0.3">
      <c r="A1623" t="s">
        <v>7241</v>
      </c>
      <c r="B1623" s="6" t="str">
        <f>VLOOKUP(LD_01[[#This Row],[DOCUMENTO]],_xlfn.SORTBY(ARQUIVOS_RECEBIDOS!$E$2:$F$5010,ARQUIVOS_RECEBIDOS!$F$2:$F$5010,-1),2,)</f>
        <v>R00.3</v>
      </c>
      <c r="C1623" s="14" t="s">
        <v>5988</v>
      </c>
      <c r="D1623" s="14" t="s">
        <v>7542</v>
      </c>
      <c r="E1623" s="6" t="s">
        <v>7476</v>
      </c>
      <c r="F1623" s="8" t="s">
        <v>7487</v>
      </c>
      <c r="G1623" s="8" t="s">
        <v>4141</v>
      </c>
      <c r="H1623" s="6" t="str">
        <f>_xlfn.XLOOKUP(LD_01[[#This Row],[DISCIPLINA]],'CLASSES DE PROJETOS'!$F$3:$F$37,'CLASSES DE PROJETOS'!$C$3:$C$37)</f>
        <v>GE</v>
      </c>
      <c r="I1623" s="6" t="str">
        <f>_xlfn.TEXTJOIN("/",TRUE,"MSV-163MS-"&amp;LD_01[[#This Row],[OBRA]],_xlfn.XLOOKUP(LD_01[[#This Row],[SIGLA]],'CLASSES DE PROJETOS'!$C$3:$C$37,'CLASSES DE PROJETOS'!$E$3:$E$37))</f>
        <v>MSV-163MS-373-385/18.GE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623" s="6" t="str" cm="1">
        <f t="array" ref="K1623">_xlfn.TEXTJOIN(", ",TRUE,_xlfn.UNIQUE(_xlfn._xlws.FILTER(ARQUIVOS_RECEBIDOS!$F$2:$F$5010,ARQUIVOS_RECEBIDOS!$E$2:$E$5010=LD_01[[#This Row],[DOCUMENTO]])))</f>
        <v>R00.3</v>
      </c>
      <c r="L1623" s="6" t="str" cm="1">
        <f t="array" ref="L1623">_xlfn.TEXTJOIN(",",TRUE,_xlfn._xlws.FILTER(ARQUIVOS[EXTENSÃO],(ARQUIVOS[DOCUMENTO]=LD_01[[#This Row],[DOCUMENTO]])*(ARQUIVOS[REVISÃO]=LD_01[[#This Row],[REVISÃO]])))</f>
        <v>dwg,pdf</v>
      </c>
      <c r="M1623" s="12" cm="1">
        <f t="array" ref="M1623">_xlfn.UNIQUE(_xlfn._xlws.FILTER(ARQUIVOS[DATA RECEBIMENTO],(ARQUIVOS[DOCUMENTO]=LD_01[[#This Row],[DOCUMENTO]])*(ARQUIVOS[REVISÃO]=LD_01[[#This Row],[REVISÃO]])))</f>
        <v>46041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623" s="6" t="str">
        <f>LD_01[[#This Row],[PASTA]]&amp;"/"&amp;LD_01[[#This Row],[ARQUIVO]]</f>
        <v>MSV-163MS-373-385/18.GE/MSV-163MS-373-385-ACA-EXE-DE-F1-006-R00.3.pdf</v>
      </c>
    </row>
    <row r="1624" spans="1:16" ht="28.8" x14ac:dyDescent="0.3">
      <c r="A1624" t="s">
        <v>7242</v>
      </c>
      <c r="B1624" s="6" t="str">
        <f>VLOOKUP(LD_01[[#This Row],[DOCUMENTO]],_xlfn.SORTBY(ARQUIVOS_RECEBIDOS!$E$2:$F$5010,ARQUIVOS_RECEBIDOS!$F$2:$F$5010,-1),2,)</f>
        <v>R00.3</v>
      </c>
      <c r="C1624" s="14" t="s">
        <v>5988</v>
      </c>
      <c r="D1624" s="14" t="s">
        <v>7542</v>
      </c>
      <c r="E1624" s="6" t="s">
        <v>7476</v>
      </c>
      <c r="F1624" s="8" t="s">
        <v>7487</v>
      </c>
      <c r="G1624" s="8" t="s">
        <v>4141</v>
      </c>
      <c r="H1624" s="6" t="str">
        <f>_xlfn.XLOOKUP(LD_01[[#This Row],[DISCIPLINA]],'CLASSES DE PROJETOS'!$F$3:$F$37,'CLASSES DE PROJETOS'!$C$3:$C$37)</f>
        <v>GE</v>
      </c>
      <c r="I1624" s="6" t="str">
        <f>_xlfn.TEXTJOIN("/",TRUE,"MSV-163MS-"&amp;LD_01[[#This Row],[OBRA]],_xlfn.XLOOKUP(LD_01[[#This Row],[SIGLA]],'CLASSES DE PROJETOS'!$C$3:$C$37,'CLASSES DE PROJETOS'!$E$3:$E$37))</f>
        <v>MSV-163MS-373-385/18.GE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624" s="6" t="str" cm="1">
        <f t="array" ref="K1624">_xlfn.TEXTJOIN(", ",TRUE,_xlfn.UNIQUE(_xlfn._xlws.FILTER(ARQUIVOS_RECEBIDOS!$F$2:$F$5010,ARQUIVOS_RECEBIDOS!$E$2:$E$5010=LD_01[[#This Row],[DOCUMENTO]])))</f>
        <v>R00.3</v>
      </c>
      <c r="L1624" s="6" t="str" cm="1">
        <f t="array" ref="L1624">_xlfn.TEXTJOIN(",",TRUE,_xlfn._xlws.FILTER(ARQUIVOS[EXTENSÃO],(ARQUIVOS[DOCUMENTO]=LD_01[[#This Row],[DOCUMENTO]])*(ARQUIVOS[REVISÃO]=LD_01[[#This Row],[REVISÃO]])))</f>
        <v>dwg,pdf</v>
      </c>
      <c r="M1624" s="12" cm="1">
        <f t="array" ref="M1624">_xlfn.UNIQUE(_xlfn._xlws.FILTER(ARQUIVOS[DATA RECEBIMENTO],(ARQUIVOS[DOCUMENTO]=LD_01[[#This Row],[DOCUMENTO]])*(ARQUIVOS[REVISÃO]=LD_01[[#This Row],[REVISÃO]])))</f>
        <v>46041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624" s="6" t="str">
        <f>LD_01[[#This Row],[PASTA]]&amp;"/"&amp;LD_01[[#This Row],[ARQUIVO]]</f>
        <v>MSV-163MS-373-385/18.GE/MSV-163MS-373-385-ACA-EXE-DE-F1-007-R00.3.pdf</v>
      </c>
    </row>
    <row r="1625" spans="1:16" ht="28.8" x14ac:dyDescent="0.3">
      <c r="A1625" t="s">
        <v>7243</v>
      </c>
      <c r="B1625" s="6" t="str">
        <f>VLOOKUP(LD_01[[#This Row],[DOCUMENTO]],_xlfn.SORTBY(ARQUIVOS_RECEBIDOS!$E$2:$F$5010,ARQUIVOS_RECEBIDOS!$F$2:$F$5010,-1),2,)</f>
        <v>R00.3</v>
      </c>
      <c r="C1625" s="14" t="s">
        <v>5988</v>
      </c>
      <c r="D1625" s="14" t="s">
        <v>7542</v>
      </c>
      <c r="E1625" s="6" t="s">
        <v>7476</v>
      </c>
      <c r="F1625" s="8" t="s">
        <v>7487</v>
      </c>
      <c r="G1625" s="8" t="s">
        <v>4141</v>
      </c>
      <c r="H1625" s="6" t="str">
        <f>_xlfn.XLOOKUP(LD_01[[#This Row],[DISCIPLINA]],'CLASSES DE PROJETOS'!$F$3:$F$37,'CLASSES DE PROJETOS'!$C$3:$C$37)</f>
        <v>GE</v>
      </c>
      <c r="I1625" s="6" t="str">
        <f>_xlfn.TEXTJOIN("/",TRUE,"MSV-163MS-"&amp;LD_01[[#This Row],[OBRA]],_xlfn.XLOOKUP(LD_01[[#This Row],[SIGLA]],'CLASSES DE PROJETOS'!$C$3:$C$37,'CLASSES DE PROJETOS'!$E$3:$E$37))</f>
        <v>MSV-163MS-373-385/18.GE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625" s="6" t="str" cm="1">
        <f t="array" ref="K1625">_xlfn.TEXTJOIN(", ",TRUE,_xlfn.UNIQUE(_xlfn._xlws.FILTER(ARQUIVOS_RECEBIDOS!$F$2:$F$5010,ARQUIVOS_RECEBIDOS!$E$2:$E$5010=LD_01[[#This Row],[DOCUMENTO]])))</f>
        <v>R00.3</v>
      </c>
      <c r="L1625" s="6" t="str" cm="1">
        <f t="array" ref="L1625">_xlfn.TEXTJOIN(",",TRUE,_xlfn._xlws.FILTER(ARQUIVOS[EXTENSÃO],(ARQUIVOS[DOCUMENTO]=LD_01[[#This Row],[DOCUMENTO]])*(ARQUIVOS[REVISÃO]=LD_01[[#This Row],[REVISÃO]])))</f>
        <v>dwg,pdf</v>
      </c>
      <c r="M1625" s="12" cm="1">
        <f t="array" ref="M1625">_xlfn.UNIQUE(_xlfn._xlws.FILTER(ARQUIVOS[DATA RECEBIMENTO],(ARQUIVOS[DOCUMENTO]=LD_01[[#This Row],[DOCUMENTO]])*(ARQUIVOS[REVISÃO]=LD_01[[#This Row],[REVISÃO]])))</f>
        <v>46041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625" s="6" t="str">
        <f>LD_01[[#This Row],[PASTA]]&amp;"/"&amp;LD_01[[#This Row],[ARQUIVO]]</f>
        <v>MSV-163MS-373-385/18.GE/MSV-163MS-373-385-ACA-EXE-DE-F1-008-R00.3.pdf</v>
      </c>
    </row>
    <row r="1626" spans="1:16" ht="28.8" x14ac:dyDescent="0.3">
      <c r="A1626" t="s">
        <v>7244</v>
      </c>
      <c r="B1626" s="6" t="str">
        <f>VLOOKUP(LD_01[[#This Row],[DOCUMENTO]],_xlfn.SORTBY(ARQUIVOS_RECEBIDOS!$E$2:$F$5010,ARQUIVOS_RECEBIDOS!$F$2:$F$5010,-1),2,)</f>
        <v>R00.3</v>
      </c>
      <c r="C1626" s="14" t="s">
        <v>5988</v>
      </c>
      <c r="D1626" s="14" t="s">
        <v>7542</v>
      </c>
      <c r="E1626" s="6" t="s">
        <v>7476</v>
      </c>
      <c r="F1626" s="8" t="s">
        <v>7487</v>
      </c>
      <c r="G1626" s="8" t="s">
        <v>4141</v>
      </c>
      <c r="H1626" s="6" t="str">
        <f>_xlfn.XLOOKUP(LD_01[[#This Row],[DISCIPLINA]],'CLASSES DE PROJETOS'!$F$3:$F$37,'CLASSES DE PROJETOS'!$C$3:$C$37)</f>
        <v>GE</v>
      </c>
      <c r="I1626" s="6" t="str">
        <f>_xlfn.TEXTJOIN("/",TRUE,"MSV-163MS-"&amp;LD_01[[#This Row],[OBRA]],_xlfn.XLOOKUP(LD_01[[#This Row],[SIGLA]],'CLASSES DE PROJETOS'!$C$3:$C$37,'CLASSES DE PROJETOS'!$E$3:$E$37))</f>
        <v>MSV-163MS-373-385/18.GE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626" s="6" t="str" cm="1">
        <f t="array" ref="K1626">_xlfn.TEXTJOIN(", ",TRUE,_xlfn.UNIQUE(_xlfn._xlws.FILTER(ARQUIVOS_RECEBIDOS!$F$2:$F$5010,ARQUIVOS_RECEBIDOS!$E$2:$E$5010=LD_01[[#This Row],[DOCUMENTO]])))</f>
        <v>R00.3</v>
      </c>
      <c r="L1626" s="6" t="str" cm="1">
        <f t="array" ref="L1626">_xlfn.TEXTJOIN(",",TRUE,_xlfn._xlws.FILTER(ARQUIVOS[EXTENSÃO],(ARQUIVOS[DOCUMENTO]=LD_01[[#This Row],[DOCUMENTO]])*(ARQUIVOS[REVISÃO]=LD_01[[#This Row],[REVISÃO]])))</f>
        <v>dwg,pdf</v>
      </c>
      <c r="M1626" s="12" cm="1">
        <f t="array" ref="M1626">_xlfn.UNIQUE(_xlfn._xlws.FILTER(ARQUIVOS[DATA RECEBIMENTO],(ARQUIVOS[DOCUMENTO]=LD_01[[#This Row],[DOCUMENTO]])*(ARQUIVOS[REVISÃO]=LD_01[[#This Row],[REVISÃO]])))</f>
        <v>46041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626" s="6" t="str">
        <f>LD_01[[#This Row],[PASTA]]&amp;"/"&amp;LD_01[[#This Row],[ARQUIVO]]</f>
        <v>MSV-163MS-373-385/18.GE/MSV-163MS-373-385-ACA-EXE-DE-F1-009-R00.3.pdf</v>
      </c>
    </row>
    <row r="1627" spans="1:16" ht="28.8" x14ac:dyDescent="0.3">
      <c r="A1627" t="s">
        <v>7245</v>
      </c>
      <c r="B1627" s="6" t="str">
        <f>VLOOKUP(LD_01[[#This Row],[DOCUMENTO]],_xlfn.SORTBY(ARQUIVOS_RECEBIDOS!$E$2:$F$5010,ARQUIVOS_RECEBIDOS!$F$2:$F$5010,-1),2,)</f>
        <v>R00.3</v>
      </c>
      <c r="C1627" s="14" t="s">
        <v>5988</v>
      </c>
      <c r="D1627" s="14" t="s">
        <v>7542</v>
      </c>
      <c r="E1627" s="6" t="s">
        <v>7476</v>
      </c>
      <c r="F1627" s="8" t="s">
        <v>7487</v>
      </c>
      <c r="G1627" s="8" t="s">
        <v>4141</v>
      </c>
      <c r="H1627" s="6" t="str">
        <f>_xlfn.XLOOKUP(LD_01[[#This Row],[DISCIPLINA]],'CLASSES DE PROJETOS'!$F$3:$F$37,'CLASSES DE PROJETOS'!$C$3:$C$37)</f>
        <v>GE</v>
      </c>
      <c r="I1627" s="6" t="str">
        <f>_xlfn.TEXTJOIN("/",TRUE,"MSV-163MS-"&amp;LD_01[[#This Row],[OBRA]],_xlfn.XLOOKUP(LD_01[[#This Row],[SIGLA]],'CLASSES DE PROJETOS'!$C$3:$C$37,'CLASSES DE PROJETOS'!$E$3:$E$37))</f>
        <v>MSV-163MS-373-385/18.GE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1627" s="6" t="str" cm="1">
        <f t="array" ref="K1627">_xlfn.TEXTJOIN(", ",TRUE,_xlfn.UNIQUE(_xlfn._xlws.FILTER(ARQUIVOS_RECEBIDOS!$F$2:$F$5010,ARQUIVOS_RECEBIDOS!$E$2:$E$5010=LD_01[[#This Row],[DOCUMENTO]])))</f>
        <v>R00.3</v>
      </c>
      <c r="L1627" s="6" t="str" cm="1">
        <f t="array" ref="L1627">_xlfn.TEXTJOIN(",",TRUE,_xlfn._xlws.FILTER(ARQUIVOS[EXTENSÃO],(ARQUIVOS[DOCUMENTO]=LD_01[[#This Row],[DOCUMENTO]])*(ARQUIVOS[REVISÃO]=LD_01[[#This Row],[REVISÃO]])))</f>
        <v>dwg,pdf</v>
      </c>
      <c r="M1627" s="12" cm="1">
        <f t="array" ref="M1627">_xlfn.UNIQUE(_xlfn._xlws.FILTER(ARQUIVOS[DATA RECEBIMENTO],(ARQUIVOS[DOCUMENTO]=LD_01[[#This Row],[DOCUMENTO]])*(ARQUIVOS[REVISÃO]=LD_01[[#This Row],[REVISÃO]])))</f>
        <v>46041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1627" s="6" t="str">
        <f>LD_01[[#This Row],[PASTA]]&amp;"/"&amp;LD_01[[#This Row],[ARQUIVO]]</f>
        <v>MSV-163MS-373-385/18.GE/MSV-163MS-373-385-ACA-EXE-DE-F1-010-R00.3.pdf</v>
      </c>
    </row>
    <row r="1628" spans="1:16" ht="28.8" x14ac:dyDescent="0.3">
      <c r="A1628" t="s">
        <v>7246</v>
      </c>
      <c r="B1628" s="6" t="str">
        <f>VLOOKUP(LD_01[[#This Row],[DOCUMENTO]],_xlfn.SORTBY(ARQUIVOS_RECEBIDOS!$E$2:$F$5010,ARQUIVOS_RECEBIDOS!$F$2:$F$5010,-1),2,)</f>
        <v>R00.3</v>
      </c>
      <c r="C1628" s="14" t="s">
        <v>5988</v>
      </c>
      <c r="D1628" s="14" t="s">
        <v>7542</v>
      </c>
      <c r="E1628" s="6" t="s">
        <v>7476</v>
      </c>
      <c r="F1628" s="8" t="s">
        <v>7487</v>
      </c>
      <c r="G1628" s="8" t="s">
        <v>4141</v>
      </c>
      <c r="H1628" s="6" t="str">
        <f>_xlfn.XLOOKUP(LD_01[[#This Row],[DISCIPLINA]],'CLASSES DE PROJETOS'!$F$3:$F$37,'CLASSES DE PROJETOS'!$C$3:$C$37)</f>
        <v>GE</v>
      </c>
      <c r="I1628" s="6" t="str">
        <f>_xlfn.TEXTJOIN("/",TRUE,"MSV-163MS-"&amp;LD_01[[#This Row],[OBRA]],_xlfn.XLOOKUP(LD_01[[#This Row],[SIGLA]],'CLASSES DE PROJETOS'!$C$3:$C$37,'CLASSES DE PROJETOS'!$E$3:$E$37))</f>
        <v>MSV-163MS-373-385/18.GE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1628" s="6" t="str" cm="1">
        <f t="array" ref="K1628">_xlfn.TEXTJOIN(", ",TRUE,_xlfn.UNIQUE(_xlfn._xlws.FILTER(ARQUIVOS_RECEBIDOS!$F$2:$F$5010,ARQUIVOS_RECEBIDOS!$E$2:$E$5010=LD_01[[#This Row],[DOCUMENTO]])))</f>
        <v>R00.3</v>
      </c>
      <c r="L1628" s="6" t="str" cm="1">
        <f t="array" ref="L1628">_xlfn.TEXTJOIN(",",TRUE,_xlfn._xlws.FILTER(ARQUIVOS[EXTENSÃO],(ARQUIVOS[DOCUMENTO]=LD_01[[#This Row],[DOCUMENTO]])*(ARQUIVOS[REVISÃO]=LD_01[[#This Row],[REVISÃO]])))</f>
        <v>dwg,pdf</v>
      </c>
      <c r="M1628" s="12" cm="1">
        <f t="array" ref="M1628">_xlfn.UNIQUE(_xlfn._xlws.FILTER(ARQUIVOS[DATA RECEBIMENTO],(ARQUIVOS[DOCUMENTO]=LD_01[[#This Row],[DOCUMENTO]])*(ARQUIVOS[REVISÃO]=LD_01[[#This Row],[REVISÃO]])))</f>
        <v>46041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1628" s="6" t="str">
        <f>LD_01[[#This Row],[PASTA]]&amp;"/"&amp;LD_01[[#This Row],[ARQUIVO]]</f>
        <v>MSV-163MS-373-385/18.GE/MSV-163MS-373-385-ACA-EXE-DE-F1-011-R00.3.pdf</v>
      </c>
    </row>
    <row r="1629" spans="1:16" ht="28.8" x14ac:dyDescent="0.3">
      <c r="A1629" t="s">
        <v>7247</v>
      </c>
      <c r="B1629" s="6" t="str">
        <f>VLOOKUP(LD_01[[#This Row],[DOCUMENTO]],_xlfn.SORTBY(ARQUIVOS_RECEBIDOS!$E$2:$F$5010,ARQUIVOS_RECEBIDOS!$F$2:$F$5010,-1),2,)</f>
        <v>R00.3</v>
      </c>
      <c r="C1629" s="14" t="s">
        <v>5988</v>
      </c>
      <c r="D1629" s="14" t="s">
        <v>7542</v>
      </c>
      <c r="E1629" s="6" t="s">
        <v>7476</v>
      </c>
      <c r="F1629" s="8" t="s">
        <v>7487</v>
      </c>
      <c r="G1629" s="8" t="s">
        <v>4141</v>
      </c>
      <c r="H1629" s="6" t="str">
        <f>_xlfn.XLOOKUP(LD_01[[#This Row],[DISCIPLINA]],'CLASSES DE PROJETOS'!$F$3:$F$37,'CLASSES DE PROJETOS'!$C$3:$C$37)</f>
        <v>GE</v>
      </c>
      <c r="I1629" s="6" t="str">
        <f>_xlfn.TEXTJOIN("/",TRUE,"MSV-163MS-"&amp;LD_01[[#This Row],[OBRA]],_xlfn.XLOOKUP(LD_01[[#This Row],[SIGLA]],'CLASSES DE PROJETOS'!$C$3:$C$37,'CLASSES DE PROJETOS'!$E$3:$E$37))</f>
        <v>MSV-163MS-373-385/18.GE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1629" s="6" t="str" cm="1">
        <f t="array" ref="K1629">_xlfn.TEXTJOIN(", ",TRUE,_xlfn.UNIQUE(_xlfn._xlws.FILTER(ARQUIVOS_RECEBIDOS!$F$2:$F$5010,ARQUIVOS_RECEBIDOS!$E$2:$E$5010=LD_01[[#This Row],[DOCUMENTO]])))</f>
        <v>R00.3</v>
      </c>
      <c r="L1629" s="6" t="str" cm="1">
        <f t="array" ref="L1629">_xlfn.TEXTJOIN(",",TRUE,_xlfn._xlws.FILTER(ARQUIVOS[EXTENSÃO],(ARQUIVOS[DOCUMENTO]=LD_01[[#This Row],[DOCUMENTO]])*(ARQUIVOS[REVISÃO]=LD_01[[#This Row],[REVISÃO]])))</f>
        <v>dwg,pdf</v>
      </c>
      <c r="M1629" s="12" cm="1">
        <f t="array" ref="M1629">_xlfn.UNIQUE(_xlfn._xlws.FILTER(ARQUIVOS[DATA RECEBIMENTO],(ARQUIVOS[DOCUMENTO]=LD_01[[#This Row],[DOCUMENTO]])*(ARQUIVOS[REVISÃO]=LD_01[[#This Row],[REVISÃO]])))</f>
        <v>46041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1629" s="6" t="str">
        <f>LD_01[[#This Row],[PASTA]]&amp;"/"&amp;LD_01[[#This Row],[ARQUIVO]]</f>
        <v>MSV-163MS-373-385/18.GE/MSV-163MS-373-385-ACA-EXE-DE-F1-012-R00.3.pdf</v>
      </c>
    </row>
    <row r="1630" spans="1:16" ht="28.8" x14ac:dyDescent="0.3">
      <c r="A1630" t="s">
        <v>7248</v>
      </c>
      <c r="B1630" s="6" t="str">
        <f>VLOOKUP(LD_01[[#This Row],[DOCUMENTO]],_xlfn.SORTBY(ARQUIVOS_RECEBIDOS!$E$2:$F$5010,ARQUIVOS_RECEBIDOS!$F$2:$F$5010,-1),2,)</f>
        <v>R00.3</v>
      </c>
      <c r="C1630" s="14" t="s">
        <v>5988</v>
      </c>
      <c r="D1630" s="14" t="s">
        <v>7542</v>
      </c>
      <c r="E1630" s="6" t="s">
        <v>7476</v>
      </c>
      <c r="F1630" s="8" t="s">
        <v>7487</v>
      </c>
      <c r="G1630" s="8" t="s">
        <v>4141</v>
      </c>
      <c r="H1630" s="6" t="str">
        <f>_xlfn.XLOOKUP(LD_01[[#This Row],[DISCIPLINA]],'CLASSES DE PROJETOS'!$F$3:$F$37,'CLASSES DE PROJETOS'!$C$3:$C$37)</f>
        <v>GE</v>
      </c>
      <c r="I1630" s="6" t="str">
        <f>_xlfn.TEXTJOIN("/",TRUE,"MSV-163MS-"&amp;LD_01[[#This Row],[OBRA]],_xlfn.XLOOKUP(LD_01[[#This Row],[SIGLA]],'CLASSES DE PROJETOS'!$C$3:$C$37,'CLASSES DE PROJETOS'!$E$3:$E$37))</f>
        <v>MSV-163MS-373-385/18.GE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1630" s="6" t="str" cm="1">
        <f t="array" ref="K1630">_xlfn.TEXTJOIN(", ",TRUE,_xlfn.UNIQUE(_xlfn._xlws.FILTER(ARQUIVOS_RECEBIDOS!$F$2:$F$5010,ARQUIVOS_RECEBIDOS!$E$2:$E$5010=LD_01[[#This Row],[DOCUMENTO]])))</f>
        <v>R00.3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46041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1630" s="6" t="str">
        <f>LD_01[[#This Row],[PASTA]]&amp;"/"&amp;LD_01[[#This Row],[ARQUIVO]]</f>
        <v>MSV-163MS-373-385/18.GE/MSV-163MS-373-385-ACA-EXE-DE-F1-013-R00.3.pdf</v>
      </c>
    </row>
    <row r="1631" spans="1:16" ht="28.8" x14ac:dyDescent="0.3">
      <c r="A1631" t="s">
        <v>7249</v>
      </c>
      <c r="B1631" s="6" t="str">
        <f>VLOOKUP(LD_01[[#This Row],[DOCUMENTO]],_xlfn.SORTBY(ARQUIVOS_RECEBIDOS!$E$2:$F$5010,ARQUIVOS_RECEBIDOS!$F$2:$F$5010,-1),2,)</f>
        <v>R00.3</v>
      </c>
      <c r="C1631" s="14" t="s">
        <v>5988</v>
      </c>
      <c r="D1631" s="14" t="s">
        <v>7542</v>
      </c>
      <c r="E1631" s="6" t="s">
        <v>7476</v>
      </c>
      <c r="F1631" s="8" t="s">
        <v>7487</v>
      </c>
      <c r="G1631" s="8" t="s">
        <v>4141</v>
      </c>
      <c r="H1631" s="6" t="str">
        <f>_xlfn.XLOOKUP(LD_01[[#This Row],[DISCIPLINA]],'CLASSES DE PROJETOS'!$F$3:$F$37,'CLASSES DE PROJETOS'!$C$3:$C$37)</f>
        <v>GE</v>
      </c>
      <c r="I1631" s="6" t="str">
        <f>_xlfn.TEXTJOIN("/",TRUE,"MSV-163MS-"&amp;LD_01[[#This Row],[OBRA]],_xlfn.XLOOKUP(LD_01[[#This Row],[SIGLA]],'CLASSES DE PROJETOS'!$C$3:$C$37,'CLASSES DE PROJETOS'!$E$3:$E$37))</f>
        <v>MSV-163MS-373-385/18.GE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1631" s="6" t="str" cm="1">
        <f t="array" ref="K1631">_xlfn.TEXTJOIN(", ",TRUE,_xlfn.UNIQUE(_xlfn._xlws.FILTER(ARQUIVOS_RECEBIDOS!$F$2:$F$5010,ARQUIVOS_RECEBIDOS!$E$2:$E$5010=LD_01[[#This Row],[DOCUMENTO]])))</f>
        <v>R00.3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46041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1631" s="6" t="str">
        <f>LD_01[[#This Row],[PASTA]]&amp;"/"&amp;LD_01[[#This Row],[ARQUIVO]]</f>
        <v>MSV-163MS-373-385/18.GE/MSV-163MS-373-385-ACA-EXE-DE-F1-014-R00.3.pdf</v>
      </c>
    </row>
    <row r="1632" spans="1:16" ht="28.8" x14ac:dyDescent="0.3">
      <c r="A1632" t="s">
        <v>7250</v>
      </c>
      <c r="B1632" s="6" t="str">
        <f>VLOOKUP(LD_01[[#This Row],[DOCUMENTO]],_xlfn.SORTBY(ARQUIVOS_RECEBIDOS!$E$2:$F$5010,ARQUIVOS_RECEBIDOS!$F$2:$F$5010,-1),2,)</f>
        <v>R00.3</v>
      </c>
      <c r="C1632" s="14" t="s">
        <v>5988</v>
      </c>
      <c r="D1632" s="14" t="s">
        <v>7542</v>
      </c>
      <c r="E1632" s="6" t="s">
        <v>7476</v>
      </c>
      <c r="F1632" s="8" t="s">
        <v>7487</v>
      </c>
      <c r="G1632" s="8" t="s">
        <v>4141</v>
      </c>
      <c r="H1632" s="6" t="str">
        <f>_xlfn.XLOOKUP(LD_01[[#This Row],[DISCIPLINA]],'CLASSES DE PROJETOS'!$F$3:$F$37,'CLASSES DE PROJETOS'!$C$3:$C$37)</f>
        <v>GE</v>
      </c>
      <c r="I1632" s="6" t="str">
        <f>_xlfn.TEXTJOIN("/",TRUE,"MSV-163MS-"&amp;LD_01[[#This Row],[OBRA]],_xlfn.XLOOKUP(LD_01[[#This Row],[SIGLA]],'CLASSES DE PROJETOS'!$C$3:$C$37,'CLASSES DE PROJETOS'!$E$3:$E$37))</f>
        <v>MSV-163MS-373-385/18.GE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1632" s="6" t="str" cm="1">
        <f t="array" ref="K1632">_xlfn.TEXTJOIN(", ",TRUE,_xlfn.UNIQUE(_xlfn._xlws.FILTER(ARQUIVOS_RECEBIDOS!$F$2:$F$5010,ARQUIVOS_RECEBIDOS!$E$2:$E$5010=LD_01[[#This Row],[DOCUMENTO]])))</f>
        <v>R00.3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46041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1632" s="6" t="str">
        <f>LD_01[[#This Row],[PASTA]]&amp;"/"&amp;LD_01[[#This Row],[ARQUIVO]]</f>
        <v>MSV-163MS-373-385/18.GE/MSV-163MS-373-385-ACA-EXE-DE-F1-015-R00.3.pdf</v>
      </c>
    </row>
    <row r="1633" spans="1:16" ht="28.8" x14ac:dyDescent="0.3">
      <c r="A1633" t="s">
        <v>7251</v>
      </c>
      <c r="B1633" s="6" t="str">
        <f>VLOOKUP(LD_01[[#This Row],[DOCUMENTO]],_xlfn.SORTBY(ARQUIVOS_RECEBIDOS!$E$2:$F$5010,ARQUIVOS_RECEBIDOS!$F$2:$F$5010,-1),2,)</f>
        <v>R00.3</v>
      </c>
      <c r="C1633" s="14" t="s">
        <v>5988</v>
      </c>
      <c r="D1633" s="14" t="s">
        <v>7542</v>
      </c>
      <c r="E1633" s="6" t="s">
        <v>7476</v>
      </c>
      <c r="F1633" s="8" t="s">
        <v>7487</v>
      </c>
      <c r="G1633" s="8" t="s">
        <v>4141</v>
      </c>
      <c r="H1633" s="6" t="str">
        <f>_xlfn.XLOOKUP(LD_01[[#This Row],[DISCIPLINA]],'CLASSES DE PROJETOS'!$F$3:$F$37,'CLASSES DE PROJETOS'!$C$3:$C$37)</f>
        <v>GE</v>
      </c>
      <c r="I1633" s="6" t="str">
        <f>_xlfn.TEXTJOIN("/",TRUE,"MSV-163MS-"&amp;LD_01[[#This Row],[OBRA]],_xlfn.XLOOKUP(LD_01[[#This Row],[SIGLA]],'CLASSES DE PROJETOS'!$C$3:$C$37,'CLASSES DE PROJETOS'!$E$3:$E$37))</f>
        <v>MSV-163MS-373-385/18.GE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1633" s="6" t="str" cm="1">
        <f t="array" ref="K1633">_xlfn.TEXTJOIN(", ",TRUE,_xlfn.UNIQUE(_xlfn._xlws.FILTER(ARQUIVOS_RECEBIDOS!$F$2:$F$5010,ARQUIVOS_RECEBIDOS!$E$2:$E$5010=LD_01[[#This Row],[DOCUMENTO]])))</f>
        <v>R00.3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46041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1633" s="6" t="str">
        <f>LD_01[[#This Row],[PASTA]]&amp;"/"&amp;LD_01[[#This Row],[ARQUIVO]]</f>
        <v>MSV-163MS-373-385/18.GE/MSV-163MS-373-385-ACA-EXE-DE-F1-016-R00.3.pdf</v>
      </c>
    </row>
    <row r="1634" spans="1:16" ht="28.8" x14ac:dyDescent="0.3">
      <c r="A1634" t="s">
        <v>7252</v>
      </c>
      <c r="B1634" s="6" t="str">
        <f>VLOOKUP(LD_01[[#This Row],[DOCUMENTO]],_xlfn.SORTBY(ARQUIVOS_RECEBIDOS!$E$2:$F$5010,ARQUIVOS_RECEBIDOS!$F$2:$F$5010,-1),2,)</f>
        <v>R00.3</v>
      </c>
      <c r="C1634" s="14" t="s">
        <v>5988</v>
      </c>
      <c r="D1634" s="14" t="s">
        <v>7542</v>
      </c>
      <c r="E1634" s="6" t="s">
        <v>7476</v>
      </c>
      <c r="F1634" s="8" t="s">
        <v>7487</v>
      </c>
      <c r="G1634" s="8" t="s">
        <v>4141</v>
      </c>
      <c r="H1634" s="6" t="str">
        <f>_xlfn.XLOOKUP(LD_01[[#This Row],[DISCIPLINA]],'CLASSES DE PROJETOS'!$F$3:$F$37,'CLASSES DE PROJETOS'!$C$3:$C$37)</f>
        <v>GE</v>
      </c>
      <c r="I1634" s="6" t="str">
        <f>_xlfn.TEXTJOIN("/",TRUE,"MSV-163MS-"&amp;LD_01[[#This Row],[OBRA]],_xlfn.XLOOKUP(LD_01[[#This Row],[SIGLA]],'CLASSES DE PROJETOS'!$C$3:$C$37,'CLASSES DE PROJETOS'!$E$3:$E$37))</f>
        <v>MSV-163MS-373-385/18.GE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1634" s="6" t="str" cm="1">
        <f t="array" ref="K1634">_xlfn.TEXTJOIN(", ",TRUE,_xlfn.UNIQUE(_xlfn._xlws.FILTER(ARQUIVOS_RECEBIDOS!$F$2:$F$5010,ARQUIVOS_RECEBIDOS!$E$2:$E$5010=LD_01[[#This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46041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1634" s="6" t="str">
        <f>LD_01[[#This Row],[PASTA]]&amp;"/"&amp;LD_01[[#This Row],[ARQUIVO]]</f>
        <v>MSV-163MS-373-385/18.GE/MSV-163MS-373-385-ACA-EXE-DE-F1-017-R00.3.pdf</v>
      </c>
    </row>
    <row r="1635" spans="1:16" ht="28.8" x14ac:dyDescent="0.3">
      <c r="A1635" t="s">
        <v>7253</v>
      </c>
      <c r="B1635" s="6" t="str">
        <f>VLOOKUP(LD_01[[#This Row],[DOCUMENTO]],_xlfn.SORTBY(ARQUIVOS_RECEBIDOS!$E$2:$F$5010,ARQUIVOS_RECEBIDOS!$F$2:$F$5010,-1),2,)</f>
        <v>R00.3</v>
      </c>
      <c r="C1635" s="14" t="s">
        <v>5988</v>
      </c>
      <c r="D1635" s="14" t="s">
        <v>7542</v>
      </c>
      <c r="E1635" s="6" t="s">
        <v>7476</v>
      </c>
      <c r="F1635" s="8" t="s">
        <v>7487</v>
      </c>
      <c r="G1635" s="8" t="s">
        <v>4141</v>
      </c>
      <c r="H1635" s="6" t="str">
        <f>_xlfn.XLOOKUP(LD_01[[#This Row],[DISCIPLINA]],'CLASSES DE PROJETOS'!$F$3:$F$37,'CLASSES DE PROJETOS'!$C$3:$C$37)</f>
        <v>GE</v>
      </c>
      <c r="I1635" s="6" t="str">
        <f>_xlfn.TEXTJOIN("/",TRUE,"MSV-163MS-"&amp;LD_01[[#This Row],[OBRA]],_xlfn.XLOOKUP(LD_01[[#This Row],[SIGLA]],'CLASSES DE PROJETOS'!$C$3:$C$37,'CLASSES DE PROJETOS'!$E$3:$E$37))</f>
        <v>MSV-163MS-373-385/18.GE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1635" s="6" t="str" cm="1">
        <f t="array" ref="K1635">_xlfn.TEXTJOIN(", ",TRUE,_xlfn.UNIQUE(_xlfn._xlws.FILTER(ARQUIVOS_RECEBIDOS!$F$2:$F$5010,ARQUIVOS_RECEBIDOS!$E$2:$E$5010=LD_01[[#This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46041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1635" s="6" t="str">
        <f>LD_01[[#This Row],[PASTA]]&amp;"/"&amp;LD_01[[#This Row],[ARQUIVO]]</f>
        <v>MSV-163MS-373-385/18.GE/MSV-163MS-373-385-ACA-EXE-DE-F1-018-R00.3.pdf</v>
      </c>
    </row>
    <row r="1636" spans="1:16" ht="28.8" x14ac:dyDescent="0.3">
      <c r="A1636" t="s">
        <v>7254</v>
      </c>
      <c r="B1636" s="6" t="str">
        <f>VLOOKUP(LD_01[[#This Row],[DOCUMENTO]],_xlfn.SORTBY(ARQUIVOS_RECEBIDOS!$E$2:$F$5010,ARQUIVOS_RECEBIDOS!$F$2:$F$5010,-1),2,)</f>
        <v>R00.3</v>
      </c>
      <c r="C1636" s="14" t="s">
        <v>5988</v>
      </c>
      <c r="D1636" s="14" t="s">
        <v>7542</v>
      </c>
      <c r="E1636" s="6" t="s">
        <v>7476</v>
      </c>
      <c r="F1636" s="8" t="s">
        <v>7487</v>
      </c>
      <c r="G1636" s="8" t="s">
        <v>4141</v>
      </c>
      <c r="H1636" s="6" t="str">
        <f>_xlfn.XLOOKUP(LD_01[[#This Row],[DISCIPLINA]],'CLASSES DE PROJETOS'!$F$3:$F$37,'CLASSES DE PROJETOS'!$C$3:$C$37)</f>
        <v>GE</v>
      </c>
      <c r="I1636" s="6" t="str">
        <f>_xlfn.TEXTJOIN("/",TRUE,"MSV-163MS-"&amp;LD_01[[#This Row],[OBRA]],_xlfn.XLOOKUP(LD_01[[#This Row],[SIGLA]],'CLASSES DE PROJETOS'!$C$3:$C$37,'CLASSES DE PROJETOS'!$E$3:$E$37))</f>
        <v>MSV-163MS-373-385/18.GE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1636" s="6" t="str" cm="1">
        <f t="array" ref="K1636">_xlfn.TEXTJOIN(", ",TRUE,_xlfn.UNIQUE(_xlfn._xlws.FILTER(ARQUIVOS_RECEBIDOS!$F$2:$F$5010,ARQUIVOS_RECEBIDOS!$E$2:$E$5010=LD_01[[#This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46041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1636" s="6" t="str">
        <f>LD_01[[#This Row],[PASTA]]&amp;"/"&amp;LD_01[[#This Row],[ARQUIVO]]</f>
        <v>MSV-163MS-373-385/18.GE/MSV-163MS-373-385-ACA-EXE-DE-F1-019-R00.3.pdf</v>
      </c>
    </row>
    <row r="1637" spans="1:16" ht="28.8" x14ac:dyDescent="0.3">
      <c r="A1637" t="s">
        <v>7255</v>
      </c>
      <c r="B1637" s="6" t="str">
        <f>VLOOKUP(LD_01[[#This Row],[DOCUMENTO]],_xlfn.SORTBY(ARQUIVOS_RECEBIDOS!$E$2:$F$5010,ARQUIVOS_RECEBIDOS!$F$2:$F$5010,-1),2,)</f>
        <v>R00.3</v>
      </c>
      <c r="C1637" s="14" t="s">
        <v>5988</v>
      </c>
      <c r="D1637" s="14" t="s">
        <v>7542</v>
      </c>
      <c r="E1637" s="6" t="s">
        <v>7476</v>
      </c>
      <c r="F1637" s="8" t="s">
        <v>7487</v>
      </c>
      <c r="G1637" s="8" t="s">
        <v>4141</v>
      </c>
      <c r="H1637" s="6" t="str">
        <f>_xlfn.XLOOKUP(LD_01[[#This Row],[DISCIPLINA]],'CLASSES DE PROJETOS'!$F$3:$F$37,'CLASSES DE PROJETOS'!$C$3:$C$37)</f>
        <v>GE</v>
      </c>
      <c r="I1637" s="6" t="str">
        <f>_xlfn.TEXTJOIN("/",TRUE,"MSV-163MS-"&amp;LD_01[[#This Row],[OBRA]],_xlfn.XLOOKUP(LD_01[[#This Row],[SIGLA]],'CLASSES DE PROJETOS'!$C$3:$C$37,'CLASSES DE PROJETOS'!$E$3:$E$37))</f>
        <v>MSV-163MS-373-385/18.GE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1637" s="6" t="str" cm="1">
        <f t="array" ref="K1637">_xlfn.TEXTJOIN(", ",TRUE,_xlfn.UNIQUE(_xlfn._xlws.FILTER(ARQUIVOS_RECEBIDOS!$F$2:$F$5010,ARQUIVOS_RECEBIDOS!$E$2:$E$5010=LD_01[[#This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46041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1637" s="6" t="str">
        <f>LD_01[[#This Row],[PASTA]]&amp;"/"&amp;LD_01[[#This Row],[ARQUIVO]]</f>
        <v>MSV-163MS-373-385/18.GE/MSV-163MS-373-385-ACA-EXE-DE-F1-020-R00.3.pdf</v>
      </c>
    </row>
    <row r="1638" spans="1:16" ht="28.8" x14ac:dyDescent="0.3">
      <c r="A1638" t="s">
        <v>7256</v>
      </c>
      <c r="B1638" s="6" t="str">
        <f>VLOOKUP(LD_01[[#This Row],[DOCUMENTO]],_xlfn.SORTBY(ARQUIVOS_RECEBIDOS!$E$2:$F$5010,ARQUIVOS_RECEBIDOS!$F$2:$F$5010,-1),2,)</f>
        <v>R00.3</v>
      </c>
      <c r="C1638" s="14" t="s">
        <v>5988</v>
      </c>
      <c r="D1638" s="14" t="s">
        <v>7542</v>
      </c>
      <c r="E1638" s="6" t="s">
        <v>7476</v>
      </c>
      <c r="F1638" s="8" t="s">
        <v>7487</v>
      </c>
      <c r="G1638" s="8" t="s">
        <v>4141</v>
      </c>
      <c r="H1638" s="6" t="str">
        <f>_xlfn.XLOOKUP(LD_01[[#This Row],[DISCIPLINA]],'CLASSES DE PROJETOS'!$F$3:$F$37,'CLASSES DE PROJETOS'!$C$3:$C$37)</f>
        <v>GE</v>
      </c>
      <c r="I1638" s="6" t="str">
        <f>_xlfn.TEXTJOIN("/",TRUE,"MSV-163MS-"&amp;LD_01[[#This Row],[OBRA]],_xlfn.XLOOKUP(LD_01[[#This Row],[SIGLA]],'CLASSES DE PROJETOS'!$C$3:$C$37,'CLASSES DE PROJETOS'!$E$3:$E$37))</f>
        <v>MSV-163MS-373-385/18.GE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1638" s="6" t="str" cm="1">
        <f t="array" ref="K1638">_xlfn.TEXTJOIN(", ",TRUE,_xlfn.UNIQUE(_xlfn._xlws.FILTER(ARQUIVOS_RECEBIDOS!$F$2:$F$5010,ARQUIVOS_RECEBIDOS!$E$2:$E$5010=LD_01[[#This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46041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1638" s="6" t="str">
        <f>LD_01[[#This Row],[PASTA]]&amp;"/"&amp;LD_01[[#This Row],[ARQUIVO]]</f>
        <v>MSV-163MS-373-385/18.GE/MSV-163MS-373-385-ACA-EXE-DE-F1-021-R00.3.pdf</v>
      </c>
    </row>
    <row r="1639" spans="1:16" ht="28.8" x14ac:dyDescent="0.3">
      <c r="A1639" t="s">
        <v>7257</v>
      </c>
      <c r="B1639" s="6" t="str">
        <f>VLOOKUP(LD_01[[#This Row],[DOCUMENTO]],_xlfn.SORTBY(ARQUIVOS_RECEBIDOS!$E$2:$F$5010,ARQUIVOS_RECEBIDOS!$F$2:$F$5010,-1),2,)</f>
        <v>R00.3</v>
      </c>
      <c r="C1639" s="14" t="s">
        <v>5988</v>
      </c>
      <c r="D1639" s="14" t="s">
        <v>7542</v>
      </c>
      <c r="E1639" s="6" t="s">
        <v>7476</v>
      </c>
      <c r="F1639" s="8" t="s">
        <v>7488</v>
      </c>
      <c r="G1639" s="8" t="s">
        <v>4141</v>
      </c>
      <c r="H1639" s="6" t="str">
        <f>_xlfn.XLOOKUP(LD_01[[#This Row],[DISCIPLINA]],'CLASSES DE PROJETOS'!$F$3:$F$37,'CLASSES DE PROJETOS'!$C$3:$C$37)</f>
        <v>GE</v>
      </c>
      <c r="I1639" s="6" t="str">
        <f>_xlfn.TEXTJOIN("/",TRUE,"MSV-163MS-"&amp;LD_01[[#This Row],[OBRA]],_xlfn.XLOOKUP(LD_01[[#This Row],[SIGLA]],'CLASSES DE PROJETOS'!$C$3:$C$37,'CLASSES DE PROJETOS'!$E$3:$E$37))</f>
        <v>MSV-163MS-373-385/18.GE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1639" s="6" t="str" cm="1">
        <f t="array" ref="K1639">_xlfn.TEXTJOIN(", ",TRUE,_xlfn.UNIQUE(_xlfn._xlws.FILTER(ARQUIVOS_RECEBIDOS!$F$2:$F$5010,ARQUIVOS_RECEBIDOS!$E$2:$E$5010=LD_01[[#This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46041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1639" s="6" t="str">
        <f>LD_01[[#This Row],[PASTA]]&amp;"/"&amp;LD_01[[#This Row],[ARQUIVO]]</f>
        <v>MSV-163MS-373-385/18.GE/MSV-163MS-373-385-ACA-EXE-DE-F1-022-R00.3.pdf</v>
      </c>
    </row>
    <row r="1640" spans="1:16" ht="28.8" x14ac:dyDescent="0.3">
      <c r="A1640" t="s">
        <v>7258</v>
      </c>
      <c r="B1640" s="6" t="str">
        <f>VLOOKUP(LD_01[[#This Row],[DOCUMENTO]],_xlfn.SORTBY(ARQUIVOS_RECEBIDOS!$E$2:$F$5010,ARQUIVOS_RECEBIDOS!$F$2:$F$5010,-1),2,)</f>
        <v>R00.3</v>
      </c>
      <c r="C1640" s="14" t="s">
        <v>5988</v>
      </c>
      <c r="D1640" s="14" t="s">
        <v>7542</v>
      </c>
      <c r="E1640" s="6" t="s">
        <v>7476</v>
      </c>
      <c r="F1640" s="8" t="s">
        <v>7488</v>
      </c>
      <c r="G1640" s="8" t="s">
        <v>4141</v>
      </c>
      <c r="H1640" s="6" t="str">
        <f>_xlfn.XLOOKUP(LD_01[[#This Row],[DISCIPLINA]],'CLASSES DE PROJETOS'!$F$3:$F$37,'CLASSES DE PROJETOS'!$C$3:$C$37)</f>
        <v>GE</v>
      </c>
      <c r="I1640" s="6" t="str">
        <f>_xlfn.TEXTJOIN("/",TRUE,"MSV-163MS-"&amp;LD_01[[#This Row],[OBRA]],_xlfn.XLOOKUP(LD_01[[#This Row],[SIGLA]],'CLASSES DE PROJETOS'!$C$3:$C$37,'CLASSES DE PROJETOS'!$E$3:$E$37))</f>
        <v>MSV-163MS-373-385/18.GE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1640" s="6" t="str" cm="1">
        <f t="array" ref="K1640">_xlfn.TEXTJOIN(", ",TRUE,_xlfn.UNIQUE(_xlfn._xlws.FILTER(ARQUIVOS_RECEBIDOS!$F$2:$F$5010,ARQUIVOS_RECEBIDOS!$E$2:$E$5010=LD_01[[#This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46041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1640" s="6" t="str">
        <f>LD_01[[#This Row],[PASTA]]&amp;"/"&amp;LD_01[[#This Row],[ARQUIVO]]</f>
        <v>MSV-163MS-373-385/18.GE/MSV-163MS-373-385-ACA-EXE-DE-F1-023-R00.3.pdf</v>
      </c>
    </row>
    <row r="1641" spans="1:16" ht="28.8" x14ac:dyDescent="0.3">
      <c r="A1641" t="s">
        <v>7259</v>
      </c>
      <c r="B1641" s="6" t="str">
        <f>VLOOKUP(LD_01[[#This Row],[DOCUMENTO]],_xlfn.SORTBY(ARQUIVOS_RECEBIDOS!$E$2:$F$5010,ARQUIVOS_RECEBIDOS!$F$2:$F$5010,-1),2,)</f>
        <v>R00.2</v>
      </c>
      <c r="C1641" s="14" t="s">
        <v>5988</v>
      </c>
      <c r="D1641" s="14" t="s">
        <v>7542</v>
      </c>
      <c r="E1641" s="6" t="s">
        <v>7476</v>
      </c>
      <c r="F1641" s="8" t="s">
        <v>7489</v>
      </c>
      <c r="G1641" s="8" t="s">
        <v>4141</v>
      </c>
      <c r="H1641" s="6" t="str">
        <f>_xlfn.XLOOKUP(LD_01[[#This Row],[DISCIPLINA]],'CLASSES DE PROJETOS'!$F$3:$F$37,'CLASSES DE PROJETOS'!$C$3:$C$37)</f>
        <v>GE</v>
      </c>
      <c r="I1641" s="6" t="str">
        <f>_xlfn.TEXTJOIN("/",TRUE,"MSV-163MS-"&amp;LD_01[[#This Row],[OBRA]],_xlfn.XLOOKUP(LD_01[[#This Row],[SIGLA]],'CLASSES DE PROJETOS'!$C$3:$C$37,'CLASSES DE PROJETOS'!$E$3:$E$37))</f>
        <v>MSV-163MS-373-385/18.GE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1641" s="6" t="str" cm="1">
        <f t="array" ref="K1641">_xlfn.TEXTJOIN(", ",TRUE,_xlfn.UNIQUE(_xlfn._xlws.FILTER(ARQUIVOS_RECEBIDOS!$F$2:$F$5010,ARQUIVOS_RECEBIDOS!$E$2:$E$5010=LD_01[[#This Row],[DOCUMENTO]])))</f>
        <v>R00.2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46041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1641" s="6" t="str">
        <f>LD_01[[#This Row],[PASTA]]&amp;"/"&amp;LD_01[[#This Row],[ARQUIVO]]</f>
        <v>MSV-163MS-373-385/18.GE/MSV-163MS-373-385-ACA-EXE-DE-F1-024-R00.2.pdf</v>
      </c>
    </row>
    <row r="1642" spans="1:16" ht="28.8" x14ac:dyDescent="0.3">
      <c r="A1642" t="s">
        <v>7260</v>
      </c>
      <c r="B1642" s="6" t="str">
        <f>VLOOKUP(LD_01[[#This Row],[DOCUMENTO]],_xlfn.SORTBY(ARQUIVOS_RECEBIDOS!$E$2:$F$5010,ARQUIVOS_RECEBIDOS!$F$2:$F$5010,-1),2,)</f>
        <v>R00.1</v>
      </c>
      <c r="C1642" s="14" t="s">
        <v>5988</v>
      </c>
      <c r="D1642" s="14" t="s">
        <v>7542</v>
      </c>
      <c r="E1642" s="6" t="s">
        <v>7476</v>
      </c>
      <c r="F1642" s="8" t="s">
        <v>7490</v>
      </c>
      <c r="G1642" s="8" t="s">
        <v>4141</v>
      </c>
      <c r="H1642" s="6" t="str">
        <f>_xlfn.XLOOKUP(LD_01[[#This Row],[DISCIPLINA]],'CLASSES DE PROJETOS'!$F$3:$F$37,'CLASSES DE PROJETOS'!$C$3:$C$37)</f>
        <v>GE</v>
      </c>
      <c r="I1642" s="6" t="str">
        <f>_xlfn.TEXTJOIN("/",TRUE,"MSV-163MS-"&amp;LD_01[[#This Row],[OBRA]],_xlfn.XLOOKUP(LD_01[[#This Row],[SIGLA]],'CLASSES DE PROJETOS'!$C$3:$C$37,'CLASSES DE PROJETOS'!$E$3:$E$37))</f>
        <v>MSV-163MS-373-385/18.GE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1642" s="6" t="str" cm="1">
        <f t="array" ref="K1642">_xlfn.TEXTJOIN(", ",TRUE,_xlfn.UNIQUE(_xlfn._xlws.FILTER(ARQUIVOS_RECEBIDOS!$F$2:$F$5010,ARQUIVOS_RECEBIDOS!$E$2:$E$5010=LD_01[[#This Row],[DOCUMENTO]])))</f>
        <v>R00.1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46041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1642" s="6" t="str">
        <f>LD_01[[#This Row],[PASTA]]&amp;"/"&amp;LD_01[[#This Row],[ARQUIVO]]</f>
        <v>MSV-163MS-373-385/18.GE/MSV-163MS-373-385-ACA-EXE-DE-F1-025-R00.1.pdf</v>
      </c>
    </row>
    <row r="1643" spans="1:16" ht="43.2" x14ac:dyDescent="0.3">
      <c r="A1643" t="s">
        <v>7428</v>
      </c>
      <c r="B1643" s="6" t="str">
        <f>VLOOKUP(LD_01[[#This Row],[DOCUMENTO]],_xlfn.SORTBY(ARQUIVOS_RECEBIDOS!$E$2:$F$5010,ARQUIVOS_RECEBIDOS!$F$2:$F$5010,-1),2,)</f>
        <v>R00.2</v>
      </c>
      <c r="C1643" s="14" t="s">
        <v>5988</v>
      </c>
      <c r="D1643" s="14" t="s">
        <v>7542</v>
      </c>
      <c r="E1643" s="6" t="s">
        <v>7476</v>
      </c>
      <c r="F1643" s="8" t="s">
        <v>6364</v>
      </c>
      <c r="G1643" s="8" t="s">
        <v>4330</v>
      </c>
      <c r="H1643" s="6" t="str">
        <f>_xlfn.XLOOKUP(LD_01[[#This Row],[DISCIPLINA]],'CLASSES DE PROJETOS'!$F$3:$F$37,'CLASSES DE PROJETOS'!$C$3:$C$37)</f>
        <v>TE</v>
      </c>
      <c r="I1643" s="6" t="str">
        <f>_xlfn.TEXTJOIN("/",TRUE,"MSV-163MS-"&amp;LD_01[[#This Row],[OBRA]],_xlfn.XLOOKUP(LD_01[[#This Row],[SIGLA]],'CLASSES DE PROJETOS'!$C$3:$C$37,'CLASSES DE PROJETOS'!$E$3:$E$37))</f>
        <v>MSV-163MS-373-385/32.TE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1643" s="6" t="str" cm="1">
        <f t="array" ref="K1643">_xlfn.TEXTJOIN(", ",TRUE,_xlfn.UNIQUE(_xlfn._xlws.FILTER(ARQUIVOS_RECEBIDOS!$F$2:$F$5010,ARQUIVOS_RECEBIDOS!$E$2:$E$5010=LD_01[[#This Row],[DOCUMENTO]])))</f>
        <v>R00.2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46041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1643" s="6" t="str">
        <f>LD_01[[#This Row],[PASTA]]&amp;"/"&amp;LD_01[[#This Row],[ARQUIVO]]</f>
        <v>MSV-163MS-373-385/32.TE/MSV-163MS-373-385-ACA-EXE-DE-G1-001-R00.2.pdf</v>
      </c>
    </row>
    <row r="1644" spans="1:16" ht="43.2" x14ac:dyDescent="0.3">
      <c r="A1644" t="s">
        <v>7429</v>
      </c>
      <c r="B1644" s="6" t="str">
        <f>VLOOKUP(LD_01[[#This Row],[DOCUMENTO]],_xlfn.SORTBY(ARQUIVOS_RECEBIDOS!$E$2:$F$5010,ARQUIVOS_RECEBIDOS!$F$2:$F$5010,-1),2,)</f>
        <v>R00.2</v>
      </c>
      <c r="C1644" s="14" t="s">
        <v>5988</v>
      </c>
      <c r="D1644" s="14" t="s">
        <v>7542</v>
      </c>
      <c r="E1644" s="6" t="s">
        <v>7476</v>
      </c>
      <c r="F1644" s="8" t="s">
        <v>6364</v>
      </c>
      <c r="G1644" s="8" t="s">
        <v>4330</v>
      </c>
      <c r="H1644" s="6" t="str">
        <f>_xlfn.XLOOKUP(LD_01[[#This Row],[DISCIPLINA]],'CLASSES DE PROJETOS'!$F$3:$F$37,'CLASSES DE PROJETOS'!$C$3:$C$37)</f>
        <v>TE</v>
      </c>
      <c r="I1644" s="6" t="str">
        <f>_xlfn.TEXTJOIN("/",TRUE,"MSV-163MS-"&amp;LD_01[[#This Row],[OBRA]],_xlfn.XLOOKUP(LD_01[[#This Row],[SIGLA]],'CLASSES DE PROJETOS'!$C$3:$C$37,'CLASSES DE PROJETOS'!$E$3:$E$37))</f>
        <v>MSV-163MS-373-385/32.TE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1644" s="6" t="str" cm="1">
        <f t="array" ref="K1644">_xlfn.TEXTJOIN(", ",TRUE,_xlfn.UNIQUE(_xlfn._xlws.FILTER(ARQUIVOS_RECEBIDOS!$F$2:$F$5010,ARQUIVOS_RECEBIDOS!$E$2:$E$5010=LD_01[[#This Row],[DOCUMENTO]])))</f>
        <v>R00.2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46041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1644" s="6" t="str">
        <f>LD_01[[#This Row],[PASTA]]&amp;"/"&amp;LD_01[[#This Row],[ARQUIVO]]</f>
        <v>MSV-163MS-373-385/32.TE/MSV-163MS-373-385-ACA-EXE-DE-G1-002-R00.2.pdf</v>
      </c>
    </row>
    <row r="1645" spans="1:16" ht="43.2" x14ac:dyDescent="0.3">
      <c r="A1645" t="s">
        <v>7430</v>
      </c>
      <c r="B1645" s="6" t="str">
        <f>VLOOKUP(LD_01[[#This Row],[DOCUMENTO]],_xlfn.SORTBY(ARQUIVOS_RECEBIDOS!$E$2:$F$5010,ARQUIVOS_RECEBIDOS!$F$2:$F$5010,-1),2,)</f>
        <v>R00.2</v>
      </c>
      <c r="C1645" s="14" t="s">
        <v>5988</v>
      </c>
      <c r="D1645" s="14" t="s">
        <v>7542</v>
      </c>
      <c r="E1645" s="6" t="s">
        <v>7476</v>
      </c>
      <c r="F1645" s="8" t="s">
        <v>6364</v>
      </c>
      <c r="G1645" s="8" t="s">
        <v>4330</v>
      </c>
      <c r="H1645" s="6" t="str">
        <f>_xlfn.XLOOKUP(LD_01[[#This Row],[DISCIPLINA]],'CLASSES DE PROJETOS'!$F$3:$F$37,'CLASSES DE PROJETOS'!$C$3:$C$37)</f>
        <v>TE</v>
      </c>
      <c r="I1645" s="6" t="str">
        <f>_xlfn.TEXTJOIN("/",TRUE,"MSV-163MS-"&amp;LD_01[[#This Row],[OBRA]],_xlfn.XLOOKUP(LD_01[[#This Row],[SIGLA]],'CLASSES DE PROJETOS'!$C$3:$C$37,'CLASSES DE PROJETOS'!$E$3:$E$37))</f>
        <v>MSV-163MS-373-385/32.TE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1645" s="6" t="str" cm="1">
        <f t="array" ref="K1645">_xlfn.TEXTJOIN(", ",TRUE,_xlfn.UNIQUE(_xlfn._xlws.FILTER(ARQUIVOS_RECEBIDOS!$F$2:$F$5010,ARQUIVOS_RECEBIDOS!$E$2:$E$5010=LD_01[[#This Row],[DOCUMENTO]])))</f>
        <v>R00.2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46041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1645" s="6" t="str">
        <f>LD_01[[#This Row],[PASTA]]&amp;"/"&amp;LD_01[[#This Row],[ARQUIVO]]</f>
        <v>MSV-163MS-373-385/32.TE/MSV-163MS-373-385-ACA-EXE-DE-G1-003-R00.2.pdf</v>
      </c>
    </row>
    <row r="1646" spans="1:16" ht="43.2" x14ac:dyDescent="0.3">
      <c r="A1646" t="s">
        <v>7431</v>
      </c>
      <c r="B1646" s="6" t="str">
        <f>VLOOKUP(LD_01[[#This Row],[DOCUMENTO]],_xlfn.SORTBY(ARQUIVOS_RECEBIDOS!$E$2:$F$5010,ARQUIVOS_RECEBIDOS!$F$2:$F$5010,-1),2,)</f>
        <v>R00.2</v>
      </c>
      <c r="C1646" s="14" t="s">
        <v>5988</v>
      </c>
      <c r="D1646" s="14" t="s">
        <v>7542</v>
      </c>
      <c r="E1646" s="6" t="s">
        <v>7476</v>
      </c>
      <c r="F1646" s="8" t="s">
        <v>6364</v>
      </c>
      <c r="G1646" s="8" t="s">
        <v>4330</v>
      </c>
      <c r="H1646" s="6" t="str">
        <f>_xlfn.XLOOKUP(LD_01[[#This Row],[DISCIPLINA]],'CLASSES DE PROJETOS'!$F$3:$F$37,'CLASSES DE PROJETOS'!$C$3:$C$37)</f>
        <v>TE</v>
      </c>
      <c r="I1646" s="6" t="str">
        <f>_xlfn.TEXTJOIN("/",TRUE,"MSV-163MS-"&amp;LD_01[[#This Row],[OBRA]],_xlfn.XLOOKUP(LD_01[[#This Row],[SIGLA]],'CLASSES DE PROJETOS'!$C$3:$C$37,'CLASSES DE PROJETOS'!$E$3:$E$37))</f>
        <v>MSV-163MS-373-385/32.TE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1646" s="6" t="str" cm="1">
        <f t="array" ref="K1646">_xlfn.TEXTJOIN(", ",TRUE,_xlfn.UNIQUE(_xlfn._xlws.FILTER(ARQUIVOS_RECEBIDOS!$F$2:$F$5010,ARQUIVOS_RECEBIDOS!$E$2:$E$5010=LD_01[[#This Row],[DOCUMENTO]])))</f>
        <v>R00.2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46041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1646" s="6" t="str">
        <f>LD_01[[#This Row],[PASTA]]&amp;"/"&amp;LD_01[[#This Row],[ARQUIVO]]</f>
        <v>MSV-163MS-373-385/32.TE/MSV-163MS-373-385-ACA-EXE-DE-G1-004-R00.2.pdf</v>
      </c>
    </row>
    <row r="1647" spans="1:16" ht="43.2" x14ac:dyDescent="0.3">
      <c r="A1647" t="s">
        <v>7432</v>
      </c>
      <c r="B1647" s="6" t="str">
        <f>VLOOKUP(LD_01[[#This Row],[DOCUMENTO]],_xlfn.SORTBY(ARQUIVOS_RECEBIDOS!$E$2:$F$5010,ARQUIVOS_RECEBIDOS!$F$2:$F$5010,-1),2,)</f>
        <v>R00.2</v>
      </c>
      <c r="C1647" s="14" t="s">
        <v>5988</v>
      </c>
      <c r="D1647" s="14" t="s">
        <v>7542</v>
      </c>
      <c r="E1647" s="6" t="s">
        <v>7476</v>
      </c>
      <c r="F1647" s="8" t="s">
        <v>6364</v>
      </c>
      <c r="G1647" s="8" t="s">
        <v>4330</v>
      </c>
      <c r="H1647" s="6" t="str">
        <f>_xlfn.XLOOKUP(LD_01[[#This Row],[DISCIPLINA]],'CLASSES DE PROJETOS'!$F$3:$F$37,'CLASSES DE PROJETOS'!$C$3:$C$37)</f>
        <v>TE</v>
      </c>
      <c r="I1647" s="6" t="str">
        <f>_xlfn.TEXTJOIN("/",TRUE,"MSV-163MS-"&amp;LD_01[[#This Row],[OBRA]],_xlfn.XLOOKUP(LD_01[[#This Row],[SIGLA]],'CLASSES DE PROJETOS'!$C$3:$C$37,'CLASSES DE PROJETOS'!$E$3:$E$37))</f>
        <v>MSV-163MS-373-385/32.TE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1647" s="6" t="str" cm="1">
        <f t="array" ref="K1647">_xlfn.TEXTJOIN(", ",TRUE,_xlfn.UNIQUE(_xlfn._xlws.FILTER(ARQUIVOS_RECEBIDOS!$F$2:$F$5010,ARQUIVOS_RECEBIDOS!$E$2:$E$5010=LD_01[[#This Row],[DOCUMENTO]])))</f>
        <v>R00.2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46041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1647" s="6" t="str">
        <f>LD_01[[#This Row],[PASTA]]&amp;"/"&amp;LD_01[[#This Row],[ARQUIVO]]</f>
        <v>MSV-163MS-373-385/32.TE/MSV-163MS-373-385-ACA-EXE-DE-G1-005-R00.2.pdf</v>
      </c>
    </row>
    <row r="1648" spans="1:16" ht="43.2" x14ac:dyDescent="0.3">
      <c r="A1648" t="s">
        <v>7433</v>
      </c>
      <c r="B1648" s="6" t="str">
        <f>VLOOKUP(LD_01[[#This Row],[DOCUMENTO]],_xlfn.SORTBY(ARQUIVOS_RECEBIDOS!$E$2:$F$5010,ARQUIVOS_RECEBIDOS!$F$2:$F$5010,-1),2,)</f>
        <v>R00.2</v>
      </c>
      <c r="C1648" s="14" t="s">
        <v>5988</v>
      </c>
      <c r="D1648" s="14" t="s">
        <v>7542</v>
      </c>
      <c r="E1648" s="6" t="s">
        <v>7476</v>
      </c>
      <c r="F1648" s="8" t="s">
        <v>6364</v>
      </c>
      <c r="G1648" s="8" t="s">
        <v>4330</v>
      </c>
      <c r="H1648" s="6" t="str">
        <f>_xlfn.XLOOKUP(LD_01[[#This Row],[DISCIPLINA]],'CLASSES DE PROJETOS'!$F$3:$F$37,'CLASSES DE PROJETOS'!$C$3:$C$37)</f>
        <v>TE</v>
      </c>
      <c r="I1648" s="6" t="str">
        <f>_xlfn.TEXTJOIN("/",TRUE,"MSV-163MS-"&amp;LD_01[[#This Row],[OBRA]],_xlfn.XLOOKUP(LD_01[[#This Row],[SIGLA]],'CLASSES DE PROJETOS'!$C$3:$C$37,'CLASSES DE PROJETOS'!$E$3:$E$37))</f>
        <v>MSV-163MS-373-385/32.TE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1648" s="6" t="str" cm="1">
        <f t="array" ref="K1648">_xlfn.TEXTJOIN(", ",TRUE,_xlfn.UNIQUE(_xlfn._xlws.FILTER(ARQUIVOS_RECEBIDOS!$F$2:$F$5010,ARQUIVOS_RECEBIDOS!$E$2:$E$5010=LD_01[[#This Row],[DOCUMENTO]])))</f>
        <v>R00.2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46041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1648" s="6" t="str">
        <f>LD_01[[#This Row],[PASTA]]&amp;"/"&amp;LD_01[[#This Row],[ARQUIVO]]</f>
        <v>MSV-163MS-373-385/32.TE/MSV-163MS-373-385-ACA-EXE-DE-G1-006-R00.2.pdf</v>
      </c>
    </row>
    <row r="1649" spans="1:16" ht="43.2" x14ac:dyDescent="0.3">
      <c r="A1649" t="s">
        <v>7434</v>
      </c>
      <c r="B1649" s="6" t="str">
        <f>VLOOKUP(LD_01[[#This Row],[DOCUMENTO]],_xlfn.SORTBY(ARQUIVOS_RECEBIDOS!$E$2:$F$5010,ARQUIVOS_RECEBIDOS!$F$2:$F$5010,-1),2,)</f>
        <v>R00.2</v>
      </c>
      <c r="C1649" s="14" t="s">
        <v>5988</v>
      </c>
      <c r="D1649" s="14" t="s">
        <v>7542</v>
      </c>
      <c r="E1649" s="6" t="s">
        <v>7476</v>
      </c>
      <c r="F1649" s="8" t="s">
        <v>6364</v>
      </c>
      <c r="G1649" s="8" t="s">
        <v>4330</v>
      </c>
      <c r="H1649" s="6" t="str">
        <f>_xlfn.XLOOKUP(LD_01[[#This Row],[DISCIPLINA]],'CLASSES DE PROJETOS'!$F$3:$F$37,'CLASSES DE PROJETOS'!$C$3:$C$37)</f>
        <v>TE</v>
      </c>
      <c r="I1649" s="6" t="str">
        <f>_xlfn.TEXTJOIN("/",TRUE,"MSV-163MS-"&amp;LD_01[[#This Row],[OBRA]],_xlfn.XLOOKUP(LD_01[[#This Row],[SIGLA]],'CLASSES DE PROJETOS'!$C$3:$C$37,'CLASSES DE PROJETOS'!$E$3:$E$37))</f>
        <v>MSV-163MS-373-385/32.TE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1649" s="6" t="str" cm="1">
        <f t="array" ref="K1649">_xlfn.TEXTJOIN(", ",TRUE,_xlfn.UNIQUE(_xlfn._xlws.FILTER(ARQUIVOS_RECEBIDOS!$F$2:$F$5010,ARQUIVOS_RECEBIDOS!$E$2:$E$5010=LD_01[[#This Row],[DOCUMENTO]])))</f>
        <v>R00.2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46041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1649" s="6" t="str">
        <f>LD_01[[#This Row],[PASTA]]&amp;"/"&amp;LD_01[[#This Row],[ARQUIVO]]</f>
        <v>MSV-163MS-373-385/32.TE/MSV-163MS-373-385-ACA-EXE-DE-G1-007-R00.2.pdf</v>
      </c>
    </row>
    <row r="1650" spans="1:16" ht="43.2" x14ac:dyDescent="0.3">
      <c r="A1650" t="s">
        <v>7435</v>
      </c>
      <c r="B1650" s="6" t="str">
        <f>VLOOKUP(LD_01[[#This Row],[DOCUMENTO]],_xlfn.SORTBY(ARQUIVOS_RECEBIDOS!$E$2:$F$5010,ARQUIVOS_RECEBIDOS!$F$2:$F$5010,-1),2,)</f>
        <v>R00.2</v>
      </c>
      <c r="C1650" s="14" t="s">
        <v>5988</v>
      </c>
      <c r="D1650" s="14" t="s">
        <v>7542</v>
      </c>
      <c r="E1650" s="6" t="s">
        <v>7476</v>
      </c>
      <c r="F1650" s="8" t="s">
        <v>6364</v>
      </c>
      <c r="G1650" s="8" t="s">
        <v>4330</v>
      </c>
      <c r="H1650" s="6" t="str">
        <f>_xlfn.XLOOKUP(LD_01[[#This Row],[DISCIPLINA]],'CLASSES DE PROJETOS'!$F$3:$F$37,'CLASSES DE PROJETOS'!$C$3:$C$37)</f>
        <v>TE</v>
      </c>
      <c r="I1650" s="6" t="str">
        <f>_xlfn.TEXTJOIN("/",TRUE,"MSV-163MS-"&amp;LD_01[[#This Row],[OBRA]],_xlfn.XLOOKUP(LD_01[[#This Row],[SIGLA]],'CLASSES DE PROJETOS'!$C$3:$C$37,'CLASSES DE PROJETOS'!$E$3:$E$37))</f>
        <v>MSV-163MS-373-385/32.TE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1650" s="6" t="str" cm="1">
        <f t="array" ref="K1650">_xlfn.TEXTJOIN(", ",TRUE,_xlfn.UNIQUE(_xlfn._xlws.FILTER(ARQUIVOS_RECEBIDOS!$F$2:$F$5010,ARQUIVOS_RECEBIDOS!$E$2:$E$5010=LD_01[[#This Row],[DOCUMENTO]])))</f>
        <v>R00.2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46041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1650" s="6" t="str">
        <f>LD_01[[#This Row],[PASTA]]&amp;"/"&amp;LD_01[[#This Row],[ARQUIVO]]</f>
        <v>MSV-163MS-373-385/32.TE/MSV-163MS-373-385-ACA-EXE-DE-G1-008-R00.2.pdf</v>
      </c>
    </row>
    <row r="1651" spans="1:16" ht="43.2" x14ac:dyDescent="0.3">
      <c r="A1651" t="s">
        <v>7436</v>
      </c>
      <c r="B1651" s="6" t="str">
        <f>VLOOKUP(LD_01[[#This Row],[DOCUMENTO]],_xlfn.SORTBY(ARQUIVOS_RECEBIDOS!$E$2:$F$5010,ARQUIVOS_RECEBIDOS!$F$2:$F$5010,-1),2,)</f>
        <v>R00.2</v>
      </c>
      <c r="C1651" s="14" t="s">
        <v>5988</v>
      </c>
      <c r="D1651" s="14" t="s">
        <v>7542</v>
      </c>
      <c r="E1651" s="6" t="s">
        <v>7476</v>
      </c>
      <c r="F1651" s="8" t="s">
        <v>6367</v>
      </c>
      <c r="G1651" s="8" t="s">
        <v>4330</v>
      </c>
      <c r="H1651" s="6" t="str">
        <f>_xlfn.XLOOKUP(LD_01[[#This Row],[DISCIPLINA]],'CLASSES DE PROJETOS'!$F$3:$F$37,'CLASSES DE PROJETOS'!$C$3:$C$37)</f>
        <v>TE</v>
      </c>
      <c r="I1651" s="6" t="str">
        <f>_xlfn.TEXTJOIN("/",TRUE,"MSV-163MS-"&amp;LD_01[[#This Row],[OBRA]],_xlfn.XLOOKUP(LD_01[[#This Row],[SIGLA]],'CLASSES DE PROJETOS'!$C$3:$C$37,'CLASSES DE PROJETOS'!$E$3:$E$37))</f>
        <v>MSV-163MS-373-385/32.TE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1651" s="6" t="str" cm="1">
        <f t="array" ref="K1651">_xlfn.TEXTJOIN(", ",TRUE,_xlfn.UNIQUE(_xlfn._xlws.FILTER(ARQUIVOS_RECEBIDOS!$F$2:$F$5010,ARQUIVOS_RECEBIDOS!$E$2:$E$5010=LD_01[[#This Row],[DOCUMENTO]])))</f>
        <v>R00.2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46041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1651" s="6" t="str">
        <f>LD_01[[#This Row],[PASTA]]&amp;"/"&amp;LD_01[[#This Row],[ARQUIVO]]</f>
        <v>MSV-163MS-373-385/32.TE/MSV-163MS-373-385-ACA-EXE-DE-G1-009-R00.2.pdf</v>
      </c>
    </row>
    <row r="1652" spans="1:16" ht="43.2" x14ac:dyDescent="0.3">
      <c r="A1652" t="s">
        <v>7437</v>
      </c>
      <c r="B1652" s="6" t="str">
        <f>VLOOKUP(LD_01[[#This Row],[DOCUMENTO]],_xlfn.SORTBY(ARQUIVOS_RECEBIDOS!$E$2:$F$5010,ARQUIVOS_RECEBIDOS!$F$2:$F$5010,-1),2,)</f>
        <v>R00.2</v>
      </c>
      <c r="C1652" s="14" t="s">
        <v>5988</v>
      </c>
      <c r="D1652" s="14" t="s">
        <v>7542</v>
      </c>
      <c r="E1652" s="6" t="s">
        <v>7476</v>
      </c>
      <c r="F1652" s="8" t="s">
        <v>6367</v>
      </c>
      <c r="G1652" s="8" t="s">
        <v>4330</v>
      </c>
      <c r="H1652" s="6" t="str">
        <f>_xlfn.XLOOKUP(LD_01[[#This Row],[DISCIPLINA]],'CLASSES DE PROJETOS'!$F$3:$F$37,'CLASSES DE PROJETOS'!$C$3:$C$37)</f>
        <v>TE</v>
      </c>
      <c r="I1652" s="6" t="str">
        <f>_xlfn.TEXTJOIN("/",TRUE,"MSV-163MS-"&amp;LD_01[[#This Row],[OBRA]],_xlfn.XLOOKUP(LD_01[[#This Row],[SIGLA]],'CLASSES DE PROJETOS'!$C$3:$C$37,'CLASSES DE PROJETOS'!$E$3:$E$37))</f>
        <v>MSV-163MS-373-385/32.TE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1652" s="6" t="str" cm="1">
        <f t="array" ref="K1652">_xlfn.TEXTJOIN(", ",TRUE,_xlfn.UNIQUE(_xlfn._xlws.FILTER(ARQUIVOS_RECEBIDOS!$F$2:$F$5010,ARQUIVOS_RECEBIDOS!$E$2:$E$5010=LD_01[[#This Row],[DOCUMENTO]])))</f>
        <v>R00.2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46041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1652" s="6" t="str">
        <f>LD_01[[#This Row],[PASTA]]&amp;"/"&amp;LD_01[[#This Row],[ARQUIVO]]</f>
        <v>MSV-163MS-373-385/32.TE/MSV-163MS-373-385-ACA-EXE-DE-G1-010-R00.2.pdf</v>
      </c>
    </row>
    <row r="1653" spans="1:16" ht="43.2" x14ac:dyDescent="0.3">
      <c r="A1653" t="s">
        <v>7438</v>
      </c>
      <c r="B1653" s="6" t="str">
        <f>VLOOKUP(LD_01[[#This Row],[DOCUMENTO]],_xlfn.SORTBY(ARQUIVOS_RECEBIDOS!$E$2:$F$5010,ARQUIVOS_RECEBIDOS!$F$2:$F$5010,-1),2,)</f>
        <v>R00.2</v>
      </c>
      <c r="C1653" s="14" t="s">
        <v>5988</v>
      </c>
      <c r="D1653" s="14" t="s">
        <v>7542</v>
      </c>
      <c r="E1653" s="6" t="s">
        <v>7476</v>
      </c>
      <c r="F1653" s="8" t="s">
        <v>6367</v>
      </c>
      <c r="G1653" s="8" t="s">
        <v>4330</v>
      </c>
      <c r="H1653" s="6" t="str">
        <f>_xlfn.XLOOKUP(LD_01[[#This Row],[DISCIPLINA]],'CLASSES DE PROJETOS'!$F$3:$F$37,'CLASSES DE PROJETOS'!$C$3:$C$37)</f>
        <v>TE</v>
      </c>
      <c r="I1653" s="6" t="str">
        <f>_xlfn.TEXTJOIN("/",TRUE,"MSV-163MS-"&amp;LD_01[[#This Row],[OBRA]],_xlfn.XLOOKUP(LD_01[[#This Row],[SIGLA]],'CLASSES DE PROJETOS'!$C$3:$C$37,'CLASSES DE PROJETOS'!$E$3:$E$37))</f>
        <v>MSV-163MS-373-385/32.TE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1653" s="6" t="str" cm="1">
        <f t="array" ref="K1653">_xlfn.TEXTJOIN(", ",TRUE,_xlfn.UNIQUE(_xlfn._xlws.FILTER(ARQUIVOS_RECEBIDOS!$F$2:$F$5010,ARQUIVOS_RECEBIDOS!$E$2:$E$5010=LD_01[[#This Row],[DOCUMENTO]])))</f>
        <v>R00.2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46041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1653" s="6" t="str">
        <f>LD_01[[#This Row],[PASTA]]&amp;"/"&amp;LD_01[[#This Row],[ARQUIVO]]</f>
        <v>MSV-163MS-373-385/32.TE/MSV-163MS-373-385-ACA-EXE-DE-G1-011-R00.2.pdf</v>
      </c>
    </row>
    <row r="1654" spans="1:16" ht="43.2" x14ac:dyDescent="0.3">
      <c r="A1654" t="s">
        <v>7439</v>
      </c>
      <c r="B1654" s="6" t="str">
        <f>VLOOKUP(LD_01[[#This Row],[DOCUMENTO]],_xlfn.SORTBY(ARQUIVOS_RECEBIDOS!$E$2:$F$5010,ARQUIVOS_RECEBIDOS!$F$2:$F$5010,-1),2,)</f>
        <v>R00.2</v>
      </c>
      <c r="C1654" s="14" t="s">
        <v>5988</v>
      </c>
      <c r="D1654" s="14" t="s">
        <v>7542</v>
      </c>
      <c r="E1654" s="6" t="s">
        <v>7476</v>
      </c>
      <c r="F1654" s="8" t="s">
        <v>6367</v>
      </c>
      <c r="G1654" s="8" t="s">
        <v>4330</v>
      </c>
      <c r="H1654" s="6" t="str">
        <f>_xlfn.XLOOKUP(LD_01[[#This Row],[DISCIPLINA]],'CLASSES DE PROJETOS'!$F$3:$F$37,'CLASSES DE PROJETOS'!$C$3:$C$37)</f>
        <v>TE</v>
      </c>
      <c r="I1654" s="6" t="str">
        <f>_xlfn.TEXTJOIN("/",TRUE,"MSV-163MS-"&amp;LD_01[[#This Row],[OBRA]],_xlfn.XLOOKUP(LD_01[[#This Row],[SIGLA]],'CLASSES DE PROJETOS'!$C$3:$C$37,'CLASSES DE PROJETOS'!$E$3:$E$37))</f>
        <v>MSV-163MS-373-385/32.TE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1654" s="6" t="str" cm="1">
        <f t="array" ref="K1654">_xlfn.TEXTJOIN(", ",TRUE,_xlfn.UNIQUE(_xlfn._xlws.FILTER(ARQUIVOS_RECEBIDOS!$F$2:$F$5010,ARQUIVOS_RECEBIDOS!$E$2:$E$5010=LD_01[[#This Row],[DOCUMENTO]])))</f>
        <v>R00.2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46041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1654" s="6" t="str">
        <f>LD_01[[#This Row],[PASTA]]&amp;"/"&amp;LD_01[[#This Row],[ARQUIVO]]</f>
        <v>MSV-163MS-373-385/32.TE/MSV-163MS-373-385-ACA-EXE-DE-G1-012-R00.2.pdf</v>
      </c>
    </row>
    <row r="1655" spans="1:16" ht="43.2" x14ac:dyDescent="0.3">
      <c r="A1655" t="s">
        <v>7440</v>
      </c>
      <c r="B1655" s="6" t="str">
        <f>VLOOKUP(LD_01[[#This Row],[DOCUMENTO]],_xlfn.SORTBY(ARQUIVOS_RECEBIDOS!$E$2:$F$5010,ARQUIVOS_RECEBIDOS!$F$2:$F$5010,-1),2,)</f>
        <v>R00.2</v>
      </c>
      <c r="C1655" s="14" t="s">
        <v>5988</v>
      </c>
      <c r="D1655" s="14" t="s">
        <v>7542</v>
      </c>
      <c r="E1655" s="6" t="s">
        <v>7476</v>
      </c>
      <c r="F1655" s="8" t="s">
        <v>6367</v>
      </c>
      <c r="G1655" s="8" t="s">
        <v>4330</v>
      </c>
      <c r="H1655" s="6" t="str">
        <f>_xlfn.XLOOKUP(LD_01[[#This Row],[DISCIPLINA]],'CLASSES DE PROJETOS'!$F$3:$F$37,'CLASSES DE PROJETOS'!$C$3:$C$37)</f>
        <v>TE</v>
      </c>
      <c r="I1655" s="6" t="str">
        <f>_xlfn.TEXTJOIN("/",TRUE,"MSV-163MS-"&amp;LD_01[[#This Row],[OBRA]],_xlfn.XLOOKUP(LD_01[[#This Row],[SIGLA]],'CLASSES DE PROJETOS'!$C$3:$C$37,'CLASSES DE PROJETOS'!$E$3:$E$37))</f>
        <v>MSV-163MS-373-385/32.TE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1655" s="6" t="str" cm="1">
        <f t="array" ref="K1655">_xlfn.TEXTJOIN(", ",TRUE,_xlfn.UNIQUE(_xlfn._xlws.FILTER(ARQUIVOS_RECEBIDOS!$F$2:$F$5010,ARQUIVOS_RECEBIDOS!$E$2:$E$5010=LD_01[[#This Row],[DOCUMENTO]])))</f>
        <v>R00.2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46041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1655" s="6" t="str">
        <f>LD_01[[#This Row],[PASTA]]&amp;"/"&amp;LD_01[[#This Row],[ARQUIVO]]</f>
        <v>MSV-163MS-373-385/32.TE/MSV-163MS-373-385-ACA-EXE-DE-G1-013-R00.2.pdf</v>
      </c>
    </row>
    <row r="1656" spans="1:16" ht="43.2" x14ac:dyDescent="0.3">
      <c r="A1656" t="s">
        <v>7441</v>
      </c>
      <c r="B1656" s="6" t="str">
        <f>VLOOKUP(LD_01[[#This Row],[DOCUMENTO]],_xlfn.SORTBY(ARQUIVOS_RECEBIDOS!$E$2:$F$5010,ARQUIVOS_RECEBIDOS!$F$2:$F$5010,-1),2,)</f>
        <v>R00.2</v>
      </c>
      <c r="C1656" s="14" t="s">
        <v>5988</v>
      </c>
      <c r="D1656" s="14" t="s">
        <v>7542</v>
      </c>
      <c r="E1656" s="6" t="s">
        <v>7476</v>
      </c>
      <c r="F1656" s="8" t="s">
        <v>6367</v>
      </c>
      <c r="G1656" s="8" t="s">
        <v>4330</v>
      </c>
      <c r="H1656" s="6" t="str">
        <f>_xlfn.XLOOKUP(LD_01[[#This Row],[DISCIPLINA]],'CLASSES DE PROJETOS'!$F$3:$F$37,'CLASSES DE PROJETOS'!$C$3:$C$37)</f>
        <v>TE</v>
      </c>
      <c r="I1656" s="6" t="str">
        <f>_xlfn.TEXTJOIN("/",TRUE,"MSV-163MS-"&amp;LD_01[[#This Row],[OBRA]],_xlfn.XLOOKUP(LD_01[[#This Row],[SIGLA]],'CLASSES DE PROJETOS'!$C$3:$C$37,'CLASSES DE PROJETOS'!$E$3:$E$37))</f>
        <v>MSV-163MS-373-385/32.TE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1656" s="6" t="str" cm="1">
        <f t="array" ref="K1656">_xlfn.TEXTJOIN(", ",TRUE,_xlfn.UNIQUE(_xlfn._xlws.FILTER(ARQUIVOS_RECEBIDOS!$F$2:$F$5010,ARQUIVOS_RECEBIDOS!$E$2:$E$5010=LD_01[[#This Row],[DOCUMENTO]])))</f>
        <v>R00.2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46041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1656" s="6" t="str">
        <f>LD_01[[#This Row],[PASTA]]&amp;"/"&amp;LD_01[[#This Row],[ARQUIVO]]</f>
        <v>MSV-163MS-373-385/32.TE/MSV-163MS-373-385-ACA-EXE-DE-G1-014-R00.2.pdf</v>
      </c>
    </row>
    <row r="1657" spans="1:16" ht="43.2" x14ac:dyDescent="0.3">
      <c r="A1657" t="s">
        <v>7442</v>
      </c>
      <c r="B1657" s="6" t="str">
        <f>VLOOKUP(LD_01[[#This Row],[DOCUMENTO]],_xlfn.SORTBY(ARQUIVOS_RECEBIDOS!$E$2:$F$5010,ARQUIVOS_RECEBIDOS!$F$2:$F$5010,-1),2,)</f>
        <v>R00.2</v>
      </c>
      <c r="C1657" s="14" t="s">
        <v>5988</v>
      </c>
      <c r="D1657" s="14" t="s">
        <v>7542</v>
      </c>
      <c r="E1657" s="6" t="s">
        <v>7476</v>
      </c>
      <c r="F1657" s="8" t="s">
        <v>6367</v>
      </c>
      <c r="G1657" s="8" t="s">
        <v>4330</v>
      </c>
      <c r="H1657" s="6" t="str">
        <f>_xlfn.XLOOKUP(LD_01[[#This Row],[DISCIPLINA]],'CLASSES DE PROJETOS'!$F$3:$F$37,'CLASSES DE PROJETOS'!$C$3:$C$37)</f>
        <v>TE</v>
      </c>
      <c r="I1657" s="6" t="str">
        <f>_xlfn.TEXTJOIN("/",TRUE,"MSV-163MS-"&amp;LD_01[[#This Row],[OBRA]],_xlfn.XLOOKUP(LD_01[[#This Row],[SIGLA]],'CLASSES DE PROJETOS'!$C$3:$C$37,'CLASSES DE PROJETOS'!$E$3:$E$37))</f>
        <v>MSV-163MS-373-385/32.TE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1657" s="6" t="str" cm="1">
        <f t="array" ref="K1657">_xlfn.TEXTJOIN(", ",TRUE,_xlfn.UNIQUE(_xlfn._xlws.FILTER(ARQUIVOS_RECEBIDOS!$F$2:$F$5010,ARQUIVOS_RECEBIDOS!$E$2:$E$5010=LD_01[[#This Row],[DOCUMENTO]])))</f>
        <v>R00.2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46041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1657" s="6" t="str">
        <f>LD_01[[#This Row],[PASTA]]&amp;"/"&amp;LD_01[[#This Row],[ARQUIVO]]</f>
        <v>MSV-163MS-373-385/32.TE/MSV-163MS-373-385-ACA-EXE-DE-G1-015-R00.2.pdf</v>
      </c>
    </row>
    <row r="1658" spans="1:16" ht="43.2" x14ac:dyDescent="0.3">
      <c r="A1658" t="s">
        <v>7443</v>
      </c>
      <c r="B1658" s="6" t="str">
        <f>VLOOKUP(LD_01[[#This Row],[DOCUMENTO]],_xlfn.SORTBY(ARQUIVOS_RECEBIDOS!$E$2:$F$5010,ARQUIVOS_RECEBIDOS!$F$2:$F$5010,-1),2,)</f>
        <v>R00.2</v>
      </c>
      <c r="C1658" s="14" t="s">
        <v>5988</v>
      </c>
      <c r="D1658" s="14" t="s">
        <v>7542</v>
      </c>
      <c r="E1658" s="6" t="s">
        <v>7476</v>
      </c>
      <c r="F1658" s="8" t="s">
        <v>6367</v>
      </c>
      <c r="G1658" s="8" t="s">
        <v>4330</v>
      </c>
      <c r="H1658" s="6" t="str">
        <f>_xlfn.XLOOKUP(LD_01[[#This Row],[DISCIPLINA]],'CLASSES DE PROJETOS'!$F$3:$F$37,'CLASSES DE PROJETOS'!$C$3:$C$37)</f>
        <v>TE</v>
      </c>
      <c r="I1658" s="6" t="str">
        <f>_xlfn.TEXTJOIN("/",TRUE,"MSV-163MS-"&amp;LD_01[[#This Row],[OBRA]],_xlfn.XLOOKUP(LD_01[[#This Row],[SIGLA]],'CLASSES DE PROJETOS'!$C$3:$C$37,'CLASSES DE PROJETOS'!$E$3:$E$37))</f>
        <v>MSV-163MS-373-385/32.TE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1658" s="6" t="str" cm="1">
        <f t="array" ref="K1658">_xlfn.TEXTJOIN(", ",TRUE,_xlfn.UNIQUE(_xlfn._xlws.FILTER(ARQUIVOS_RECEBIDOS!$F$2:$F$5010,ARQUIVOS_RECEBIDOS!$E$2:$E$5010=LD_01[[#This Row],[DOCUMENTO]])))</f>
        <v>R00.2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46041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1658" s="6" t="str">
        <f>LD_01[[#This Row],[PASTA]]&amp;"/"&amp;LD_01[[#This Row],[ARQUIVO]]</f>
        <v>MSV-163MS-373-385/32.TE/MSV-163MS-373-385-ACA-EXE-DE-G1-016-R00.2.pdf</v>
      </c>
    </row>
    <row r="1659" spans="1:16" ht="43.2" x14ac:dyDescent="0.3">
      <c r="A1659" t="s">
        <v>7444</v>
      </c>
      <c r="B1659" s="6" t="str">
        <f>VLOOKUP(LD_01[[#This Row],[DOCUMENTO]],_xlfn.SORTBY(ARQUIVOS_RECEBIDOS!$E$2:$F$5010,ARQUIVOS_RECEBIDOS!$F$2:$F$5010,-1),2,)</f>
        <v>R00.2</v>
      </c>
      <c r="C1659" s="14" t="s">
        <v>5988</v>
      </c>
      <c r="D1659" s="14" t="s">
        <v>7542</v>
      </c>
      <c r="E1659" s="6" t="s">
        <v>7476</v>
      </c>
      <c r="F1659" s="8" t="s">
        <v>6367</v>
      </c>
      <c r="G1659" s="8" t="s">
        <v>4330</v>
      </c>
      <c r="H1659" s="6" t="str">
        <f>_xlfn.XLOOKUP(LD_01[[#This Row],[DISCIPLINA]],'CLASSES DE PROJETOS'!$F$3:$F$37,'CLASSES DE PROJETOS'!$C$3:$C$37)</f>
        <v>TE</v>
      </c>
      <c r="I1659" s="6" t="str">
        <f>_xlfn.TEXTJOIN("/",TRUE,"MSV-163MS-"&amp;LD_01[[#This Row],[OBRA]],_xlfn.XLOOKUP(LD_01[[#This Row],[SIGLA]],'CLASSES DE PROJETOS'!$C$3:$C$37,'CLASSES DE PROJETOS'!$E$3:$E$37))</f>
        <v>MSV-163MS-373-385/32.TE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1659" s="6" t="str" cm="1">
        <f t="array" ref="K1659">_xlfn.TEXTJOIN(", ",TRUE,_xlfn.UNIQUE(_xlfn._xlws.FILTER(ARQUIVOS_RECEBIDOS!$F$2:$F$5010,ARQUIVOS_RECEBIDOS!$E$2:$E$5010=LD_01[[#This Row],[DOCUMENTO]])))</f>
        <v>R00.2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46041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1659" s="6" t="str">
        <f>LD_01[[#This Row],[PASTA]]&amp;"/"&amp;LD_01[[#This Row],[ARQUIVO]]</f>
        <v>MSV-163MS-373-385/32.TE/MSV-163MS-373-385-ACA-EXE-DE-G1-017-R00.2.pdf</v>
      </c>
    </row>
    <row r="1660" spans="1:16" ht="43.2" x14ac:dyDescent="0.3">
      <c r="A1660" t="s">
        <v>7445</v>
      </c>
      <c r="B1660" s="6" t="str">
        <f>VLOOKUP(LD_01[[#This Row],[DOCUMENTO]],_xlfn.SORTBY(ARQUIVOS_RECEBIDOS!$E$2:$F$5010,ARQUIVOS_RECEBIDOS!$F$2:$F$5010,-1),2,)</f>
        <v>R00.2</v>
      </c>
      <c r="C1660" s="14" t="s">
        <v>5988</v>
      </c>
      <c r="D1660" s="14" t="s">
        <v>7542</v>
      </c>
      <c r="E1660" s="6" t="s">
        <v>7476</v>
      </c>
      <c r="F1660" s="8" t="s">
        <v>6367</v>
      </c>
      <c r="G1660" s="8" t="s">
        <v>4330</v>
      </c>
      <c r="H1660" s="6" t="str">
        <f>_xlfn.XLOOKUP(LD_01[[#This Row],[DISCIPLINA]],'CLASSES DE PROJETOS'!$F$3:$F$37,'CLASSES DE PROJETOS'!$C$3:$C$37)</f>
        <v>TE</v>
      </c>
      <c r="I1660" s="6" t="str">
        <f>_xlfn.TEXTJOIN("/",TRUE,"MSV-163MS-"&amp;LD_01[[#This Row],[OBRA]],_xlfn.XLOOKUP(LD_01[[#This Row],[SIGLA]],'CLASSES DE PROJETOS'!$C$3:$C$37,'CLASSES DE PROJETOS'!$E$3:$E$37))</f>
        <v>MSV-163MS-373-385/32.TE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1660" s="6" t="str" cm="1">
        <f t="array" ref="K1660">_xlfn.TEXTJOIN(", ",TRUE,_xlfn.UNIQUE(_xlfn._xlws.FILTER(ARQUIVOS_RECEBIDOS!$F$2:$F$5010,ARQUIVOS_RECEBIDOS!$E$2:$E$5010=LD_01[[#This Row],[DOCUMENTO]])))</f>
        <v>R00.2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46041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1660" s="6" t="str">
        <f>LD_01[[#This Row],[PASTA]]&amp;"/"&amp;LD_01[[#This Row],[ARQUIVO]]</f>
        <v>MSV-163MS-373-385/32.TE/MSV-163MS-373-385-ACA-EXE-DE-G1-018-R00.2.pdf</v>
      </c>
    </row>
    <row r="1661" spans="1:16" ht="43.2" x14ac:dyDescent="0.3">
      <c r="A1661" t="s">
        <v>7446</v>
      </c>
      <c r="B1661" s="6" t="str">
        <f>VLOOKUP(LD_01[[#This Row],[DOCUMENTO]],_xlfn.SORTBY(ARQUIVOS_RECEBIDOS!$E$2:$F$5010,ARQUIVOS_RECEBIDOS!$F$2:$F$5010,-1),2,)</f>
        <v>R00.2</v>
      </c>
      <c r="C1661" s="14" t="s">
        <v>5988</v>
      </c>
      <c r="D1661" s="14" t="s">
        <v>7542</v>
      </c>
      <c r="E1661" s="6" t="s">
        <v>7476</v>
      </c>
      <c r="F1661" s="8" t="s">
        <v>6367</v>
      </c>
      <c r="G1661" s="8" t="s">
        <v>4330</v>
      </c>
      <c r="H1661" s="6" t="str">
        <f>_xlfn.XLOOKUP(LD_01[[#This Row],[DISCIPLINA]],'CLASSES DE PROJETOS'!$F$3:$F$37,'CLASSES DE PROJETOS'!$C$3:$C$37)</f>
        <v>TE</v>
      </c>
      <c r="I1661" s="6" t="str">
        <f>_xlfn.TEXTJOIN("/",TRUE,"MSV-163MS-"&amp;LD_01[[#This Row],[OBRA]],_xlfn.XLOOKUP(LD_01[[#This Row],[SIGLA]],'CLASSES DE PROJETOS'!$C$3:$C$37,'CLASSES DE PROJETOS'!$E$3:$E$37))</f>
        <v>MSV-163MS-373-385/32.TE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1661" s="6" t="str" cm="1">
        <f t="array" ref="K1661">_xlfn.TEXTJOIN(", ",TRUE,_xlfn.UNIQUE(_xlfn._xlws.FILTER(ARQUIVOS_RECEBIDOS!$F$2:$F$5010,ARQUIVOS_RECEBIDOS!$E$2:$E$5010=LD_01[[#This Row],[DOCUMENTO]])))</f>
        <v>R00.2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46041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1661" s="6" t="str">
        <f>LD_01[[#This Row],[PASTA]]&amp;"/"&amp;LD_01[[#This Row],[ARQUIVO]]</f>
        <v>MSV-163MS-373-385/32.TE/MSV-163MS-373-385-ACA-EXE-DE-G1-019-R00.2.pdf</v>
      </c>
    </row>
    <row r="1662" spans="1:16" ht="43.2" x14ac:dyDescent="0.3">
      <c r="A1662" t="s">
        <v>7447</v>
      </c>
      <c r="B1662" s="6" t="str">
        <f>VLOOKUP(LD_01[[#This Row],[DOCUMENTO]],_xlfn.SORTBY(ARQUIVOS_RECEBIDOS!$E$2:$F$5010,ARQUIVOS_RECEBIDOS!$F$2:$F$5010,-1),2,)</f>
        <v>R00.2</v>
      </c>
      <c r="C1662" s="14" t="s">
        <v>5988</v>
      </c>
      <c r="D1662" s="14" t="s">
        <v>7542</v>
      </c>
      <c r="E1662" s="6" t="s">
        <v>7476</v>
      </c>
      <c r="F1662" s="8" t="s">
        <v>6367</v>
      </c>
      <c r="G1662" s="8" t="s">
        <v>4330</v>
      </c>
      <c r="H1662" s="6" t="str">
        <f>_xlfn.XLOOKUP(LD_01[[#This Row],[DISCIPLINA]],'CLASSES DE PROJETOS'!$F$3:$F$37,'CLASSES DE PROJETOS'!$C$3:$C$37)</f>
        <v>TE</v>
      </c>
      <c r="I1662" s="6" t="str">
        <f>_xlfn.TEXTJOIN("/",TRUE,"MSV-163MS-"&amp;LD_01[[#This Row],[OBRA]],_xlfn.XLOOKUP(LD_01[[#This Row],[SIGLA]],'CLASSES DE PROJETOS'!$C$3:$C$37,'CLASSES DE PROJETOS'!$E$3:$E$37))</f>
        <v>MSV-163MS-373-385/32.TE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1662" s="6" t="str" cm="1">
        <f t="array" ref="K1662">_xlfn.TEXTJOIN(", ",TRUE,_xlfn.UNIQUE(_xlfn._xlws.FILTER(ARQUIVOS_RECEBIDOS!$F$2:$F$5010,ARQUIVOS_RECEBIDOS!$E$2:$E$5010=LD_01[[#This Row],[DOCUMENTO]])))</f>
        <v>R00.2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46041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1662" s="6" t="str">
        <f>LD_01[[#This Row],[PASTA]]&amp;"/"&amp;LD_01[[#This Row],[ARQUIVO]]</f>
        <v>MSV-163MS-373-385/32.TE/MSV-163MS-373-385-ACA-EXE-DE-G1-020-R00.2.pdf</v>
      </c>
    </row>
    <row r="1663" spans="1:16" ht="43.2" x14ac:dyDescent="0.3">
      <c r="A1663" t="s">
        <v>7448</v>
      </c>
      <c r="B1663" s="6" t="str">
        <f>VLOOKUP(LD_01[[#This Row],[DOCUMENTO]],_xlfn.SORTBY(ARQUIVOS_RECEBIDOS!$E$2:$F$5010,ARQUIVOS_RECEBIDOS!$F$2:$F$5010,-1),2,)</f>
        <v>R00.2</v>
      </c>
      <c r="C1663" s="14" t="s">
        <v>5988</v>
      </c>
      <c r="D1663" s="14" t="s">
        <v>7542</v>
      </c>
      <c r="E1663" s="6" t="s">
        <v>7476</v>
      </c>
      <c r="F1663" s="8" t="s">
        <v>6367</v>
      </c>
      <c r="G1663" s="8" t="s">
        <v>4330</v>
      </c>
      <c r="H1663" s="6" t="str">
        <f>_xlfn.XLOOKUP(LD_01[[#This Row],[DISCIPLINA]],'CLASSES DE PROJETOS'!$F$3:$F$37,'CLASSES DE PROJETOS'!$C$3:$C$37)</f>
        <v>TE</v>
      </c>
      <c r="I1663" s="6" t="str">
        <f>_xlfn.TEXTJOIN("/",TRUE,"MSV-163MS-"&amp;LD_01[[#This Row],[OBRA]],_xlfn.XLOOKUP(LD_01[[#This Row],[SIGLA]],'CLASSES DE PROJETOS'!$C$3:$C$37,'CLASSES DE PROJETOS'!$E$3:$E$37))</f>
        <v>MSV-163MS-373-385/32.TE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1663" s="6" t="str" cm="1">
        <f t="array" ref="K1663">_xlfn.TEXTJOIN(", ",TRUE,_xlfn.UNIQUE(_xlfn._xlws.FILTER(ARQUIVOS_RECEBIDOS!$F$2:$F$5010,ARQUIVOS_RECEBIDOS!$E$2:$E$5010=LD_01[[#This Row],[DOCUMENTO]])))</f>
        <v>R00.2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46041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1663" s="6" t="str">
        <f>LD_01[[#This Row],[PASTA]]&amp;"/"&amp;LD_01[[#This Row],[ARQUIVO]]</f>
        <v>MSV-163MS-373-385/32.TE/MSV-163MS-373-385-ACA-EXE-DE-G1-021-R00.2.pdf</v>
      </c>
    </row>
    <row r="1664" spans="1:16" ht="43.2" x14ac:dyDescent="0.3">
      <c r="A1664" t="s">
        <v>7449</v>
      </c>
      <c r="B1664" s="6" t="str">
        <f>VLOOKUP(LD_01[[#This Row],[DOCUMENTO]],_xlfn.SORTBY(ARQUIVOS_RECEBIDOS!$E$2:$F$5010,ARQUIVOS_RECEBIDOS!$F$2:$F$5010,-1),2,)</f>
        <v>R00.2</v>
      </c>
      <c r="C1664" s="14" t="s">
        <v>5988</v>
      </c>
      <c r="D1664" s="14" t="s">
        <v>7542</v>
      </c>
      <c r="E1664" s="6" t="s">
        <v>7476</v>
      </c>
      <c r="F1664" s="8" t="s">
        <v>6367</v>
      </c>
      <c r="G1664" s="8" t="s">
        <v>4330</v>
      </c>
      <c r="H1664" s="6" t="str">
        <f>_xlfn.XLOOKUP(LD_01[[#This Row],[DISCIPLINA]],'CLASSES DE PROJETOS'!$F$3:$F$37,'CLASSES DE PROJETOS'!$C$3:$C$37)</f>
        <v>TE</v>
      </c>
      <c r="I1664" s="6" t="str">
        <f>_xlfn.TEXTJOIN("/",TRUE,"MSV-163MS-"&amp;LD_01[[#This Row],[OBRA]],_xlfn.XLOOKUP(LD_01[[#This Row],[SIGLA]],'CLASSES DE PROJETOS'!$C$3:$C$37,'CLASSES DE PROJETOS'!$E$3:$E$37))</f>
        <v>MSV-163MS-373-385/32.TE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1664" s="6" t="str" cm="1">
        <f t="array" ref="K1664">_xlfn.TEXTJOIN(", ",TRUE,_xlfn.UNIQUE(_xlfn._xlws.FILTER(ARQUIVOS_RECEBIDOS!$F$2:$F$5010,ARQUIVOS_RECEBIDOS!$E$2:$E$5010=LD_01[[#This Row],[DOCUMENTO]])))</f>
        <v>R00.2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46041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1664" s="6" t="str">
        <f>LD_01[[#This Row],[PASTA]]&amp;"/"&amp;LD_01[[#This Row],[ARQUIVO]]</f>
        <v>MSV-163MS-373-385/32.TE/MSV-163MS-373-385-ACA-EXE-DE-G1-022-R00.2.pdf</v>
      </c>
    </row>
    <row r="1665" spans="1:16" ht="43.2" x14ac:dyDescent="0.3">
      <c r="A1665" t="s">
        <v>7450</v>
      </c>
      <c r="B1665" s="6" t="str">
        <f>VLOOKUP(LD_01[[#This Row],[DOCUMENTO]],_xlfn.SORTBY(ARQUIVOS_RECEBIDOS!$E$2:$F$5010,ARQUIVOS_RECEBIDOS!$F$2:$F$5010,-1),2,)</f>
        <v>R00.2</v>
      </c>
      <c r="C1665" s="14" t="s">
        <v>5988</v>
      </c>
      <c r="D1665" s="14" t="s">
        <v>7542</v>
      </c>
      <c r="E1665" s="6" t="s">
        <v>7476</v>
      </c>
      <c r="F1665" s="8" t="s">
        <v>6367</v>
      </c>
      <c r="G1665" s="8" t="s">
        <v>4330</v>
      </c>
      <c r="H1665" s="6" t="str">
        <f>_xlfn.XLOOKUP(LD_01[[#This Row],[DISCIPLINA]],'CLASSES DE PROJETOS'!$F$3:$F$37,'CLASSES DE PROJETOS'!$C$3:$C$37)</f>
        <v>TE</v>
      </c>
      <c r="I1665" s="6" t="str">
        <f>_xlfn.TEXTJOIN("/",TRUE,"MSV-163MS-"&amp;LD_01[[#This Row],[OBRA]],_xlfn.XLOOKUP(LD_01[[#This Row],[SIGLA]],'CLASSES DE PROJETOS'!$C$3:$C$37,'CLASSES DE PROJETOS'!$E$3:$E$37))</f>
        <v>MSV-163MS-373-385/32.TE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1665" s="6" t="str" cm="1">
        <f t="array" ref="K1665">_xlfn.TEXTJOIN(", ",TRUE,_xlfn.UNIQUE(_xlfn._xlws.FILTER(ARQUIVOS_RECEBIDOS!$F$2:$F$5010,ARQUIVOS_RECEBIDOS!$E$2:$E$5010=LD_01[[#This Row],[DOCUMENTO]])))</f>
        <v>R00.2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46041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1665" s="6" t="str">
        <f>LD_01[[#This Row],[PASTA]]&amp;"/"&amp;LD_01[[#This Row],[ARQUIVO]]</f>
        <v>MSV-163MS-373-385/32.TE/MSV-163MS-373-385-ACA-EXE-DE-G1-023-R00.2.pdf</v>
      </c>
    </row>
    <row r="1666" spans="1:16" ht="43.2" x14ac:dyDescent="0.3">
      <c r="A1666" t="s">
        <v>7451</v>
      </c>
      <c r="B1666" s="6" t="str">
        <f>VLOOKUP(LD_01[[#This Row],[DOCUMENTO]],_xlfn.SORTBY(ARQUIVOS_RECEBIDOS!$E$2:$F$5010,ARQUIVOS_RECEBIDOS!$F$2:$F$5010,-1),2,)</f>
        <v>R00.2</v>
      </c>
      <c r="C1666" s="14" t="s">
        <v>5988</v>
      </c>
      <c r="D1666" s="14" t="s">
        <v>7542</v>
      </c>
      <c r="E1666" s="6" t="s">
        <v>7476</v>
      </c>
      <c r="F1666" s="8" t="s">
        <v>6367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MSV-163MS-373-385/32.TE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1666" s="6" t="str" cm="1">
        <f t="array" ref="K1666">_xlfn.TEXTJOIN(", ",TRUE,_xlfn.UNIQUE(_xlfn._xlws.FILTER(ARQUIVOS_RECEBIDOS!$F$2:$F$5010,ARQUIVOS_RECEBIDOS!$E$2:$E$5010=LD_01[[#This Row],[DOCUMENTO]])))</f>
        <v>R00.2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46041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1666" s="6" t="str">
        <f>LD_01[[#This Row],[PASTA]]&amp;"/"&amp;LD_01[[#This Row],[ARQUIVO]]</f>
        <v>MSV-163MS-373-385/32.TE/MSV-163MS-373-385-ACA-EXE-DE-G1-024-R00.2.pdf</v>
      </c>
    </row>
    <row r="1667" spans="1:16" ht="43.2" x14ac:dyDescent="0.3">
      <c r="A1667" t="s">
        <v>7452</v>
      </c>
      <c r="B1667" s="6" t="str">
        <f>VLOOKUP(LD_01[[#This Row],[DOCUMENTO]],_xlfn.SORTBY(ARQUIVOS_RECEBIDOS!$E$2:$F$5010,ARQUIVOS_RECEBIDOS!$F$2:$F$5010,-1),2,)</f>
        <v>R00.2</v>
      </c>
      <c r="C1667" s="14" t="s">
        <v>5988</v>
      </c>
      <c r="D1667" s="14" t="s">
        <v>7542</v>
      </c>
      <c r="E1667" s="6" t="s">
        <v>7476</v>
      </c>
      <c r="F1667" s="8" t="s">
        <v>6367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MSV-163MS-373-385/32.TE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1667" s="6" t="str" cm="1">
        <f t="array" ref="K1667">_xlfn.TEXTJOIN(", ",TRUE,_xlfn.UNIQUE(_xlfn._xlws.FILTER(ARQUIVOS_RECEBIDOS!$F$2:$F$5010,ARQUIVOS_RECEBIDOS!$E$2:$E$5010=LD_01[[#This Row],[DOCUMENTO]])))</f>
        <v>R00.2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46041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1667" s="6" t="str">
        <f>LD_01[[#This Row],[PASTA]]&amp;"/"&amp;LD_01[[#This Row],[ARQUIVO]]</f>
        <v>MSV-163MS-373-385/32.TE/MSV-163MS-373-385-ACA-EXE-DE-G1-025-R00.2.pdf</v>
      </c>
    </row>
    <row r="1668" spans="1:16" ht="43.2" x14ac:dyDescent="0.3">
      <c r="A1668" t="s">
        <v>7453</v>
      </c>
      <c r="B1668" s="6" t="str">
        <f>VLOOKUP(LD_01[[#This Row],[DOCUMENTO]],_xlfn.SORTBY(ARQUIVOS_RECEBIDOS!$E$2:$F$5010,ARQUIVOS_RECEBIDOS!$F$2:$F$5010,-1),2,)</f>
        <v>R00.2</v>
      </c>
      <c r="C1668" s="14" t="s">
        <v>5988</v>
      </c>
      <c r="D1668" s="14" t="s">
        <v>7542</v>
      </c>
      <c r="E1668" s="6" t="s">
        <v>7476</v>
      </c>
      <c r="F1668" s="8" t="s">
        <v>6367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MSV-163MS-373-385/32.TE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1668" s="6" t="str" cm="1">
        <f t="array" ref="K1668">_xlfn.TEXTJOIN(", ",TRUE,_xlfn.UNIQUE(_xlfn._xlws.FILTER(ARQUIVOS_RECEBIDOS!$F$2:$F$5010,ARQUIVOS_RECEBIDOS!$E$2:$E$5010=LD_01[[#This Row],[DOCUMENTO]])))</f>
        <v>R00.2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46041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1668" s="6" t="str">
        <f>LD_01[[#This Row],[PASTA]]&amp;"/"&amp;LD_01[[#This Row],[ARQUIVO]]</f>
        <v>MSV-163MS-373-385/32.TE/MSV-163MS-373-385-ACA-EXE-DE-G1-026-R00.2.pdf</v>
      </c>
    </row>
    <row r="1669" spans="1:16" ht="43.2" x14ac:dyDescent="0.3">
      <c r="A1669" t="s">
        <v>7454</v>
      </c>
      <c r="B1669" s="6" t="str">
        <f>VLOOKUP(LD_01[[#This Row],[DOCUMENTO]],_xlfn.SORTBY(ARQUIVOS_RECEBIDOS!$E$2:$F$5010,ARQUIVOS_RECEBIDOS!$F$2:$F$5010,-1),2,)</f>
        <v>R00.2</v>
      </c>
      <c r="C1669" s="14" t="s">
        <v>5988</v>
      </c>
      <c r="D1669" s="14" t="s">
        <v>7542</v>
      </c>
      <c r="E1669" s="6" t="s">
        <v>7476</v>
      </c>
      <c r="F1669" s="8" t="s">
        <v>6367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MSV-163MS-373-385/32.TE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1669" s="6" t="str" cm="1">
        <f t="array" ref="K1669">_xlfn.TEXTJOIN(", ",TRUE,_xlfn.UNIQUE(_xlfn._xlws.FILTER(ARQUIVOS_RECEBIDOS!$F$2:$F$5010,ARQUIVOS_RECEBIDOS!$E$2:$E$5010=LD_01[[#This Row],[DOCUMENTO]])))</f>
        <v>R00.2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46041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1669" s="6" t="str">
        <f>LD_01[[#This Row],[PASTA]]&amp;"/"&amp;LD_01[[#This Row],[ARQUIVO]]</f>
        <v>MSV-163MS-373-385/32.TE/MSV-163MS-373-385-ACA-EXE-DE-G1-027-R00.2.pdf</v>
      </c>
    </row>
    <row r="1670" spans="1:16" ht="43.2" x14ac:dyDescent="0.3">
      <c r="A1670" t="s">
        <v>7455</v>
      </c>
      <c r="B1670" s="6" t="str">
        <f>VLOOKUP(LD_01[[#This Row],[DOCUMENTO]],_xlfn.SORTBY(ARQUIVOS_RECEBIDOS!$E$2:$F$5010,ARQUIVOS_RECEBIDOS!$F$2:$F$5010,-1),2,)</f>
        <v>R00.2</v>
      </c>
      <c r="C1670" s="14" t="s">
        <v>5988</v>
      </c>
      <c r="D1670" s="14" t="s">
        <v>7542</v>
      </c>
      <c r="E1670" s="6" t="s">
        <v>7476</v>
      </c>
      <c r="F1670" s="8" t="s">
        <v>6367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MSV-163MS-373-385/32.TE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1670" s="6" t="str" cm="1">
        <f t="array" ref="K1670">_xlfn.TEXTJOIN(", ",TRUE,_xlfn.UNIQUE(_xlfn._xlws.FILTER(ARQUIVOS_RECEBIDOS!$F$2:$F$5010,ARQUIVOS_RECEBIDOS!$E$2:$E$5010=LD_01[[#This Row],[DOCUMENTO]])))</f>
        <v>R00.2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46041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1670" s="6" t="str">
        <f>LD_01[[#This Row],[PASTA]]&amp;"/"&amp;LD_01[[#This Row],[ARQUIVO]]</f>
        <v>MSV-163MS-373-385/32.TE/MSV-163MS-373-385-ACA-EXE-DE-G1-028-R00.2.pdf</v>
      </c>
    </row>
    <row r="1671" spans="1:16" ht="43.2" x14ac:dyDescent="0.3">
      <c r="A1671" t="s">
        <v>7456</v>
      </c>
      <c r="B1671" s="6" t="str">
        <f>VLOOKUP(LD_01[[#This Row],[DOCUMENTO]],_xlfn.SORTBY(ARQUIVOS_RECEBIDOS!$E$2:$F$5010,ARQUIVOS_RECEBIDOS!$F$2:$F$5010,-1),2,)</f>
        <v>R00.3</v>
      </c>
      <c r="C1671" s="14" t="s">
        <v>5988</v>
      </c>
      <c r="D1671" s="14" t="s">
        <v>7542</v>
      </c>
      <c r="E1671" s="6" t="s">
        <v>7476</v>
      </c>
      <c r="F1671" s="8" t="s">
        <v>6366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MSV-163MS-373-385/32.TE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1671" s="6" t="str" cm="1">
        <f t="array" ref="K1671">_xlfn.TEXTJOIN(", ",TRUE,_xlfn.UNIQUE(_xlfn._xlws.FILTER(ARQUIVOS_RECEBIDOS!$F$2:$F$5010,ARQUIVOS_RECEBIDOS!$E$2:$E$5010=LD_01[[#This Row],[DOCUMENTO]])))</f>
        <v>R00.3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46041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1671" s="6" t="str">
        <f>LD_01[[#This Row],[PASTA]]&amp;"/"&amp;LD_01[[#This Row],[ARQUIVO]]</f>
        <v>MSV-163MS-373-385/32.TE/MSV-163MS-373-385-ACA-EXE-DE-G1-029-R00.3.pdf</v>
      </c>
    </row>
    <row r="1672" spans="1:16" ht="43.2" x14ac:dyDescent="0.3">
      <c r="A1672" t="s">
        <v>7457</v>
      </c>
      <c r="B1672" s="6" t="str">
        <f>VLOOKUP(LD_01[[#This Row],[DOCUMENTO]],_xlfn.SORTBY(ARQUIVOS_RECEBIDOS!$E$2:$F$5010,ARQUIVOS_RECEBIDOS!$F$2:$F$5010,-1),2,)</f>
        <v>R00.3</v>
      </c>
      <c r="C1672" s="14" t="s">
        <v>5988</v>
      </c>
      <c r="D1672" s="14" t="s">
        <v>7542</v>
      </c>
      <c r="E1672" s="6" t="s">
        <v>7476</v>
      </c>
      <c r="F1672" s="8" t="s">
        <v>6366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MSV-163MS-373-385/32.TE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1672" s="6" t="str" cm="1">
        <f t="array" ref="K1672">_xlfn.TEXTJOIN(", ",TRUE,_xlfn.UNIQUE(_xlfn._xlws.FILTER(ARQUIVOS_RECEBIDOS!$F$2:$F$5010,ARQUIVOS_RECEBIDOS!$E$2:$E$5010=LD_01[[#This Row],[DOCUMENTO]])))</f>
        <v>R00.3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46041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1672" s="6" t="str">
        <f>LD_01[[#This Row],[PASTA]]&amp;"/"&amp;LD_01[[#This Row],[ARQUIVO]]</f>
        <v>MSV-163MS-373-385/32.TE/MSV-163MS-373-385-ACA-EXE-DE-G1-030-R00.3.pdf</v>
      </c>
    </row>
    <row r="1673" spans="1:16" ht="57.6" x14ac:dyDescent="0.3">
      <c r="A1673" t="s">
        <v>7458</v>
      </c>
      <c r="B1673" s="6" t="str">
        <f>VLOOKUP(LD_01[[#This Row],[DOCUMENTO]],_xlfn.SORTBY(ARQUIVOS_RECEBIDOS!$E$2:$F$5010,ARQUIVOS_RECEBIDOS!$F$2:$F$5010,-1),2,)</f>
        <v>R00.6</v>
      </c>
      <c r="C1673" s="14" t="s">
        <v>5988</v>
      </c>
      <c r="D1673" s="14" t="s">
        <v>7542</v>
      </c>
      <c r="E1673" s="6" t="s">
        <v>7476</v>
      </c>
      <c r="F1673" s="8" t="s">
        <v>6365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MSV-163MS-373-385/32.TE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1673" s="6" t="str" cm="1">
        <f t="array" ref="K1673">_xlfn.TEXTJOIN(", ",TRUE,_xlfn.UNIQUE(_xlfn._xlws.FILTER(ARQUIVOS_RECEBIDOS!$F$2:$F$5010,ARQUIVOS_RECEBIDOS!$E$2:$E$5010=LD_01[[#This Row],[DOCUMENTO]])))</f>
        <v>R00.6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46041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1673" s="6" t="str">
        <f>LD_01[[#This Row],[PASTA]]&amp;"/"&amp;LD_01[[#This Row],[ARQUIVO]]</f>
        <v>MSV-163MS-373-385/32.TE/MSV-163MS-373-385-ACA-EXE-DE-G1-031-R00.6.pdf</v>
      </c>
    </row>
    <row r="1674" spans="1:16" ht="43.2" x14ac:dyDescent="0.3">
      <c r="A1674" t="s">
        <v>7459</v>
      </c>
      <c r="B1674" s="6" t="str">
        <f>VLOOKUP(LD_01[[#This Row],[DOCUMENTO]],_xlfn.SORTBY(ARQUIVOS_RECEBIDOS!$E$2:$F$5010,ARQUIVOS_RECEBIDOS!$F$2:$F$5010,-1),2,)</f>
        <v>R00.1</v>
      </c>
      <c r="C1674" s="14" t="s">
        <v>5988</v>
      </c>
      <c r="D1674" s="14" t="s">
        <v>7542</v>
      </c>
      <c r="E1674" s="6" t="s">
        <v>7476</v>
      </c>
      <c r="F1674" s="8" t="s">
        <v>6366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MSV-163MS-373-385/32.TE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1674" s="6" t="str" cm="1">
        <f t="array" ref="K1674">_xlfn.TEXTJOIN(", ",TRUE,_xlfn.UNIQUE(_xlfn._xlws.FILTER(ARQUIVOS_RECEBIDOS!$F$2:$F$5010,ARQUIVOS_RECEBIDOS!$E$2:$E$5010=LD_01[[#This Row],[DOCUMENTO]])))</f>
        <v>R00.1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46041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1674" s="6" t="str">
        <f>LD_01[[#This Row],[PASTA]]&amp;"/"&amp;LD_01[[#This Row],[ARQUIVO]]</f>
        <v>MSV-163MS-373-385/32.TE/MSV-163MS-373-385-ACA-EXE-DE-G1-032-R00.1.pdf</v>
      </c>
    </row>
    <row r="1675" spans="1:16" ht="28.8" x14ac:dyDescent="0.3">
      <c r="A1675" t="s">
        <v>7118</v>
      </c>
      <c r="B1675" s="6" t="str">
        <f>VLOOKUP(LD_01[[#This Row],[DOCUMENTO]],_xlfn.SORTBY(ARQUIVOS_RECEBIDOS!$E$2:$F$5010,ARQUIVOS_RECEBIDOS!$F$2:$F$5010,-1),2,)</f>
        <v>R00.4</v>
      </c>
      <c r="C1675" s="14" t="s">
        <v>5988</v>
      </c>
      <c r="D1675" s="14" t="s">
        <v>7542</v>
      </c>
      <c r="E1675" s="6" t="s">
        <v>7476</v>
      </c>
      <c r="F1675" s="8" t="s">
        <v>7491</v>
      </c>
      <c r="G1675" s="8" t="s">
        <v>4142</v>
      </c>
      <c r="H1675" s="6" t="str">
        <f>_xlfn.XLOOKUP(LD_01[[#This Row],[DISCIPLINA]],'CLASSES DE PROJETOS'!$F$3:$F$37,'CLASSES DE PROJETOS'!$C$3:$C$37)</f>
        <v>DR</v>
      </c>
      <c r="I1675" s="6" t="str">
        <f>_xlfn.TEXTJOIN("/",TRUE,"MSV-163MS-"&amp;LD_01[[#This Row],[OBRA]],_xlfn.XLOOKUP(LD_01[[#This Row],[SIGLA]],'CLASSES DE PROJETOS'!$C$3:$C$37,'CLASSES DE PROJETOS'!$E$3:$E$37))</f>
        <v>MSV-163MS-373-385/10.DR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1675" s="6" t="str" cm="1">
        <f t="array" ref="K1675">_xlfn.TEXTJOIN(", ",TRUE,_xlfn.UNIQUE(_xlfn._xlws.FILTER(ARQUIVOS_RECEBIDOS!$F$2:$F$5010,ARQUIVOS_RECEBIDOS!$E$2:$E$5010=LD_01[[#This Row],[DOCUMENTO]])))</f>
        <v>R00.4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46041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1675" s="6" t="str">
        <f>LD_01[[#This Row],[PASTA]]&amp;"/"&amp;LD_01[[#This Row],[ARQUIVO]]</f>
        <v>MSV-163MS-373-385/10.DR/MSV-163MS-373-385-ACA-EXE-DE-H1-001-R00.4.pdf</v>
      </c>
    </row>
    <row r="1676" spans="1:16" ht="28.8" x14ac:dyDescent="0.3">
      <c r="A1676" t="s">
        <v>7119</v>
      </c>
      <c r="B1676" s="6" t="str">
        <f>VLOOKUP(LD_01[[#This Row],[DOCUMENTO]],_xlfn.SORTBY(ARQUIVOS_RECEBIDOS!$E$2:$F$5010,ARQUIVOS_RECEBIDOS!$F$2:$F$5010,-1),2,)</f>
        <v>R00.6</v>
      </c>
      <c r="C1676" s="14" t="s">
        <v>5988</v>
      </c>
      <c r="D1676" s="14" t="s">
        <v>7542</v>
      </c>
      <c r="E1676" s="6" t="s">
        <v>7476</v>
      </c>
      <c r="F1676" s="8" t="s">
        <v>6372</v>
      </c>
      <c r="G1676" s="8" t="s">
        <v>4142</v>
      </c>
      <c r="H1676" s="6" t="str">
        <f>_xlfn.XLOOKUP(LD_01[[#This Row],[DISCIPLINA]],'CLASSES DE PROJETOS'!$F$3:$F$37,'CLASSES DE PROJETOS'!$C$3:$C$37)</f>
        <v>DR</v>
      </c>
      <c r="I1676" s="6" t="str">
        <f>_xlfn.TEXTJOIN("/",TRUE,"MSV-163MS-"&amp;LD_01[[#This Row],[OBRA]],_xlfn.XLOOKUP(LD_01[[#This Row],[SIGLA]],'CLASSES DE PROJETOS'!$C$3:$C$37,'CLASSES DE PROJETOS'!$E$3:$E$37))</f>
        <v>MSV-163MS-373-385/10.DR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1676" s="6" t="str" cm="1">
        <f t="array" ref="K1676">_xlfn.TEXTJOIN(", ",TRUE,_xlfn.UNIQUE(_xlfn._xlws.FILTER(ARQUIVOS_RECEBIDOS!$F$2:$F$5010,ARQUIVOS_RECEBIDOS!$E$2:$E$5010=LD_01[[#This Row],[DOCUMENTO]])))</f>
        <v>R00.6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46041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1676" s="6" t="str">
        <f>LD_01[[#This Row],[PASTA]]&amp;"/"&amp;LD_01[[#This Row],[ARQUIVO]]</f>
        <v>MSV-163MS-373-385/10.DR/MSV-163MS-373-385-ACA-EXE-DE-H2-001-R00.6.pdf</v>
      </c>
    </row>
    <row r="1677" spans="1:16" ht="28.8" x14ac:dyDescent="0.3">
      <c r="A1677" t="s">
        <v>7120</v>
      </c>
      <c r="B1677" s="6" t="str">
        <f>VLOOKUP(LD_01[[#This Row],[DOCUMENTO]],_xlfn.SORTBY(ARQUIVOS_RECEBIDOS!$E$2:$F$5010,ARQUIVOS_RECEBIDOS!$F$2:$F$5010,-1),2,)</f>
        <v>R00.6</v>
      </c>
      <c r="C1677" s="14" t="s">
        <v>5988</v>
      </c>
      <c r="D1677" s="14" t="s">
        <v>7542</v>
      </c>
      <c r="E1677" s="6" t="s">
        <v>7476</v>
      </c>
      <c r="F1677" s="8" t="s">
        <v>6372</v>
      </c>
      <c r="G1677" s="8" t="s">
        <v>4142</v>
      </c>
      <c r="H1677" s="6" t="str">
        <f>_xlfn.XLOOKUP(LD_01[[#This Row],[DISCIPLINA]],'CLASSES DE PROJETOS'!$F$3:$F$37,'CLASSES DE PROJETOS'!$C$3:$C$37)</f>
        <v>DR</v>
      </c>
      <c r="I1677" s="6" t="str">
        <f>_xlfn.TEXTJOIN("/",TRUE,"MSV-163MS-"&amp;LD_01[[#This Row],[OBRA]],_xlfn.XLOOKUP(LD_01[[#This Row],[SIGLA]],'CLASSES DE PROJETOS'!$C$3:$C$37,'CLASSES DE PROJETOS'!$E$3:$E$37))</f>
        <v>MSV-163MS-373-385/10.DR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1677" s="6" t="str" cm="1">
        <f t="array" ref="K1677">_xlfn.TEXTJOIN(", ",TRUE,_xlfn.UNIQUE(_xlfn._xlws.FILTER(ARQUIVOS_RECEBIDOS!$F$2:$F$5010,ARQUIVOS_RECEBIDOS!$E$2:$E$5010=LD_01[[#This Row],[DOCUMENTO]])))</f>
        <v>R00.6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46041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1677" s="6" t="str">
        <f>LD_01[[#This Row],[PASTA]]&amp;"/"&amp;LD_01[[#This Row],[ARQUIVO]]</f>
        <v>MSV-163MS-373-385/10.DR/MSV-163MS-373-385-ACA-EXE-DE-H2-002-R00.6.pdf</v>
      </c>
    </row>
    <row r="1678" spans="1:16" ht="28.8" x14ac:dyDescent="0.3">
      <c r="A1678" t="s">
        <v>7121</v>
      </c>
      <c r="B1678" s="6" t="str">
        <f>VLOOKUP(LD_01[[#This Row],[DOCUMENTO]],_xlfn.SORTBY(ARQUIVOS_RECEBIDOS!$E$2:$F$5010,ARQUIVOS_RECEBIDOS!$F$2:$F$5010,-1),2,)</f>
        <v>R00.6</v>
      </c>
      <c r="C1678" s="14" t="s">
        <v>5988</v>
      </c>
      <c r="D1678" s="14" t="s">
        <v>7542</v>
      </c>
      <c r="E1678" s="6" t="s">
        <v>7476</v>
      </c>
      <c r="F1678" s="8" t="s">
        <v>6372</v>
      </c>
      <c r="G1678" s="8" t="s">
        <v>4142</v>
      </c>
      <c r="H1678" s="6" t="str">
        <f>_xlfn.XLOOKUP(LD_01[[#This Row],[DISCIPLINA]],'CLASSES DE PROJETOS'!$F$3:$F$37,'CLASSES DE PROJETOS'!$C$3:$C$37)</f>
        <v>DR</v>
      </c>
      <c r="I1678" s="6" t="str">
        <f>_xlfn.TEXTJOIN("/",TRUE,"MSV-163MS-"&amp;LD_01[[#This Row],[OBRA]],_xlfn.XLOOKUP(LD_01[[#This Row],[SIGLA]],'CLASSES DE PROJETOS'!$C$3:$C$37,'CLASSES DE PROJETOS'!$E$3:$E$37))</f>
        <v>MSV-163MS-373-385/10.DR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1678" s="6" t="str" cm="1">
        <f t="array" ref="K1678">_xlfn.TEXTJOIN(", ",TRUE,_xlfn.UNIQUE(_xlfn._xlws.FILTER(ARQUIVOS_RECEBIDOS!$F$2:$F$5010,ARQUIVOS_RECEBIDOS!$E$2:$E$5010=LD_01[[#This Row],[DOCUMENTO]])))</f>
        <v>R00.6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46041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1678" s="6" t="str">
        <f>LD_01[[#This Row],[PASTA]]&amp;"/"&amp;LD_01[[#This Row],[ARQUIVO]]</f>
        <v>MSV-163MS-373-385/10.DR/MSV-163MS-373-385-ACA-EXE-DE-H2-003-R00.6.pdf</v>
      </c>
    </row>
    <row r="1679" spans="1:16" ht="28.8" x14ac:dyDescent="0.3">
      <c r="A1679" t="s">
        <v>7122</v>
      </c>
      <c r="B1679" s="6" t="str">
        <f>VLOOKUP(LD_01[[#This Row],[DOCUMENTO]],_xlfn.SORTBY(ARQUIVOS_RECEBIDOS!$E$2:$F$5010,ARQUIVOS_RECEBIDOS!$F$2:$F$5010,-1),2,)</f>
        <v>R00.6</v>
      </c>
      <c r="C1679" s="14" t="s">
        <v>5988</v>
      </c>
      <c r="D1679" s="14" t="s">
        <v>7542</v>
      </c>
      <c r="E1679" s="6" t="s">
        <v>7476</v>
      </c>
      <c r="F1679" s="8" t="s">
        <v>6372</v>
      </c>
      <c r="G1679" s="8" t="s">
        <v>4142</v>
      </c>
      <c r="H1679" s="6" t="str">
        <f>_xlfn.XLOOKUP(LD_01[[#This Row],[DISCIPLINA]],'CLASSES DE PROJETOS'!$F$3:$F$37,'CLASSES DE PROJETOS'!$C$3:$C$37)</f>
        <v>DR</v>
      </c>
      <c r="I1679" s="6" t="str">
        <f>_xlfn.TEXTJOIN("/",TRUE,"MSV-163MS-"&amp;LD_01[[#This Row],[OBRA]],_xlfn.XLOOKUP(LD_01[[#This Row],[SIGLA]],'CLASSES DE PROJETOS'!$C$3:$C$37,'CLASSES DE PROJETOS'!$E$3:$E$37))</f>
        <v>MSV-163MS-373-385/10.DR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1679" s="6" t="str" cm="1">
        <f t="array" ref="K1679">_xlfn.TEXTJOIN(", ",TRUE,_xlfn.UNIQUE(_xlfn._xlws.FILTER(ARQUIVOS_RECEBIDOS!$F$2:$F$5010,ARQUIVOS_RECEBIDOS!$E$2:$E$5010=LD_01[[#This Row],[DOCUMENTO]])))</f>
        <v>R00.6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46041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1679" s="6" t="str">
        <f>LD_01[[#This Row],[PASTA]]&amp;"/"&amp;LD_01[[#This Row],[ARQUIVO]]</f>
        <v>MSV-163MS-373-385/10.DR/MSV-163MS-373-385-ACA-EXE-DE-H2-004-R00.6.pdf</v>
      </c>
    </row>
    <row r="1680" spans="1:16" ht="28.8" x14ac:dyDescent="0.3">
      <c r="A1680" t="s">
        <v>7123</v>
      </c>
      <c r="B1680" s="6" t="str">
        <f>VLOOKUP(LD_01[[#This Row],[DOCUMENTO]],_xlfn.SORTBY(ARQUIVOS_RECEBIDOS!$E$2:$F$5010,ARQUIVOS_RECEBIDOS!$F$2:$F$5010,-1),2,)</f>
        <v>R00.6</v>
      </c>
      <c r="C1680" s="14" t="s">
        <v>5988</v>
      </c>
      <c r="D1680" s="14" t="s">
        <v>7542</v>
      </c>
      <c r="E1680" s="6" t="s">
        <v>7476</v>
      </c>
      <c r="F1680" s="8" t="s">
        <v>6372</v>
      </c>
      <c r="G1680" s="8" t="s">
        <v>4142</v>
      </c>
      <c r="H1680" s="6" t="str">
        <f>_xlfn.XLOOKUP(LD_01[[#This Row],[DISCIPLINA]],'CLASSES DE PROJETOS'!$F$3:$F$37,'CLASSES DE PROJETOS'!$C$3:$C$37)</f>
        <v>DR</v>
      </c>
      <c r="I1680" s="6" t="str">
        <f>_xlfn.TEXTJOIN("/",TRUE,"MSV-163MS-"&amp;LD_01[[#This Row],[OBRA]],_xlfn.XLOOKUP(LD_01[[#This Row],[SIGLA]],'CLASSES DE PROJETOS'!$C$3:$C$37,'CLASSES DE PROJETOS'!$E$3:$E$37))</f>
        <v>MSV-163MS-373-385/10.DR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1680" s="6" t="str" cm="1">
        <f t="array" ref="K1680">_xlfn.TEXTJOIN(", ",TRUE,_xlfn.UNIQUE(_xlfn._xlws.FILTER(ARQUIVOS_RECEBIDOS!$F$2:$F$5010,ARQUIVOS_RECEBIDOS!$E$2:$E$5010=LD_01[[#This Row],[DOCUMENTO]])))</f>
        <v>R00.6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46041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1680" s="6" t="str">
        <f>LD_01[[#This Row],[PASTA]]&amp;"/"&amp;LD_01[[#This Row],[ARQUIVO]]</f>
        <v>MSV-163MS-373-385/10.DR/MSV-163MS-373-385-ACA-EXE-DE-H2-005-R00.6.pdf</v>
      </c>
    </row>
    <row r="1681" spans="1:16" ht="28.8" x14ac:dyDescent="0.3">
      <c r="A1681" t="s">
        <v>7124</v>
      </c>
      <c r="B1681" s="6" t="str">
        <f>VLOOKUP(LD_01[[#This Row],[DOCUMENTO]],_xlfn.SORTBY(ARQUIVOS_RECEBIDOS!$E$2:$F$5010,ARQUIVOS_RECEBIDOS!$F$2:$F$5010,-1),2,)</f>
        <v>R00.6</v>
      </c>
      <c r="C1681" s="14" t="s">
        <v>5988</v>
      </c>
      <c r="D1681" s="14" t="s">
        <v>7542</v>
      </c>
      <c r="E1681" s="6" t="s">
        <v>7476</v>
      </c>
      <c r="F1681" s="8" t="s">
        <v>6372</v>
      </c>
      <c r="G1681" s="8" t="s">
        <v>4142</v>
      </c>
      <c r="H1681" s="6" t="str">
        <f>_xlfn.XLOOKUP(LD_01[[#This Row],[DISCIPLINA]],'CLASSES DE PROJETOS'!$F$3:$F$37,'CLASSES DE PROJETOS'!$C$3:$C$37)</f>
        <v>DR</v>
      </c>
      <c r="I1681" s="6" t="str">
        <f>_xlfn.TEXTJOIN("/",TRUE,"MSV-163MS-"&amp;LD_01[[#This Row],[OBRA]],_xlfn.XLOOKUP(LD_01[[#This Row],[SIGLA]],'CLASSES DE PROJETOS'!$C$3:$C$37,'CLASSES DE PROJETOS'!$E$3:$E$37))</f>
        <v>MSV-163MS-373-385/10.DR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1681" s="6" t="str" cm="1">
        <f t="array" ref="K1681">_xlfn.TEXTJOIN(", ",TRUE,_xlfn.UNIQUE(_xlfn._xlws.FILTER(ARQUIVOS_RECEBIDOS!$F$2:$F$5010,ARQUIVOS_RECEBIDOS!$E$2:$E$5010=LD_01[[#This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46041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1681" s="6" t="str">
        <f>LD_01[[#This Row],[PASTA]]&amp;"/"&amp;LD_01[[#This Row],[ARQUIVO]]</f>
        <v>MSV-163MS-373-385/10.DR/MSV-163MS-373-385-ACA-EXE-DE-H2-006-R00.6.pdf</v>
      </c>
    </row>
    <row r="1682" spans="1:16" ht="28.8" x14ac:dyDescent="0.3">
      <c r="A1682" t="s">
        <v>7125</v>
      </c>
      <c r="B1682" s="6" t="str">
        <f>VLOOKUP(LD_01[[#This Row],[DOCUMENTO]],_xlfn.SORTBY(ARQUIVOS_RECEBIDOS!$E$2:$F$5010,ARQUIVOS_RECEBIDOS!$F$2:$F$5010,-1),2,)</f>
        <v>R00.6</v>
      </c>
      <c r="C1682" s="14" t="s">
        <v>5988</v>
      </c>
      <c r="D1682" s="14" t="s">
        <v>7542</v>
      </c>
      <c r="E1682" s="6" t="s">
        <v>7476</v>
      </c>
      <c r="F1682" s="8" t="s">
        <v>6372</v>
      </c>
      <c r="G1682" s="8" t="s">
        <v>4142</v>
      </c>
      <c r="H1682" s="6" t="str">
        <f>_xlfn.XLOOKUP(LD_01[[#This Row],[DISCIPLINA]],'CLASSES DE PROJETOS'!$F$3:$F$37,'CLASSES DE PROJETOS'!$C$3:$C$37)</f>
        <v>DR</v>
      </c>
      <c r="I1682" s="6" t="str">
        <f>_xlfn.TEXTJOIN("/",TRUE,"MSV-163MS-"&amp;LD_01[[#This Row],[OBRA]],_xlfn.XLOOKUP(LD_01[[#This Row],[SIGLA]],'CLASSES DE PROJETOS'!$C$3:$C$37,'CLASSES DE PROJETOS'!$E$3:$E$37))</f>
        <v>MSV-163MS-373-385/10.DR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1682" s="6" t="str" cm="1">
        <f t="array" ref="K1682">_xlfn.TEXTJOIN(", ",TRUE,_xlfn.UNIQUE(_xlfn._xlws.FILTER(ARQUIVOS_RECEBIDOS!$F$2:$F$5010,ARQUIVOS_RECEBIDOS!$E$2:$E$5010=LD_01[[#This Row],[DOCUMENTO]])))</f>
        <v>R00.6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46041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1682" s="6" t="str">
        <f>LD_01[[#This Row],[PASTA]]&amp;"/"&amp;LD_01[[#This Row],[ARQUIVO]]</f>
        <v>MSV-163MS-373-385/10.DR/MSV-163MS-373-385-ACA-EXE-DE-H2-007-R00.6.pdf</v>
      </c>
    </row>
    <row r="1683" spans="1:16" ht="28.8" x14ac:dyDescent="0.3">
      <c r="A1683" t="s">
        <v>7126</v>
      </c>
      <c r="B1683" s="6" t="str">
        <f>VLOOKUP(LD_01[[#This Row],[DOCUMENTO]],_xlfn.SORTBY(ARQUIVOS_RECEBIDOS!$E$2:$F$5010,ARQUIVOS_RECEBIDOS!$F$2:$F$5010,-1),2,)</f>
        <v>R00.6</v>
      </c>
      <c r="C1683" s="14" t="s">
        <v>5988</v>
      </c>
      <c r="D1683" s="14" t="s">
        <v>7542</v>
      </c>
      <c r="E1683" s="6" t="s">
        <v>7476</v>
      </c>
      <c r="F1683" s="8" t="s">
        <v>6372</v>
      </c>
      <c r="G1683" s="8" t="s">
        <v>4142</v>
      </c>
      <c r="H1683" s="6" t="str">
        <f>_xlfn.XLOOKUP(LD_01[[#This Row],[DISCIPLINA]],'CLASSES DE PROJETOS'!$F$3:$F$37,'CLASSES DE PROJETOS'!$C$3:$C$37)</f>
        <v>DR</v>
      </c>
      <c r="I1683" s="6" t="str">
        <f>_xlfn.TEXTJOIN("/",TRUE,"MSV-163MS-"&amp;LD_01[[#This Row],[OBRA]],_xlfn.XLOOKUP(LD_01[[#This Row],[SIGLA]],'CLASSES DE PROJETOS'!$C$3:$C$37,'CLASSES DE PROJETOS'!$E$3:$E$37))</f>
        <v>MSV-163MS-373-385/10.DR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1683" s="6" t="str" cm="1">
        <f t="array" ref="K1683">_xlfn.TEXTJOIN(", ",TRUE,_xlfn.UNIQUE(_xlfn._xlws.FILTER(ARQUIVOS_RECEBIDOS!$F$2:$F$5010,ARQUIVOS_RECEBIDOS!$E$2:$E$5010=LD_01[[#This Row],[DOCUMENTO]])))</f>
        <v>R00.6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46041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1683" s="6" t="str">
        <f>LD_01[[#This Row],[PASTA]]&amp;"/"&amp;LD_01[[#This Row],[ARQUIVO]]</f>
        <v>MSV-163MS-373-385/10.DR/MSV-163MS-373-385-ACA-EXE-DE-H2-008-R00.6.pdf</v>
      </c>
    </row>
    <row r="1684" spans="1:16" ht="28.8" x14ac:dyDescent="0.3">
      <c r="A1684" t="s">
        <v>7127</v>
      </c>
      <c r="B1684" s="6" t="str">
        <f>VLOOKUP(LD_01[[#This Row],[DOCUMENTO]],_xlfn.SORTBY(ARQUIVOS_RECEBIDOS!$E$2:$F$5010,ARQUIVOS_RECEBIDOS!$F$2:$F$5010,-1),2,)</f>
        <v>R00.6</v>
      </c>
      <c r="C1684" s="14" t="s">
        <v>5988</v>
      </c>
      <c r="D1684" s="14" t="s">
        <v>7542</v>
      </c>
      <c r="E1684" s="6" t="s">
        <v>7476</v>
      </c>
      <c r="F1684" s="8" t="s">
        <v>6372</v>
      </c>
      <c r="G1684" s="8" t="s">
        <v>4142</v>
      </c>
      <c r="H1684" s="6" t="str">
        <f>_xlfn.XLOOKUP(LD_01[[#This Row],[DISCIPLINA]],'CLASSES DE PROJETOS'!$F$3:$F$37,'CLASSES DE PROJETOS'!$C$3:$C$37)</f>
        <v>DR</v>
      </c>
      <c r="I1684" s="6" t="str">
        <f>_xlfn.TEXTJOIN("/",TRUE,"MSV-163MS-"&amp;LD_01[[#This Row],[OBRA]],_xlfn.XLOOKUP(LD_01[[#This Row],[SIGLA]],'CLASSES DE PROJETOS'!$C$3:$C$37,'CLASSES DE PROJETOS'!$E$3:$E$37))</f>
        <v>MSV-163MS-373-385/10.DR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1684" s="6" t="str" cm="1">
        <f t="array" ref="K1684">_xlfn.TEXTJOIN(", ",TRUE,_xlfn.UNIQUE(_xlfn._xlws.FILTER(ARQUIVOS_RECEBIDOS!$F$2:$F$5010,ARQUIVOS_RECEBIDOS!$E$2:$E$5010=LD_01[[#This Row],[DOCUMENTO]])))</f>
        <v>R00.6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46041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1684" s="6" t="str">
        <f>LD_01[[#This Row],[PASTA]]&amp;"/"&amp;LD_01[[#This Row],[ARQUIVO]]</f>
        <v>MSV-163MS-373-385/10.DR/MSV-163MS-373-385-ACA-EXE-DE-H2-009-R00.6.pdf</v>
      </c>
    </row>
    <row r="1685" spans="1:16" ht="28.8" x14ac:dyDescent="0.3">
      <c r="A1685" t="s">
        <v>7128</v>
      </c>
      <c r="B1685" s="6" t="str">
        <f>VLOOKUP(LD_01[[#This Row],[DOCUMENTO]],_xlfn.SORTBY(ARQUIVOS_RECEBIDOS!$E$2:$F$5010,ARQUIVOS_RECEBIDOS!$F$2:$F$5010,-1),2,)</f>
        <v>R00.6</v>
      </c>
      <c r="C1685" s="14" t="s">
        <v>5988</v>
      </c>
      <c r="D1685" s="14" t="s">
        <v>7542</v>
      </c>
      <c r="E1685" s="6" t="s">
        <v>7476</v>
      </c>
      <c r="F1685" s="8" t="s">
        <v>6372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MSV-163MS-373-385/10.DR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1685" s="6" t="str" cm="1">
        <f t="array" ref="K1685">_xlfn.TEXTJOIN(", ",TRUE,_xlfn.UNIQUE(_xlfn._xlws.FILTER(ARQUIVOS_RECEBIDOS!$F$2:$F$5010,ARQUIVOS_RECEBIDOS!$E$2:$E$5010=LD_01[[#This Row],[DOCUMENTO]])))</f>
        <v>R00.6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46041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1685" s="6" t="str">
        <f>LD_01[[#This Row],[PASTA]]&amp;"/"&amp;LD_01[[#This Row],[ARQUIVO]]</f>
        <v>MSV-163MS-373-385/10.DR/MSV-163MS-373-385-ACA-EXE-DE-H2-010-R00.6.pdf</v>
      </c>
    </row>
    <row r="1686" spans="1:16" ht="28.8" x14ac:dyDescent="0.3">
      <c r="A1686" t="s">
        <v>7129</v>
      </c>
      <c r="B1686" s="6" t="str">
        <f>VLOOKUP(LD_01[[#This Row],[DOCUMENTO]],_xlfn.SORTBY(ARQUIVOS_RECEBIDOS!$E$2:$F$5010,ARQUIVOS_RECEBIDOS!$F$2:$F$5010,-1),2,)</f>
        <v>R00.6</v>
      </c>
      <c r="C1686" s="14" t="s">
        <v>5988</v>
      </c>
      <c r="D1686" s="14" t="s">
        <v>7542</v>
      </c>
      <c r="E1686" s="6" t="s">
        <v>7476</v>
      </c>
      <c r="F1686" s="8" t="s">
        <v>6372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MSV-163MS-373-385/10.DR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1686" s="6" t="str" cm="1">
        <f t="array" ref="K1686">_xlfn.TEXTJOIN(", ",TRUE,_xlfn.UNIQUE(_xlfn._xlws.FILTER(ARQUIVOS_RECEBIDOS!$F$2:$F$5010,ARQUIVOS_RECEBIDOS!$E$2:$E$5010=LD_01[[#This Row],[DOCUMENTO]])))</f>
        <v>R00.6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46041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1686" s="6" t="str">
        <f>LD_01[[#This Row],[PASTA]]&amp;"/"&amp;LD_01[[#This Row],[ARQUIVO]]</f>
        <v>MSV-163MS-373-385/10.DR/MSV-163MS-373-385-ACA-EXE-DE-H2-011-R00.6.pdf</v>
      </c>
    </row>
    <row r="1687" spans="1:16" ht="28.8" x14ac:dyDescent="0.3">
      <c r="A1687" t="s">
        <v>7130</v>
      </c>
      <c r="B1687" s="6" t="str">
        <f>VLOOKUP(LD_01[[#This Row],[DOCUMENTO]],_xlfn.SORTBY(ARQUIVOS_RECEBIDOS!$E$2:$F$5010,ARQUIVOS_RECEBIDOS!$F$2:$F$5010,-1),2,)</f>
        <v>R00.6</v>
      </c>
      <c r="C1687" s="14" t="s">
        <v>5988</v>
      </c>
      <c r="D1687" s="14" t="s">
        <v>7542</v>
      </c>
      <c r="E1687" s="6" t="s">
        <v>7476</v>
      </c>
      <c r="F1687" s="8" t="s">
        <v>6372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MSV-163MS-373-385/10.DR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1687" s="6" t="str" cm="1">
        <f t="array" ref="K1687">_xlfn.TEXTJOIN(", ",TRUE,_xlfn.UNIQUE(_xlfn._xlws.FILTER(ARQUIVOS_RECEBIDOS!$F$2:$F$5010,ARQUIVOS_RECEBIDOS!$E$2:$E$5010=LD_01[[#This Row],[DOCUMENTO]])))</f>
        <v>R00.6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46041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1687" s="6" t="str">
        <f>LD_01[[#This Row],[PASTA]]&amp;"/"&amp;LD_01[[#This Row],[ARQUIVO]]</f>
        <v>MSV-163MS-373-385/10.DR/MSV-163MS-373-385-ACA-EXE-DE-H2-012-R00.6.pdf</v>
      </c>
    </row>
    <row r="1688" spans="1:16" ht="28.8" x14ac:dyDescent="0.3">
      <c r="A1688" t="s">
        <v>7131</v>
      </c>
      <c r="B1688" s="6" t="str">
        <f>VLOOKUP(LD_01[[#This Row],[DOCUMENTO]],_xlfn.SORTBY(ARQUIVOS_RECEBIDOS!$E$2:$F$5010,ARQUIVOS_RECEBIDOS!$F$2:$F$5010,-1),2,)</f>
        <v>R00.6</v>
      </c>
      <c r="C1688" s="14" t="s">
        <v>5988</v>
      </c>
      <c r="D1688" s="14" t="s">
        <v>7542</v>
      </c>
      <c r="E1688" s="6" t="s">
        <v>7476</v>
      </c>
      <c r="F1688" s="8" t="s">
        <v>6372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MSV-163MS-373-385/10.DR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1688" s="6" t="str" cm="1">
        <f t="array" ref="K1688">_xlfn.TEXTJOIN(", ",TRUE,_xlfn.UNIQUE(_xlfn._xlws.FILTER(ARQUIVOS_RECEBIDOS!$F$2:$F$5010,ARQUIVOS_RECEBIDOS!$E$2:$E$5010=LD_01[[#This Row],[DOCUMENTO]])))</f>
        <v>R00.6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46041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1688" s="6" t="str">
        <f>LD_01[[#This Row],[PASTA]]&amp;"/"&amp;LD_01[[#This Row],[ARQUIVO]]</f>
        <v>MSV-163MS-373-385/10.DR/MSV-163MS-373-385-ACA-EXE-DE-H2-013-R00.6.pdf</v>
      </c>
    </row>
    <row r="1689" spans="1:16" ht="28.8" x14ac:dyDescent="0.3">
      <c r="A1689" t="s">
        <v>7132</v>
      </c>
      <c r="B1689" s="6" t="str">
        <f>VLOOKUP(LD_01[[#This Row],[DOCUMENTO]],_xlfn.SORTBY(ARQUIVOS_RECEBIDOS!$E$2:$F$5010,ARQUIVOS_RECEBIDOS!$F$2:$F$5010,-1),2,)</f>
        <v>R00.6</v>
      </c>
      <c r="C1689" s="14" t="s">
        <v>5988</v>
      </c>
      <c r="D1689" s="14" t="s">
        <v>7542</v>
      </c>
      <c r="E1689" s="6" t="s">
        <v>7476</v>
      </c>
      <c r="F1689" s="8" t="s">
        <v>6372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MSV-163MS-373-385/10.DR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1689" s="6" t="str" cm="1">
        <f t="array" ref="K1689">_xlfn.TEXTJOIN(", ",TRUE,_xlfn.UNIQUE(_xlfn._xlws.FILTER(ARQUIVOS_RECEBIDOS!$F$2:$F$5010,ARQUIVOS_RECEBIDOS!$E$2:$E$5010=LD_01[[#This Row],[DOCUMENTO]])))</f>
        <v>R00.6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46041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1689" s="6" t="str">
        <f>LD_01[[#This Row],[PASTA]]&amp;"/"&amp;LD_01[[#This Row],[ARQUIVO]]</f>
        <v>MSV-163MS-373-385/10.DR/MSV-163MS-373-385-ACA-EXE-DE-H2-014-R00.6.pdf</v>
      </c>
    </row>
    <row r="1690" spans="1:16" ht="28.8" x14ac:dyDescent="0.3">
      <c r="A1690" t="s">
        <v>7133</v>
      </c>
      <c r="B1690" s="6" t="str">
        <f>VLOOKUP(LD_01[[#This Row],[DOCUMENTO]],_xlfn.SORTBY(ARQUIVOS_RECEBIDOS!$E$2:$F$5010,ARQUIVOS_RECEBIDOS!$F$2:$F$5010,-1),2,)</f>
        <v>R00.6</v>
      </c>
      <c r="C1690" s="14" t="s">
        <v>5988</v>
      </c>
      <c r="D1690" s="14" t="s">
        <v>7542</v>
      </c>
      <c r="E1690" s="6" t="s">
        <v>7476</v>
      </c>
      <c r="F1690" s="8" t="s">
        <v>6372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MSV-163MS-373-385/10.DR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1690" s="6" t="str" cm="1">
        <f t="array" ref="K1690">_xlfn.TEXTJOIN(", ",TRUE,_xlfn.UNIQUE(_xlfn._xlws.FILTER(ARQUIVOS_RECEBIDOS!$F$2:$F$5010,ARQUIVOS_RECEBIDOS!$E$2:$E$5010=LD_01[[#This Row],[DOCUMENTO]])))</f>
        <v>R00.6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46041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1690" s="6" t="str">
        <f>LD_01[[#This Row],[PASTA]]&amp;"/"&amp;LD_01[[#This Row],[ARQUIVO]]</f>
        <v>MSV-163MS-373-385/10.DR/MSV-163MS-373-385-ACA-EXE-DE-H2-015-R00.6.pdf</v>
      </c>
    </row>
    <row r="1691" spans="1:16" ht="28.8" x14ac:dyDescent="0.3">
      <c r="A1691" t="s">
        <v>7134</v>
      </c>
      <c r="B1691" s="6" t="str">
        <f>VLOOKUP(LD_01[[#This Row],[DOCUMENTO]],_xlfn.SORTBY(ARQUIVOS_RECEBIDOS!$E$2:$F$5010,ARQUIVOS_RECEBIDOS!$F$2:$F$5010,-1),2,)</f>
        <v>R00.6</v>
      </c>
      <c r="C1691" s="14" t="s">
        <v>5988</v>
      </c>
      <c r="D1691" s="14" t="s">
        <v>7542</v>
      </c>
      <c r="E1691" s="6" t="s">
        <v>7476</v>
      </c>
      <c r="F1691" s="8" t="s">
        <v>6372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MSV-163MS-373-385/10.DR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1691" s="6" t="str" cm="1">
        <f t="array" ref="K1691">_xlfn.TEXTJOIN(", ",TRUE,_xlfn.UNIQUE(_xlfn._xlws.FILTER(ARQUIVOS_RECEBIDOS!$F$2:$F$5010,ARQUIVOS_RECEBIDOS!$E$2:$E$5010=LD_01[[#This Row],[DOCUMENTO]])))</f>
        <v>R00.6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46041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1691" s="6" t="str">
        <f>LD_01[[#This Row],[PASTA]]&amp;"/"&amp;LD_01[[#This Row],[ARQUIVO]]</f>
        <v>MSV-163MS-373-385/10.DR/MSV-163MS-373-385-ACA-EXE-DE-H2-016-R00.6.pdf</v>
      </c>
    </row>
    <row r="1692" spans="1:16" ht="28.8" x14ac:dyDescent="0.3">
      <c r="A1692" t="s">
        <v>7135</v>
      </c>
      <c r="B1692" s="6" t="str">
        <f>VLOOKUP(LD_01[[#This Row],[DOCUMENTO]],_xlfn.SORTBY(ARQUIVOS_RECEBIDOS!$E$2:$F$5010,ARQUIVOS_RECEBIDOS!$F$2:$F$5010,-1),2,)</f>
        <v>R00.6</v>
      </c>
      <c r="C1692" s="14" t="s">
        <v>5988</v>
      </c>
      <c r="D1692" s="14" t="s">
        <v>7542</v>
      </c>
      <c r="E1692" s="6" t="s">
        <v>7476</v>
      </c>
      <c r="F1692" s="8" t="s">
        <v>6372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MSV-163MS-373-385/10.DR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1692" s="6" t="str" cm="1">
        <f t="array" ref="K1692">_xlfn.TEXTJOIN(", ",TRUE,_xlfn.UNIQUE(_xlfn._xlws.FILTER(ARQUIVOS_RECEBIDOS!$F$2:$F$5010,ARQUIVOS_RECEBIDOS!$E$2:$E$5010=LD_01[[#This Row],[DOCUMENTO]])))</f>
        <v>R00.6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46041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1692" s="6" t="str">
        <f>LD_01[[#This Row],[PASTA]]&amp;"/"&amp;LD_01[[#This Row],[ARQUIVO]]</f>
        <v>MSV-163MS-373-385/10.DR/MSV-163MS-373-385-ACA-EXE-DE-H2-017-R00.6.pdf</v>
      </c>
    </row>
    <row r="1693" spans="1:16" ht="28.8" x14ac:dyDescent="0.3">
      <c r="A1693" t="s">
        <v>7136</v>
      </c>
      <c r="B1693" s="6" t="str">
        <f>VLOOKUP(LD_01[[#This Row],[DOCUMENTO]],_xlfn.SORTBY(ARQUIVOS_RECEBIDOS!$E$2:$F$5010,ARQUIVOS_RECEBIDOS!$F$2:$F$5010,-1),2,)</f>
        <v>R00.6</v>
      </c>
      <c r="C1693" s="14" t="s">
        <v>5988</v>
      </c>
      <c r="D1693" s="14" t="s">
        <v>7542</v>
      </c>
      <c r="E1693" s="6" t="s">
        <v>7476</v>
      </c>
      <c r="F1693" s="8" t="s">
        <v>6372</v>
      </c>
      <c r="G1693" s="8" t="s">
        <v>4142</v>
      </c>
      <c r="H1693" s="6" t="str">
        <f>_xlfn.XLOOKUP(LD_01[[#This Row],[DISCIPLINA]],'CLASSES DE PROJETOS'!$F$3:$F$37,'CLASSES DE PROJETOS'!$C$3:$C$37)</f>
        <v>DR</v>
      </c>
      <c r="I1693" s="6" t="str">
        <f>_xlfn.TEXTJOIN("/",TRUE,"MSV-163MS-"&amp;LD_01[[#This Row],[OBRA]],_xlfn.XLOOKUP(LD_01[[#This Row],[SIGLA]],'CLASSES DE PROJETOS'!$C$3:$C$37,'CLASSES DE PROJETOS'!$E$3:$E$37))</f>
        <v>MSV-163MS-373-385/10.DR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1693" s="6" t="str" cm="1">
        <f t="array" ref="K1693">_xlfn.TEXTJOIN(", ",TRUE,_xlfn.UNIQUE(_xlfn._xlws.FILTER(ARQUIVOS_RECEBIDOS!$F$2:$F$5010,ARQUIVOS_RECEBIDOS!$E$2:$E$5010=LD_01[[#This Row],[DOCUMENTO]])))</f>
        <v>R00.6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46041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1693" s="6" t="str">
        <f>LD_01[[#This Row],[PASTA]]&amp;"/"&amp;LD_01[[#This Row],[ARQUIVO]]</f>
        <v>MSV-163MS-373-385/10.DR/MSV-163MS-373-385-ACA-EXE-DE-H2-018-R00.6.pdf</v>
      </c>
    </row>
    <row r="1694" spans="1:16" ht="28.8" x14ac:dyDescent="0.3">
      <c r="A1694" t="s">
        <v>7137</v>
      </c>
      <c r="B1694" s="6" t="str">
        <f>VLOOKUP(LD_01[[#This Row],[DOCUMENTO]],_xlfn.SORTBY(ARQUIVOS_RECEBIDOS!$E$2:$F$5010,ARQUIVOS_RECEBIDOS!$F$2:$F$5010,-1),2,)</f>
        <v>R00.6</v>
      </c>
      <c r="C1694" s="14" t="s">
        <v>5988</v>
      </c>
      <c r="D1694" s="14" t="s">
        <v>7542</v>
      </c>
      <c r="E1694" s="6" t="s">
        <v>7476</v>
      </c>
      <c r="F1694" s="8" t="s">
        <v>6372</v>
      </c>
      <c r="G1694" s="8" t="s">
        <v>4142</v>
      </c>
      <c r="H1694" s="6" t="str">
        <f>_xlfn.XLOOKUP(LD_01[[#This Row],[DISCIPLINA]],'CLASSES DE PROJETOS'!$F$3:$F$37,'CLASSES DE PROJETOS'!$C$3:$C$37)</f>
        <v>DR</v>
      </c>
      <c r="I1694" s="6" t="str">
        <f>_xlfn.TEXTJOIN("/",TRUE,"MSV-163MS-"&amp;LD_01[[#This Row],[OBRA]],_xlfn.XLOOKUP(LD_01[[#This Row],[SIGLA]],'CLASSES DE PROJETOS'!$C$3:$C$37,'CLASSES DE PROJETOS'!$E$3:$E$37))</f>
        <v>MSV-163MS-373-385/10.DR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1694" s="6" t="str" cm="1">
        <f t="array" ref="K1694">_xlfn.TEXTJOIN(", ",TRUE,_xlfn.UNIQUE(_xlfn._xlws.FILTER(ARQUIVOS_RECEBIDOS!$F$2:$F$5010,ARQUIVOS_RECEBIDOS!$E$2:$E$5010=LD_01[[#This Row],[DOCUMENTO]])))</f>
        <v>R00.6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46041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1694" s="6" t="str">
        <f>LD_01[[#This Row],[PASTA]]&amp;"/"&amp;LD_01[[#This Row],[ARQUIVO]]</f>
        <v>MSV-163MS-373-385/10.DR/MSV-163MS-373-385-ACA-EXE-DE-H2-019-R00.6.pdf</v>
      </c>
    </row>
    <row r="1695" spans="1:16" ht="28.8" x14ac:dyDescent="0.3">
      <c r="A1695" t="s">
        <v>7138</v>
      </c>
      <c r="B1695" s="6" t="str">
        <f>VLOOKUP(LD_01[[#This Row],[DOCUMENTO]],_xlfn.SORTBY(ARQUIVOS_RECEBIDOS!$E$2:$F$5010,ARQUIVOS_RECEBIDOS!$F$2:$F$5010,-1),2,)</f>
        <v>R00.6</v>
      </c>
      <c r="C1695" s="14" t="s">
        <v>5988</v>
      </c>
      <c r="D1695" s="14" t="s">
        <v>7542</v>
      </c>
      <c r="E1695" s="6" t="s">
        <v>7476</v>
      </c>
      <c r="F1695" s="8" t="s">
        <v>6372</v>
      </c>
      <c r="G1695" s="8" t="s">
        <v>4142</v>
      </c>
      <c r="H1695" s="6" t="str">
        <f>_xlfn.XLOOKUP(LD_01[[#This Row],[DISCIPLINA]],'CLASSES DE PROJETOS'!$F$3:$F$37,'CLASSES DE PROJETOS'!$C$3:$C$37)</f>
        <v>DR</v>
      </c>
      <c r="I1695" s="6" t="str">
        <f>_xlfn.TEXTJOIN("/",TRUE,"MSV-163MS-"&amp;LD_01[[#This Row],[OBRA]],_xlfn.XLOOKUP(LD_01[[#This Row],[SIGLA]],'CLASSES DE PROJETOS'!$C$3:$C$37,'CLASSES DE PROJETOS'!$E$3:$E$37))</f>
        <v>MSV-163MS-373-385/10.DR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1695" s="6" t="str" cm="1">
        <f t="array" ref="K1695">_xlfn.TEXTJOIN(", ",TRUE,_xlfn.UNIQUE(_xlfn._xlws.FILTER(ARQUIVOS_RECEBIDOS!$F$2:$F$5010,ARQUIVOS_RECEBIDOS!$E$2:$E$5010=LD_01[[#This Row],[DOCUMENTO]])))</f>
        <v>R00.6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46041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1695" s="6" t="str">
        <f>LD_01[[#This Row],[PASTA]]&amp;"/"&amp;LD_01[[#This Row],[ARQUIVO]]</f>
        <v>MSV-163MS-373-385/10.DR/MSV-163MS-373-385-ACA-EXE-DE-H2-020-R00.6.pdf</v>
      </c>
    </row>
    <row r="1696" spans="1:16" ht="28.8" x14ac:dyDescent="0.3">
      <c r="A1696" t="s">
        <v>7139</v>
      </c>
      <c r="B1696" s="6" t="str">
        <f>VLOOKUP(LD_01[[#This Row],[DOCUMENTO]],_xlfn.SORTBY(ARQUIVOS_RECEBIDOS!$E$2:$F$5010,ARQUIVOS_RECEBIDOS!$F$2:$F$5010,-1),2,)</f>
        <v>R00.6</v>
      </c>
      <c r="C1696" s="14" t="s">
        <v>5988</v>
      </c>
      <c r="D1696" s="14" t="s">
        <v>7542</v>
      </c>
      <c r="E1696" s="6" t="s">
        <v>7476</v>
      </c>
      <c r="F1696" s="8" t="s">
        <v>6372</v>
      </c>
      <c r="G1696" s="8" t="s">
        <v>4142</v>
      </c>
      <c r="H1696" s="6" t="str">
        <f>_xlfn.XLOOKUP(LD_01[[#This Row],[DISCIPLINA]],'CLASSES DE PROJETOS'!$F$3:$F$37,'CLASSES DE PROJETOS'!$C$3:$C$37)</f>
        <v>DR</v>
      </c>
      <c r="I1696" s="6" t="str">
        <f>_xlfn.TEXTJOIN("/",TRUE,"MSV-163MS-"&amp;LD_01[[#This Row],[OBRA]],_xlfn.XLOOKUP(LD_01[[#This Row],[SIGLA]],'CLASSES DE PROJETOS'!$C$3:$C$37,'CLASSES DE PROJETOS'!$E$3:$E$37))</f>
        <v>MSV-163MS-373-385/10.DR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1696" s="6" t="str" cm="1">
        <f t="array" ref="K1696">_xlfn.TEXTJOIN(", ",TRUE,_xlfn.UNIQUE(_xlfn._xlws.FILTER(ARQUIVOS_RECEBIDOS!$F$2:$F$5010,ARQUIVOS_RECEBIDOS!$E$2:$E$5010=LD_01[[#This Row],[DOCUMENTO]])))</f>
        <v>R00.6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46041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1696" s="6" t="str">
        <f>LD_01[[#This Row],[PASTA]]&amp;"/"&amp;LD_01[[#This Row],[ARQUIVO]]</f>
        <v>MSV-163MS-373-385/10.DR/MSV-163MS-373-385-ACA-EXE-DE-H2-021-R00.6.pdf</v>
      </c>
    </row>
    <row r="1697" spans="1:16" ht="28.8" x14ac:dyDescent="0.3">
      <c r="A1697" t="s">
        <v>7140</v>
      </c>
      <c r="B1697" s="6" t="str">
        <f>VLOOKUP(LD_01[[#This Row],[DOCUMENTO]],_xlfn.SORTBY(ARQUIVOS_RECEBIDOS!$E$2:$F$5010,ARQUIVOS_RECEBIDOS!$F$2:$F$5010,-1),2,)</f>
        <v>R00.6</v>
      </c>
      <c r="C1697" s="14" t="s">
        <v>5988</v>
      </c>
      <c r="D1697" s="14" t="s">
        <v>7542</v>
      </c>
      <c r="E1697" s="6" t="s">
        <v>7476</v>
      </c>
      <c r="F1697" s="8" t="s">
        <v>7492</v>
      </c>
      <c r="G1697" s="8" t="s">
        <v>4142</v>
      </c>
      <c r="H1697" s="6" t="str">
        <f>_xlfn.XLOOKUP(LD_01[[#This Row],[DISCIPLINA]],'CLASSES DE PROJETOS'!$F$3:$F$37,'CLASSES DE PROJETOS'!$C$3:$C$37)</f>
        <v>DR</v>
      </c>
      <c r="I1697" s="6" t="str">
        <f>_xlfn.TEXTJOIN("/",TRUE,"MSV-163MS-"&amp;LD_01[[#This Row],[OBRA]],_xlfn.XLOOKUP(LD_01[[#This Row],[SIGLA]],'CLASSES DE PROJETOS'!$C$3:$C$37,'CLASSES DE PROJETOS'!$E$3:$E$37))</f>
        <v>MSV-163MS-373-385/10.DR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1697" s="6" t="str" cm="1">
        <f t="array" ref="K1697">_xlfn.TEXTJOIN(", ",TRUE,_xlfn.UNIQUE(_xlfn._xlws.FILTER(ARQUIVOS_RECEBIDOS!$F$2:$F$5010,ARQUIVOS_RECEBIDOS!$E$2:$E$5010=LD_01[[#This Row],[DOCUMENTO]])))</f>
        <v>R00.6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46041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1697" s="6" t="str">
        <f>LD_01[[#This Row],[PASTA]]&amp;"/"&amp;LD_01[[#This Row],[ARQUIVO]]</f>
        <v>MSV-163MS-373-385/10.DR/MSV-163MS-373-385-ACA-EXE-DE-H2-022-R00.6.pdf</v>
      </c>
    </row>
    <row r="1698" spans="1:16" ht="28.8" x14ac:dyDescent="0.3">
      <c r="A1698" t="s">
        <v>7141</v>
      </c>
      <c r="B1698" s="6" t="str">
        <f>VLOOKUP(LD_01[[#This Row],[DOCUMENTO]],_xlfn.SORTBY(ARQUIVOS_RECEBIDOS!$E$2:$F$5010,ARQUIVOS_RECEBIDOS!$F$2:$F$5010,-1),2,)</f>
        <v>R00.4</v>
      </c>
      <c r="C1698" s="14" t="s">
        <v>5988</v>
      </c>
      <c r="D1698" s="14" t="s">
        <v>7542</v>
      </c>
      <c r="E1698" s="6" t="s">
        <v>7476</v>
      </c>
      <c r="F1698" s="8" t="s">
        <v>7492</v>
      </c>
      <c r="G1698" s="8" t="s">
        <v>4142</v>
      </c>
      <c r="H1698" s="6" t="str">
        <f>_xlfn.XLOOKUP(LD_01[[#This Row],[DISCIPLINA]],'CLASSES DE PROJETOS'!$F$3:$F$37,'CLASSES DE PROJETOS'!$C$3:$C$37)</f>
        <v>DR</v>
      </c>
      <c r="I1698" s="6" t="str">
        <f>_xlfn.TEXTJOIN("/",TRUE,"MSV-163MS-"&amp;LD_01[[#This Row],[OBRA]],_xlfn.XLOOKUP(LD_01[[#This Row],[SIGLA]],'CLASSES DE PROJETOS'!$C$3:$C$37,'CLASSES DE PROJETOS'!$E$3:$E$37))</f>
        <v>MSV-163MS-373-385/10.DR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1698" s="6" t="str" cm="1">
        <f t="array" ref="K1698">_xlfn.TEXTJOIN(", ",TRUE,_xlfn.UNIQUE(_xlfn._xlws.FILTER(ARQUIVOS_RECEBIDOS!$F$2:$F$5010,ARQUIVOS_RECEBIDOS!$E$2:$E$5010=LD_01[[#This Row],[DOCUMENTO]])))</f>
        <v>R00.4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46041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1698" s="6" t="str">
        <f>LD_01[[#This Row],[PASTA]]&amp;"/"&amp;LD_01[[#This Row],[ARQUIVO]]</f>
        <v>MSV-163MS-373-385/10.DR/MSV-163MS-373-385-ACA-EXE-DE-H2-023-R00.4.pdf</v>
      </c>
    </row>
    <row r="1699" spans="1:16" ht="28.8" x14ac:dyDescent="0.3">
      <c r="A1699" t="s">
        <v>7142</v>
      </c>
      <c r="B1699" s="6" t="str">
        <f>VLOOKUP(LD_01[[#This Row],[DOCUMENTO]],_xlfn.SORTBY(ARQUIVOS_RECEBIDOS!$E$2:$F$5010,ARQUIVOS_RECEBIDOS!$F$2:$F$5010,-1),2,)</f>
        <v>R00.3</v>
      </c>
      <c r="C1699" s="14" t="s">
        <v>5988</v>
      </c>
      <c r="D1699" s="14" t="s">
        <v>7542</v>
      </c>
      <c r="E1699" s="6" t="s">
        <v>7476</v>
      </c>
      <c r="F1699" s="8" t="s">
        <v>7492</v>
      </c>
      <c r="G1699" s="8" t="s">
        <v>4142</v>
      </c>
      <c r="H1699" s="6" t="str">
        <f>_xlfn.XLOOKUP(LD_01[[#This Row],[DISCIPLINA]],'CLASSES DE PROJETOS'!$F$3:$F$37,'CLASSES DE PROJETOS'!$C$3:$C$37)</f>
        <v>DR</v>
      </c>
      <c r="I1699" s="6" t="str">
        <f>_xlfn.TEXTJOIN("/",TRUE,"MSV-163MS-"&amp;LD_01[[#This Row],[OBRA]],_xlfn.XLOOKUP(LD_01[[#This Row],[SIGLA]],'CLASSES DE PROJETOS'!$C$3:$C$37,'CLASSES DE PROJETOS'!$E$3:$E$37))</f>
        <v>MSV-163MS-373-385/10.DR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1699" s="6" t="str" cm="1">
        <f t="array" ref="K1699">_xlfn.TEXTJOIN(", ",TRUE,_xlfn.UNIQUE(_xlfn._xlws.FILTER(ARQUIVOS_RECEBIDOS!$F$2:$F$5010,ARQUIVOS_RECEBIDOS!$E$2:$E$5010=LD_01[[#This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46041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1699" s="6" t="str">
        <f>LD_01[[#This Row],[PASTA]]&amp;"/"&amp;LD_01[[#This Row],[ARQUIVO]]</f>
        <v>MSV-163MS-373-385/10.DR/MSV-163MS-373-385-ACA-EXE-DE-H2-024-R00.3.pdf</v>
      </c>
    </row>
    <row r="1700" spans="1:16" ht="28.8" x14ac:dyDescent="0.3">
      <c r="A1700" t="s">
        <v>7143</v>
      </c>
      <c r="B1700" s="6" t="str">
        <f>VLOOKUP(LD_01[[#This Row],[DOCUMENTO]],_xlfn.SORTBY(ARQUIVOS_RECEBIDOS!$E$2:$F$5010,ARQUIVOS_RECEBIDOS!$F$2:$F$5010,-1),2,)</f>
        <v>R00.3</v>
      </c>
      <c r="C1700" s="14" t="s">
        <v>5988</v>
      </c>
      <c r="D1700" s="14" t="s">
        <v>7542</v>
      </c>
      <c r="E1700" s="6" t="s">
        <v>7476</v>
      </c>
      <c r="F1700" s="8" t="s">
        <v>7492</v>
      </c>
      <c r="G1700" s="8" t="s">
        <v>4142</v>
      </c>
      <c r="H1700" s="6" t="str">
        <f>_xlfn.XLOOKUP(LD_01[[#This Row],[DISCIPLINA]],'CLASSES DE PROJETOS'!$F$3:$F$37,'CLASSES DE PROJETOS'!$C$3:$C$37)</f>
        <v>DR</v>
      </c>
      <c r="I1700" s="6" t="str">
        <f>_xlfn.TEXTJOIN("/",TRUE,"MSV-163MS-"&amp;LD_01[[#This Row],[OBRA]],_xlfn.XLOOKUP(LD_01[[#This Row],[SIGLA]],'CLASSES DE PROJETOS'!$C$3:$C$37,'CLASSES DE PROJETOS'!$E$3:$E$37))</f>
        <v>MSV-163MS-373-385/10.DR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1700" s="6" t="str" cm="1">
        <f t="array" ref="K1700">_xlfn.TEXTJOIN(", ",TRUE,_xlfn.UNIQUE(_xlfn._xlws.FILTER(ARQUIVOS_RECEBIDOS!$F$2:$F$5010,ARQUIVOS_RECEBIDOS!$E$2:$E$5010=LD_01[[#This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46041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1700" s="6" t="str">
        <f>LD_01[[#This Row],[PASTA]]&amp;"/"&amp;LD_01[[#This Row],[ARQUIVO]]</f>
        <v>MSV-163MS-373-385/10.DR/MSV-163MS-373-385-ACA-EXE-DE-H2-025-R00.3.pdf</v>
      </c>
    </row>
    <row r="1701" spans="1:16" ht="28.8" x14ac:dyDescent="0.3">
      <c r="A1701" t="s">
        <v>7144</v>
      </c>
      <c r="B1701" s="6" t="str">
        <f>VLOOKUP(LD_01[[#This Row],[DOCUMENTO]],_xlfn.SORTBY(ARQUIVOS_RECEBIDOS!$E$2:$F$5010,ARQUIVOS_RECEBIDOS!$F$2:$F$5010,-1),2,)</f>
        <v>R00.3</v>
      </c>
      <c r="C1701" s="14" t="s">
        <v>5988</v>
      </c>
      <c r="D1701" s="14" t="s">
        <v>7542</v>
      </c>
      <c r="E1701" s="6" t="s">
        <v>7476</v>
      </c>
      <c r="F1701" s="8" t="s">
        <v>7492</v>
      </c>
      <c r="G1701" s="8" t="s">
        <v>4142</v>
      </c>
      <c r="H1701" s="6" t="str">
        <f>_xlfn.XLOOKUP(LD_01[[#This Row],[DISCIPLINA]],'CLASSES DE PROJETOS'!$F$3:$F$37,'CLASSES DE PROJETOS'!$C$3:$C$37)</f>
        <v>DR</v>
      </c>
      <c r="I1701" s="6" t="str">
        <f>_xlfn.TEXTJOIN("/",TRUE,"MSV-163MS-"&amp;LD_01[[#This Row],[OBRA]],_xlfn.XLOOKUP(LD_01[[#This Row],[SIGLA]],'CLASSES DE PROJETOS'!$C$3:$C$37,'CLASSES DE PROJETOS'!$E$3:$E$37))</f>
        <v>MSV-163MS-373-385/10.DR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1701" s="6" t="str" cm="1">
        <f t="array" ref="K1701">_xlfn.TEXTJOIN(", ",TRUE,_xlfn.UNIQUE(_xlfn._xlws.FILTER(ARQUIVOS_RECEBIDOS!$F$2:$F$5010,ARQUIVOS_RECEBIDOS!$E$2:$E$5010=LD_01[[#This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46041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1701" s="6" t="str">
        <f>LD_01[[#This Row],[PASTA]]&amp;"/"&amp;LD_01[[#This Row],[ARQUIVO]]</f>
        <v>MSV-163MS-373-385/10.DR/MSV-163MS-373-385-ACA-EXE-DE-H2-026-R00.3.pdf</v>
      </c>
    </row>
    <row r="1702" spans="1:16" ht="28.8" x14ac:dyDescent="0.3">
      <c r="A1702" t="s">
        <v>7145</v>
      </c>
      <c r="B1702" s="6" t="str">
        <f>VLOOKUP(LD_01[[#This Row],[DOCUMENTO]],_xlfn.SORTBY(ARQUIVOS_RECEBIDOS!$E$2:$F$5010,ARQUIVOS_RECEBIDOS!$F$2:$F$5010,-1),2,)</f>
        <v>R00.3</v>
      </c>
      <c r="C1702" s="14" t="s">
        <v>5988</v>
      </c>
      <c r="D1702" s="14" t="s">
        <v>7542</v>
      </c>
      <c r="E1702" s="6" t="s">
        <v>7476</v>
      </c>
      <c r="F1702" s="8" t="s">
        <v>7492</v>
      </c>
      <c r="G1702" s="8" t="s">
        <v>4142</v>
      </c>
      <c r="H1702" s="6" t="str">
        <f>_xlfn.XLOOKUP(LD_01[[#This Row],[DISCIPLINA]],'CLASSES DE PROJETOS'!$F$3:$F$37,'CLASSES DE PROJETOS'!$C$3:$C$37)</f>
        <v>DR</v>
      </c>
      <c r="I1702" s="6" t="str">
        <f>_xlfn.TEXTJOIN("/",TRUE,"MSV-163MS-"&amp;LD_01[[#This Row],[OBRA]],_xlfn.XLOOKUP(LD_01[[#This Row],[SIGLA]],'CLASSES DE PROJETOS'!$C$3:$C$37,'CLASSES DE PROJETOS'!$E$3:$E$37))</f>
        <v>MSV-163MS-373-385/10.DR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1702" s="6" t="str" cm="1">
        <f t="array" ref="K1702">_xlfn.TEXTJOIN(", ",TRUE,_xlfn.UNIQUE(_xlfn._xlws.FILTER(ARQUIVOS_RECEBIDOS!$F$2:$F$5010,ARQUIVOS_RECEBIDOS!$E$2:$E$5010=LD_01[[#This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46041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1702" s="6" t="str">
        <f>LD_01[[#This Row],[PASTA]]&amp;"/"&amp;LD_01[[#This Row],[ARQUIVO]]</f>
        <v>MSV-163MS-373-385/10.DR/MSV-163MS-373-385-ACA-EXE-DE-H2-027-R00.3.pdf</v>
      </c>
    </row>
    <row r="1703" spans="1:16" ht="28.8" x14ac:dyDescent="0.3">
      <c r="A1703" t="s">
        <v>7146</v>
      </c>
      <c r="B1703" s="6" t="str">
        <f>VLOOKUP(LD_01[[#This Row],[DOCUMENTO]],_xlfn.SORTBY(ARQUIVOS_RECEBIDOS!$E$2:$F$5010,ARQUIVOS_RECEBIDOS!$F$2:$F$5010,-1),2,)</f>
        <v>R00.3</v>
      </c>
      <c r="C1703" s="14" t="s">
        <v>5988</v>
      </c>
      <c r="D1703" s="14" t="s">
        <v>7542</v>
      </c>
      <c r="E1703" s="6" t="s">
        <v>7476</v>
      </c>
      <c r="F1703" s="8" t="s">
        <v>7492</v>
      </c>
      <c r="G1703" s="8" t="s">
        <v>4142</v>
      </c>
      <c r="H1703" s="6" t="str">
        <f>_xlfn.XLOOKUP(LD_01[[#This Row],[DISCIPLINA]],'CLASSES DE PROJETOS'!$F$3:$F$37,'CLASSES DE PROJETOS'!$C$3:$C$37)</f>
        <v>DR</v>
      </c>
      <c r="I1703" s="6" t="str">
        <f>_xlfn.TEXTJOIN("/",TRUE,"MSV-163MS-"&amp;LD_01[[#This Row],[OBRA]],_xlfn.XLOOKUP(LD_01[[#This Row],[SIGLA]],'CLASSES DE PROJETOS'!$C$3:$C$37,'CLASSES DE PROJETOS'!$E$3:$E$37))</f>
        <v>MSV-163MS-373-385/10.DR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1703" s="6" t="str" cm="1">
        <f t="array" ref="K1703">_xlfn.TEXTJOIN(", ",TRUE,_xlfn.UNIQUE(_xlfn._xlws.FILTER(ARQUIVOS_RECEBIDOS!$F$2:$F$5010,ARQUIVOS_RECEBIDOS!$E$2:$E$5010=LD_01[[#This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46041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1703" s="6" t="str">
        <f>LD_01[[#This Row],[PASTA]]&amp;"/"&amp;LD_01[[#This Row],[ARQUIVO]]</f>
        <v>MSV-163MS-373-385/10.DR/MSV-163MS-373-385-ACA-EXE-DE-H2-028-R00.3.pdf</v>
      </c>
    </row>
    <row r="1704" spans="1:16" ht="28.8" x14ac:dyDescent="0.3">
      <c r="A1704" t="s">
        <v>7147</v>
      </c>
      <c r="B1704" s="6" t="str">
        <f>VLOOKUP(LD_01[[#This Row],[DOCUMENTO]],_xlfn.SORTBY(ARQUIVOS_RECEBIDOS!$E$2:$F$5010,ARQUIVOS_RECEBIDOS!$F$2:$F$5010,-1),2,)</f>
        <v>R00.3</v>
      </c>
      <c r="C1704" s="14" t="s">
        <v>5988</v>
      </c>
      <c r="D1704" s="14" t="s">
        <v>7542</v>
      </c>
      <c r="E1704" s="6" t="s">
        <v>7476</v>
      </c>
      <c r="F1704" s="8" t="s">
        <v>7492</v>
      </c>
      <c r="G1704" s="8" t="s">
        <v>4142</v>
      </c>
      <c r="H1704" s="6" t="str">
        <f>_xlfn.XLOOKUP(LD_01[[#This Row],[DISCIPLINA]],'CLASSES DE PROJETOS'!$F$3:$F$37,'CLASSES DE PROJETOS'!$C$3:$C$37)</f>
        <v>DR</v>
      </c>
      <c r="I1704" s="6" t="str">
        <f>_xlfn.TEXTJOIN("/",TRUE,"MSV-163MS-"&amp;LD_01[[#This Row],[OBRA]],_xlfn.XLOOKUP(LD_01[[#This Row],[SIGLA]],'CLASSES DE PROJETOS'!$C$3:$C$37,'CLASSES DE PROJETOS'!$E$3:$E$37))</f>
        <v>MSV-163MS-373-385/10.DR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1704" s="6" t="str" cm="1">
        <f t="array" ref="K1704">_xlfn.TEXTJOIN(", ",TRUE,_xlfn.UNIQUE(_xlfn._xlws.FILTER(ARQUIVOS_RECEBIDOS!$F$2:$F$5010,ARQUIVOS_RECEBIDOS!$E$2:$E$5010=LD_01[[#This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46041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1704" s="6" t="str">
        <f>LD_01[[#This Row],[PASTA]]&amp;"/"&amp;LD_01[[#This Row],[ARQUIVO]]</f>
        <v>MSV-163MS-373-385/10.DR/MSV-163MS-373-385-ACA-EXE-DE-H2-029-R00.3.pdf</v>
      </c>
    </row>
    <row r="1705" spans="1:16" ht="28.8" x14ac:dyDescent="0.3">
      <c r="A1705" t="s">
        <v>7148</v>
      </c>
      <c r="B1705" s="6" t="str">
        <f>VLOOKUP(LD_01[[#This Row],[DOCUMENTO]],_xlfn.SORTBY(ARQUIVOS_RECEBIDOS!$E$2:$F$5010,ARQUIVOS_RECEBIDOS!$F$2:$F$5010,-1),2,)</f>
        <v>R00.3</v>
      </c>
      <c r="C1705" s="14" t="s">
        <v>5988</v>
      </c>
      <c r="D1705" s="14" t="s">
        <v>7542</v>
      </c>
      <c r="E1705" s="6" t="s">
        <v>7476</v>
      </c>
      <c r="F1705" s="8" t="s">
        <v>7492</v>
      </c>
      <c r="G1705" s="8" t="s">
        <v>4142</v>
      </c>
      <c r="H1705" s="6" t="str">
        <f>_xlfn.XLOOKUP(LD_01[[#This Row],[DISCIPLINA]],'CLASSES DE PROJETOS'!$F$3:$F$37,'CLASSES DE PROJETOS'!$C$3:$C$37)</f>
        <v>DR</v>
      </c>
      <c r="I1705" s="6" t="str">
        <f>_xlfn.TEXTJOIN("/",TRUE,"MSV-163MS-"&amp;LD_01[[#This Row],[OBRA]],_xlfn.XLOOKUP(LD_01[[#This Row],[SIGLA]],'CLASSES DE PROJETOS'!$C$3:$C$37,'CLASSES DE PROJETOS'!$E$3:$E$37))</f>
        <v>MSV-163MS-373-385/10.DR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1705" s="6" t="str" cm="1">
        <f t="array" ref="K1705">_xlfn.TEXTJOIN(", ",TRUE,_xlfn.UNIQUE(_xlfn._xlws.FILTER(ARQUIVOS_RECEBIDOS!$F$2:$F$5010,ARQUIVOS_RECEBIDOS!$E$2:$E$5010=LD_01[[#This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46041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1705" s="6" t="str">
        <f>LD_01[[#This Row],[PASTA]]&amp;"/"&amp;LD_01[[#This Row],[ARQUIVO]]</f>
        <v>MSV-163MS-373-385/10.DR/MSV-163MS-373-385-ACA-EXE-DE-H2-030-R00.3.pdf</v>
      </c>
    </row>
    <row r="1706" spans="1:16" ht="28.8" x14ac:dyDescent="0.3">
      <c r="A1706" t="s">
        <v>7149</v>
      </c>
      <c r="B1706" s="6" t="str">
        <f>VLOOKUP(LD_01[[#This Row],[DOCUMENTO]],_xlfn.SORTBY(ARQUIVOS_RECEBIDOS!$E$2:$F$5010,ARQUIVOS_RECEBIDOS!$F$2:$F$5010,-1),2,)</f>
        <v>R00.3</v>
      </c>
      <c r="C1706" s="14" t="s">
        <v>5988</v>
      </c>
      <c r="D1706" s="14" t="s">
        <v>7542</v>
      </c>
      <c r="E1706" s="6" t="s">
        <v>7476</v>
      </c>
      <c r="F1706" s="8" t="s">
        <v>7493</v>
      </c>
      <c r="G1706" s="8" t="s">
        <v>4142</v>
      </c>
      <c r="H1706" s="6" t="str">
        <f>_xlfn.XLOOKUP(LD_01[[#This Row],[DISCIPLINA]],'CLASSES DE PROJETOS'!$F$3:$F$37,'CLASSES DE PROJETOS'!$C$3:$C$37)</f>
        <v>DR</v>
      </c>
      <c r="I1706" s="6" t="str">
        <f>_xlfn.TEXTJOIN("/",TRUE,"MSV-163MS-"&amp;LD_01[[#This Row],[OBRA]],_xlfn.XLOOKUP(LD_01[[#This Row],[SIGLA]],'CLASSES DE PROJETOS'!$C$3:$C$37,'CLASSES DE PROJETOS'!$E$3:$E$37))</f>
        <v>MSV-163MS-373-385/10.DR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1706" s="6" t="str" cm="1">
        <f t="array" ref="K1706">_xlfn.TEXTJOIN(", ",TRUE,_xlfn.UNIQUE(_xlfn._xlws.FILTER(ARQUIVOS_RECEBIDOS!$F$2:$F$5010,ARQUIVOS_RECEBIDOS!$E$2:$E$5010=LD_01[[#This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46041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1706" s="6" t="str">
        <f>LD_01[[#This Row],[PASTA]]&amp;"/"&amp;LD_01[[#This Row],[ARQUIVO]]</f>
        <v>MSV-163MS-373-385/10.DR/MSV-163MS-373-385-ACA-EXE-DE-H2-101-R00.3.pdf</v>
      </c>
    </row>
    <row r="1707" spans="1:16" ht="28.8" x14ac:dyDescent="0.3">
      <c r="A1707" t="s">
        <v>7150</v>
      </c>
      <c r="B1707" s="6" t="str">
        <f>VLOOKUP(LD_01[[#This Row],[DOCUMENTO]],_xlfn.SORTBY(ARQUIVOS_RECEBIDOS!$E$2:$F$5010,ARQUIVOS_RECEBIDOS!$F$2:$F$5010,-1),2,)</f>
        <v>R00.3</v>
      </c>
      <c r="C1707" s="14" t="s">
        <v>5988</v>
      </c>
      <c r="D1707" s="14" t="s">
        <v>7542</v>
      </c>
      <c r="E1707" s="6" t="s">
        <v>7476</v>
      </c>
      <c r="F1707" s="8" t="s">
        <v>7493</v>
      </c>
      <c r="G1707" s="8" t="s">
        <v>4142</v>
      </c>
      <c r="H1707" s="6" t="str">
        <f>_xlfn.XLOOKUP(LD_01[[#This Row],[DISCIPLINA]],'CLASSES DE PROJETOS'!$F$3:$F$37,'CLASSES DE PROJETOS'!$C$3:$C$37)</f>
        <v>DR</v>
      </c>
      <c r="I1707" s="6" t="str">
        <f>_xlfn.TEXTJOIN("/",TRUE,"MSV-163MS-"&amp;LD_01[[#This Row],[OBRA]],_xlfn.XLOOKUP(LD_01[[#This Row],[SIGLA]],'CLASSES DE PROJETOS'!$C$3:$C$37,'CLASSES DE PROJETOS'!$E$3:$E$37))</f>
        <v>MSV-163MS-373-385/10.DR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1707" s="6" t="str" cm="1">
        <f t="array" ref="K1707">_xlfn.TEXTJOIN(", ",TRUE,_xlfn.UNIQUE(_xlfn._xlws.FILTER(ARQUIVOS_RECEBIDOS!$F$2:$F$5010,ARQUIVOS_RECEBIDOS!$E$2:$E$5010=LD_01[[#This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46041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1707" s="6" t="str">
        <f>LD_01[[#This Row],[PASTA]]&amp;"/"&amp;LD_01[[#This Row],[ARQUIVO]]</f>
        <v>MSV-163MS-373-385/10.DR/MSV-163MS-373-385-ACA-EXE-DE-H2-102-R00.3.pdf</v>
      </c>
    </row>
    <row r="1708" spans="1:16" ht="28.8" x14ac:dyDescent="0.3">
      <c r="A1708" t="s">
        <v>7151</v>
      </c>
      <c r="B1708" s="6" t="str">
        <f>VLOOKUP(LD_01[[#This Row],[DOCUMENTO]],_xlfn.SORTBY(ARQUIVOS_RECEBIDOS!$E$2:$F$5010,ARQUIVOS_RECEBIDOS!$F$2:$F$5010,-1),2,)</f>
        <v>R00.3</v>
      </c>
      <c r="C1708" s="14" t="s">
        <v>5988</v>
      </c>
      <c r="D1708" s="14" t="s">
        <v>7542</v>
      </c>
      <c r="E1708" s="6" t="s">
        <v>7476</v>
      </c>
      <c r="F1708" s="8" t="s">
        <v>7493</v>
      </c>
      <c r="G1708" s="8" t="s">
        <v>4142</v>
      </c>
      <c r="H1708" s="6" t="str">
        <f>_xlfn.XLOOKUP(LD_01[[#This Row],[DISCIPLINA]],'CLASSES DE PROJETOS'!$F$3:$F$37,'CLASSES DE PROJETOS'!$C$3:$C$37)</f>
        <v>DR</v>
      </c>
      <c r="I1708" s="6" t="str">
        <f>_xlfn.TEXTJOIN("/",TRUE,"MSV-163MS-"&amp;LD_01[[#This Row],[OBRA]],_xlfn.XLOOKUP(LD_01[[#This Row],[SIGLA]],'CLASSES DE PROJETOS'!$C$3:$C$37,'CLASSES DE PROJETOS'!$E$3:$E$37))</f>
        <v>MSV-163MS-373-385/10.DR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1708" s="6" t="str" cm="1">
        <f t="array" ref="K1708">_xlfn.TEXTJOIN(", ",TRUE,_xlfn.UNIQUE(_xlfn._xlws.FILTER(ARQUIVOS_RECEBIDOS!$F$2:$F$5010,ARQUIVOS_RECEBIDOS!$E$2:$E$5010=LD_01[[#This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46041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1708" s="6" t="str">
        <f>LD_01[[#This Row],[PASTA]]&amp;"/"&amp;LD_01[[#This Row],[ARQUIVO]]</f>
        <v>MSV-163MS-373-385/10.DR/MSV-163MS-373-385-ACA-EXE-DE-H2-103-R00.3.pdf</v>
      </c>
    </row>
    <row r="1709" spans="1:16" ht="28.8" x14ac:dyDescent="0.3">
      <c r="A1709" t="s">
        <v>7152</v>
      </c>
      <c r="B1709" s="6" t="str">
        <f>VLOOKUP(LD_01[[#This Row],[DOCUMENTO]],_xlfn.SORTBY(ARQUIVOS_RECEBIDOS!$E$2:$F$5010,ARQUIVOS_RECEBIDOS!$F$2:$F$5010,-1),2,)</f>
        <v>R00.3</v>
      </c>
      <c r="C1709" s="14" t="s">
        <v>5988</v>
      </c>
      <c r="D1709" s="14" t="s">
        <v>7542</v>
      </c>
      <c r="E1709" s="6" t="s">
        <v>7476</v>
      </c>
      <c r="F1709" s="8" t="s">
        <v>7493</v>
      </c>
      <c r="G1709" s="8" t="s">
        <v>4142</v>
      </c>
      <c r="H1709" s="6" t="str">
        <f>_xlfn.XLOOKUP(LD_01[[#This Row],[DISCIPLINA]],'CLASSES DE PROJETOS'!$F$3:$F$37,'CLASSES DE PROJETOS'!$C$3:$C$37)</f>
        <v>DR</v>
      </c>
      <c r="I1709" s="6" t="str">
        <f>_xlfn.TEXTJOIN("/",TRUE,"MSV-163MS-"&amp;LD_01[[#This Row],[OBRA]],_xlfn.XLOOKUP(LD_01[[#This Row],[SIGLA]],'CLASSES DE PROJETOS'!$C$3:$C$37,'CLASSES DE PROJETOS'!$E$3:$E$37))</f>
        <v>MSV-163MS-373-385/10.DR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1709" s="6" t="str" cm="1">
        <f t="array" ref="K1709">_xlfn.TEXTJOIN(", ",TRUE,_xlfn.UNIQUE(_xlfn._xlws.FILTER(ARQUIVOS_RECEBIDOS!$F$2:$F$5010,ARQUIVOS_RECEBIDOS!$E$2:$E$5010=LD_01[[#This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46041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1709" s="6" t="str">
        <f>LD_01[[#This Row],[PASTA]]&amp;"/"&amp;LD_01[[#This Row],[ARQUIVO]]</f>
        <v>MSV-163MS-373-385/10.DR/MSV-163MS-373-385-ACA-EXE-DE-H2-104-R00.3.pdf</v>
      </c>
    </row>
    <row r="1710" spans="1:16" ht="28.8" x14ac:dyDescent="0.3">
      <c r="A1710" t="s">
        <v>7153</v>
      </c>
      <c r="B1710" s="6" t="str">
        <f>VLOOKUP(LD_01[[#This Row],[DOCUMENTO]],_xlfn.SORTBY(ARQUIVOS_RECEBIDOS!$E$2:$F$5010,ARQUIVOS_RECEBIDOS!$F$2:$F$5010,-1),2,)</f>
        <v>R00.3</v>
      </c>
      <c r="C1710" s="14" t="s">
        <v>5988</v>
      </c>
      <c r="D1710" s="14" t="s">
        <v>7542</v>
      </c>
      <c r="E1710" s="6" t="s">
        <v>7476</v>
      </c>
      <c r="F1710" s="8" t="s">
        <v>7493</v>
      </c>
      <c r="G1710" s="8" t="s">
        <v>4142</v>
      </c>
      <c r="H1710" s="6" t="str">
        <f>_xlfn.XLOOKUP(LD_01[[#This Row],[DISCIPLINA]],'CLASSES DE PROJETOS'!$F$3:$F$37,'CLASSES DE PROJETOS'!$C$3:$C$37)</f>
        <v>DR</v>
      </c>
      <c r="I1710" s="6" t="str">
        <f>_xlfn.TEXTJOIN("/",TRUE,"MSV-163MS-"&amp;LD_01[[#This Row],[OBRA]],_xlfn.XLOOKUP(LD_01[[#This Row],[SIGLA]],'CLASSES DE PROJETOS'!$C$3:$C$37,'CLASSES DE PROJETOS'!$E$3:$E$37))</f>
        <v>MSV-163MS-373-385/10.DR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1710" s="6" t="str" cm="1">
        <f t="array" ref="K1710">_xlfn.TEXTJOIN(", ",TRUE,_xlfn.UNIQUE(_xlfn._xlws.FILTER(ARQUIVOS_RECEBIDOS!$F$2:$F$5010,ARQUIVOS_RECEBIDOS!$E$2:$E$5010=LD_01[[#This Row],[DOCUMENTO]])))</f>
        <v>R00.3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46041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1710" s="6" t="str">
        <f>LD_01[[#This Row],[PASTA]]&amp;"/"&amp;LD_01[[#This Row],[ARQUIVO]]</f>
        <v>MSV-163MS-373-385/10.DR/MSV-163MS-373-385-ACA-EXE-DE-H2-105-R00.3.pdf</v>
      </c>
    </row>
    <row r="1711" spans="1:16" ht="28.8" x14ac:dyDescent="0.3">
      <c r="A1711" t="s">
        <v>7154</v>
      </c>
      <c r="B1711" s="6" t="str">
        <f>VLOOKUP(LD_01[[#This Row],[DOCUMENTO]],_xlfn.SORTBY(ARQUIVOS_RECEBIDOS!$E$2:$F$5010,ARQUIVOS_RECEBIDOS!$F$2:$F$5010,-1),2,)</f>
        <v>R00.3</v>
      </c>
      <c r="C1711" s="14" t="s">
        <v>5988</v>
      </c>
      <c r="D1711" s="14" t="s">
        <v>7542</v>
      </c>
      <c r="E1711" s="6" t="s">
        <v>7476</v>
      </c>
      <c r="F1711" s="8" t="s">
        <v>7493</v>
      </c>
      <c r="G1711" s="8" t="s">
        <v>4142</v>
      </c>
      <c r="H1711" s="6" t="str">
        <f>_xlfn.XLOOKUP(LD_01[[#This Row],[DISCIPLINA]],'CLASSES DE PROJETOS'!$F$3:$F$37,'CLASSES DE PROJETOS'!$C$3:$C$37)</f>
        <v>DR</v>
      </c>
      <c r="I1711" s="6" t="str">
        <f>_xlfn.TEXTJOIN("/",TRUE,"MSV-163MS-"&amp;LD_01[[#This Row],[OBRA]],_xlfn.XLOOKUP(LD_01[[#This Row],[SIGLA]],'CLASSES DE PROJETOS'!$C$3:$C$37,'CLASSES DE PROJETOS'!$E$3:$E$37))</f>
        <v>MSV-163MS-373-385/10.DR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1711" s="6" t="str" cm="1">
        <f t="array" ref="K1711">_xlfn.TEXTJOIN(", ",TRUE,_xlfn.UNIQUE(_xlfn._xlws.FILTER(ARQUIVOS_RECEBIDOS!$F$2:$F$5010,ARQUIVOS_RECEBIDOS!$E$2:$E$5010=LD_01[[#This Row],[DOCUMENTO]])))</f>
        <v>R00.3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46041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1711" s="6" t="str">
        <f>LD_01[[#This Row],[PASTA]]&amp;"/"&amp;LD_01[[#This Row],[ARQUIVO]]</f>
        <v>MSV-163MS-373-385/10.DR/MSV-163MS-373-385-ACA-EXE-DE-H2-106-R00.3.pdf</v>
      </c>
    </row>
    <row r="1712" spans="1:16" ht="28.8" x14ac:dyDescent="0.3">
      <c r="A1712" t="s">
        <v>7155</v>
      </c>
      <c r="B1712" s="6" t="str">
        <f>VLOOKUP(LD_01[[#This Row],[DOCUMENTO]],_xlfn.SORTBY(ARQUIVOS_RECEBIDOS!$E$2:$F$5010,ARQUIVOS_RECEBIDOS!$F$2:$F$5010,-1),2,)</f>
        <v>R00.3</v>
      </c>
      <c r="C1712" s="14" t="s">
        <v>5988</v>
      </c>
      <c r="D1712" s="14" t="s">
        <v>7542</v>
      </c>
      <c r="E1712" s="6" t="s">
        <v>7476</v>
      </c>
      <c r="F1712" s="8" t="s">
        <v>7493</v>
      </c>
      <c r="G1712" s="8" t="s">
        <v>4142</v>
      </c>
      <c r="H1712" s="6" t="str">
        <f>_xlfn.XLOOKUP(LD_01[[#This Row],[DISCIPLINA]],'CLASSES DE PROJETOS'!$F$3:$F$37,'CLASSES DE PROJETOS'!$C$3:$C$37)</f>
        <v>DR</v>
      </c>
      <c r="I1712" s="6" t="str">
        <f>_xlfn.TEXTJOIN("/",TRUE,"MSV-163MS-"&amp;LD_01[[#This Row],[OBRA]],_xlfn.XLOOKUP(LD_01[[#This Row],[SIGLA]],'CLASSES DE PROJETOS'!$C$3:$C$37,'CLASSES DE PROJETOS'!$E$3:$E$37))</f>
        <v>MSV-163MS-373-385/10.DR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1712" s="6" t="str" cm="1">
        <f t="array" ref="K1712">_xlfn.TEXTJOIN(", ",TRUE,_xlfn.UNIQUE(_xlfn._xlws.FILTER(ARQUIVOS_RECEBIDOS!$F$2:$F$5010,ARQUIVOS_RECEBIDOS!$E$2:$E$5010=LD_01[[#This Row],[DOCUMENTO]])))</f>
        <v>R00.3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46041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1712" s="6" t="str">
        <f>LD_01[[#This Row],[PASTA]]&amp;"/"&amp;LD_01[[#This Row],[ARQUIVO]]</f>
        <v>MSV-163MS-373-385/10.DR/MSV-163MS-373-385-ACA-EXE-DE-H2-107-R00.3.pdf</v>
      </c>
    </row>
    <row r="1713" spans="1:16" ht="28.8" x14ac:dyDescent="0.3">
      <c r="A1713" t="s">
        <v>7156</v>
      </c>
      <c r="B1713" s="6" t="str">
        <f>VLOOKUP(LD_01[[#This Row],[DOCUMENTO]],_xlfn.SORTBY(ARQUIVOS_RECEBIDOS!$E$2:$F$5010,ARQUIVOS_RECEBIDOS!$F$2:$F$5010,-1),2,)</f>
        <v>R00.3</v>
      </c>
      <c r="C1713" s="14" t="s">
        <v>5988</v>
      </c>
      <c r="D1713" s="14" t="s">
        <v>7542</v>
      </c>
      <c r="E1713" s="6" t="s">
        <v>7476</v>
      </c>
      <c r="F1713" s="8" t="s">
        <v>7493</v>
      </c>
      <c r="G1713" s="8" t="s">
        <v>4142</v>
      </c>
      <c r="H1713" s="6" t="str">
        <f>_xlfn.XLOOKUP(LD_01[[#This Row],[DISCIPLINA]],'CLASSES DE PROJETOS'!$F$3:$F$37,'CLASSES DE PROJETOS'!$C$3:$C$37)</f>
        <v>DR</v>
      </c>
      <c r="I1713" s="6" t="str">
        <f>_xlfn.TEXTJOIN("/",TRUE,"MSV-163MS-"&amp;LD_01[[#This Row],[OBRA]],_xlfn.XLOOKUP(LD_01[[#This Row],[SIGLA]],'CLASSES DE PROJETOS'!$C$3:$C$37,'CLASSES DE PROJETOS'!$E$3:$E$37))</f>
        <v>MSV-163MS-373-385/10.DR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1713" s="6" t="str" cm="1">
        <f t="array" ref="K1713">_xlfn.TEXTJOIN(", ",TRUE,_xlfn.UNIQUE(_xlfn._xlws.FILTER(ARQUIVOS_RECEBIDOS!$F$2:$F$5010,ARQUIVOS_RECEBIDOS!$E$2:$E$5010=LD_01[[#This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46041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1713" s="6" t="str">
        <f>LD_01[[#This Row],[PASTA]]&amp;"/"&amp;LD_01[[#This Row],[ARQUIVO]]</f>
        <v>MSV-163MS-373-385/10.DR/MSV-163MS-373-385-ACA-EXE-DE-H2-108-R00.3.pdf</v>
      </c>
    </row>
    <row r="1714" spans="1:16" ht="28.8" x14ac:dyDescent="0.3">
      <c r="A1714" t="s">
        <v>7157</v>
      </c>
      <c r="B1714" s="6" t="str">
        <f>VLOOKUP(LD_01[[#This Row],[DOCUMENTO]],_xlfn.SORTBY(ARQUIVOS_RECEBIDOS!$E$2:$F$5010,ARQUIVOS_RECEBIDOS!$F$2:$F$5010,-1),2,)</f>
        <v>R00.3</v>
      </c>
      <c r="C1714" s="14" t="s">
        <v>5988</v>
      </c>
      <c r="D1714" s="14" t="s">
        <v>7542</v>
      </c>
      <c r="E1714" s="6" t="s">
        <v>7476</v>
      </c>
      <c r="F1714" s="8" t="s">
        <v>7493</v>
      </c>
      <c r="G1714" s="8" t="s">
        <v>4142</v>
      </c>
      <c r="H1714" s="6" t="str">
        <f>_xlfn.XLOOKUP(LD_01[[#This Row],[DISCIPLINA]],'CLASSES DE PROJETOS'!$F$3:$F$37,'CLASSES DE PROJETOS'!$C$3:$C$37)</f>
        <v>DR</v>
      </c>
      <c r="I1714" s="6" t="str">
        <f>_xlfn.TEXTJOIN("/",TRUE,"MSV-163MS-"&amp;LD_01[[#This Row],[OBRA]],_xlfn.XLOOKUP(LD_01[[#This Row],[SIGLA]],'CLASSES DE PROJETOS'!$C$3:$C$37,'CLASSES DE PROJETOS'!$E$3:$E$37))</f>
        <v>MSV-163MS-373-385/10.DR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1714" s="6" t="str" cm="1">
        <f t="array" ref="K1714">_xlfn.TEXTJOIN(", ",TRUE,_xlfn.UNIQUE(_xlfn._xlws.FILTER(ARQUIVOS_RECEBIDOS!$F$2:$F$5010,ARQUIVOS_RECEBIDOS!$E$2:$E$5010=LD_01[[#This Row],[DOCUMENTO]])))</f>
        <v>R00.3</v>
      </c>
      <c r="L1714" s="6" t="str" cm="1">
        <f t="array" ref="L1714">_xlfn.TEXTJOIN(",",TRUE,_xlfn._xlws.FILTER(ARQUIVOS[EXTENSÃO],(ARQUIVOS[DOCUMENTO]=LD_01[[#This Row],[DOCUMENTO]])*(ARQUIVOS[REVISÃO]=LD_01[[#This Row],[REVISÃO]])))</f>
        <v>dwg,pdf</v>
      </c>
      <c r="M1714" s="12" cm="1">
        <f t="array" ref="M1714">_xlfn.UNIQUE(_xlfn._xlws.FILTER(ARQUIVOS[DATA RECEBIMENTO],(ARQUIVOS[DOCUMENTO]=LD_01[[#This Row],[DOCUMENTO]])*(ARQUIVOS[REVISÃO]=LD_01[[#This Row],[REVISÃO]])))</f>
        <v>46041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1714" s="6" t="str">
        <f>LD_01[[#This Row],[PASTA]]&amp;"/"&amp;LD_01[[#This Row],[ARQUIVO]]</f>
        <v>MSV-163MS-373-385/10.DR/MSV-163MS-373-385-ACA-EXE-DE-H2-109-R00.3.pdf</v>
      </c>
    </row>
    <row r="1715" spans="1:16" ht="28.8" x14ac:dyDescent="0.3">
      <c r="A1715" t="s">
        <v>7158</v>
      </c>
      <c r="B1715" s="6" t="str">
        <f>VLOOKUP(LD_01[[#This Row],[DOCUMENTO]],_xlfn.SORTBY(ARQUIVOS_RECEBIDOS!$E$2:$F$5010,ARQUIVOS_RECEBIDOS!$F$2:$F$5010,-1),2,)</f>
        <v>R00.3</v>
      </c>
      <c r="C1715" s="14" t="s">
        <v>5988</v>
      </c>
      <c r="D1715" s="14" t="s">
        <v>7542</v>
      </c>
      <c r="E1715" s="6" t="s">
        <v>7476</v>
      </c>
      <c r="F1715" s="8" t="s">
        <v>7493</v>
      </c>
      <c r="G1715" s="8" t="s">
        <v>4142</v>
      </c>
      <c r="H1715" s="6" t="str">
        <f>_xlfn.XLOOKUP(LD_01[[#This Row],[DISCIPLINA]],'CLASSES DE PROJETOS'!$F$3:$F$37,'CLASSES DE PROJETOS'!$C$3:$C$37)</f>
        <v>DR</v>
      </c>
      <c r="I1715" s="6" t="str">
        <f>_xlfn.TEXTJOIN("/",TRUE,"MSV-163MS-"&amp;LD_01[[#This Row],[OBRA]],_xlfn.XLOOKUP(LD_01[[#This Row],[SIGLA]],'CLASSES DE PROJETOS'!$C$3:$C$37,'CLASSES DE PROJETOS'!$E$3:$E$37))</f>
        <v>MSV-163MS-373-385/10.DR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1715" s="6" t="str" cm="1">
        <f t="array" ref="K1715">_xlfn.TEXTJOIN(", ",TRUE,_xlfn.UNIQUE(_xlfn._xlws.FILTER(ARQUIVOS_RECEBIDOS!$F$2:$F$5010,ARQUIVOS_RECEBIDOS!$E$2:$E$5010=LD_01[[#This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46041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1715" s="6" t="str">
        <f>LD_01[[#This Row],[PASTA]]&amp;"/"&amp;LD_01[[#This Row],[ARQUIVO]]</f>
        <v>MSV-163MS-373-385/10.DR/MSV-163MS-373-385-ACA-EXE-DE-H2-110-R00.3.pdf</v>
      </c>
    </row>
    <row r="1716" spans="1:16" ht="28.8" x14ac:dyDescent="0.3">
      <c r="A1716" t="s">
        <v>7159</v>
      </c>
      <c r="B1716" s="6" t="str">
        <f>VLOOKUP(LD_01[[#This Row],[DOCUMENTO]],_xlfn.SORTBY(ARQUIVOS_RECEBIDOS!$E$2:$F$5010,ARQUIVOS_RECEBIDOS!$F$2:$F$5010,-1),2,)</f>
        <v>R00.3</v>
      </c>
      <c r="C1716" s="14" t="s">
        <v>5988</v>
      </c>
      <c r="D1716" s="14" t="s">
        <v>7542</v>
      </c>
      <c r="E1716" s="6" t="s">
        <v>7476</v>
      </c>
      <c r="F1716" s="8" t="s">
        <v>7493</v>
      </c>
      <c r="G1716" s="8" t="s">
        <v>4142</v>
      </c>
      <c r="H1716" s="6" t="str">
        <f>_xlfn.XLOOKUP(LD_01[[#This Row],[DISCIPLINA]],'CLASSES DE PROJETOS'!$F$3:$F$37,'CLASSES DE PROJETOS'!$C$3:$C$37)</f>
        <v>DR</v>
      </c>
      <c r="I1716" s="6" t="str">
        <f>_xlfn.TEXTJOIN("/",TRUE,"MSV-163MS-"&amp;LD_01[[#This Row],[OBRA]],_xlfn.XLOOKUP(LD_01[[#This Row],[SIGLA]],'CLASSES DE PROJETOS'!$C$3:$C$37,'CLASSES DE PROJETOS'!$E$3:$E$37))</f>
        <v>MSV-163MS-373-385/10.DR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1716" s="6" t="str" cm="1">
        <f t="array" ref="K1716">_xlfn.TEXTJOIN(", ",TRUE,_xlfn.UNIQUE(_xlfn._xlws.FILTER(ARQUIVOS_RECEBIDOS!$F$2:$F$5010,ARQUIVOS_RECEBIDOS!$E$2:$E$5010=LD_01[[#This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46041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1716" s="6" t="str">
        <f>LD_01[[#This Row],[PASTA]]&amp;"/"&amp;LD_01[[#This Row],[ARQUIVO]]</f>
        <v>MSV-163MS-373-385/10.DR/MSV-163MS-373-385-ACA-EXE-DE-H2-111-R00.3.pdf</v>
      </c>
    </row>
    <row r="1717" spans="1:16" ht="28.8" x14ac:dyDescent="0.3">
      <c r="A1717" t="s">
        <v>7160</v>
      </c>
      <c r="B1717" s="6" t="str">
        <f>VLOOKUP(LD_01[[#This Row],[DOCUMENTO]],_xlfn.SORTBY(ARQUIVOS_RECEBIDOS!$E$2:$F$5010,ARQUIVOS_RECEBIDOS!$F$2:$F$5010,-1),2,)</f>
        <v>R00.2</v>
      </c>
      <c r="C1717" s="14" t="s">
        <v>5988</v>
      </c>
      <c r="D1717" s="14" t="s">
        <v>7542</v>
      </c>
      <c r="E1717" s="6" t="s">
        <v>7476</v>
      </c>
      <c r="F1717" s="8" t="s">
        <v>7493</v>
      </c>
      <c r="G1717" s="8" t="s">
        <v>4142</v>
      </c>
      <c r="H1717" s="6" t="str">
        <f>_xlfn.XLOOKUP(LD_01[[#This Row],[DISCIPLINA]],'CLASSES DE PROJETOS'!$F$3:$F$37,'CLASSES DE PROJETOS'!$C$3:$C$37)</f>
        <v>DR</v>
      </c>
      <c r="I1717" s="6" t="str">
        <f>_xlfn.TEXTJOIN("/",TRUE,"MSV-163MS-"&amp;LD_01[[#This Row],[OBRA]],_xlfn.XLOOKUP(LD_01[[#This Row],[SIGLA]],'CLASSES DE PROJETOS'!$C$3:$C$37,'CLASSES DE PROJETOS'!$E$3:$E$37))</f>
        <v>MSV-163MS-373-385/10.DR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1717" s="6" t="str" cm="1">
        <f t="array" ref="K1717">_xlfn.TEXTJOIN(", ",TRUE,_xlfn.UNIQUE(_xlfn._xlws.FILTER(ARQUIVOS_RECEBIDOS!$F$2:$F$5010,ARQUIVOS_RECEBIDOS!$E$2:$E$5010=LD_01[[#This Row],[DOCUMENTO]])))</f>
        <v>R00.2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46041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1717" s="6" t="str">
        <f>LD_01[[#This Row],[PASTA]]&amp;"/"&amp;LD_01[[#This Row],[ARQUIVO]]</f>
        <v>MSV-163MS-373-385/10.DR/MSV-163MS-373-385-ACA-EXE-DE-H2-112-R00.2.pdf</v>
      </c>
    </row>
    <row r="1718" spans="1:16" ht="28.8" x14ac:dyDescent="0.3">
      <c r="A1718" t="s">
        <v>7161</v>
      </c>
      <c r="B1718" s="6" t="str">
        <f>VLOOKUP(LD_01[[#This Row],[DOCUMENTO]],_xlfn.SORTBY(ARQUIVOS_RECEBIDOS!$E$2:$F$5010,ARQUIVOS_RECEBIDOS!$F$2:$F$5010,-1),2,)</f>
        <v>R00.2</v>
      </c>
      <c r="C1718" s="14" t="s">
        <v>5988</v>
      </c>
      <c r="D1718" s="14" t="s">
        <v>7542</v>
      </c>
      <c r="E1718" s="6" t="s">
        <v>7476</v>
      </c>
      <c r="F1718" s="8" t="s">
        <v>7493</v>
      </c>
      <c r="G1718" s="8" t="s">
        <v>4142</v>
      </c>
      <c r="H1718" s="6" t="str">
        <f>_xlfn.XLOOKUP(LD_01[[#This Row],[DISCIPLINA]],'CLASSES DE PROJETOS'!$F$3:$F$37,'CLASSES DE PROJETOS'!$C$3:$C$37)</f>
        <v>DR</v>
      </c>
      <c r="I1718" s="6" t="str">
        <f>_xlfn.TEXTJOIN("/",TRUE,"MSV-163MS-"&amp;LD_01[[#This Row],[OBRA]],_xlfn.XLOOKUP(LD_01[[#This Row],[SIGLA]],'CLASSES DE PROJETOS'!$C$3:$C$37,'CLASSES DE PROJETOS'!$E$3:$E$37))</f>
        <v>MSV-163MS-373-385/10.DR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1718" s="6" t="str" cm="1">
        <f t="array" ref="K1718">_xlfn.TEXTJOIN(", ",TRUE,_xlfn.UNIQUE(_xlfn._xlws.FILTER(ARQUIVOS_RECEBIDOS!$F$2:$F$5010,ARQUIVOS_RECEBIDOS!$E$2:$E$5010=LD_01[[#This Row],[DOCUMENTO]])))</f>
        <v>R00.2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46041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1718" s="6" t="str">
        <f>LD_01[[#This Row],[PASTA]]&amp;"/"&amp;LD_01[[#This Row],[ARQUIVO]]</f>
        <v>MSV-163MS-373-385/10.DR/MSV-163MS-373-385-ACA-EXE-DE-H2-113-R00.2.pdf</v>
      </c>
    </row>
    <row r="1719" spans="1:16" ht="28.8" x14ac:dyDescent="0.3">
      <c r="A1719" t="s">
        <v>7162</v>
      </c>
      <c r="B1719" s="6" t="str">
        <f>VLOOKUP(LD_01[[#This Row],[DOCUMENTO]],_xlfn.SORTBY(ARQUIVOS_RECEBIDOS!$E$2:$F$5010,ARQUIVOS_RECEBIDOS!$F$2:$F$5010,-1),2,)</f>
        <v>R00.2</v>
      </c>
      <c r="C1719" s="14" t="s">
        <v>5988</v>
      </c>
      <c r="D1719" s="14" t="s">
        <v>7542</v>
      </c>
      <c r="E1719" s="6" t="s">
        <v>7476</v>
      </c>
      <c r="F1719" s="8" t="s">
        <v>7493</v>
      </c>
      <c r="G1719" s="8" t="s">
        <v>4142</v>
      </c>
      <c r="H1719" s="6" t="str">
        <f>_xlfn.XLOOKUP(LD_01[[#This Row],[DISCIPLINA]],'CLASSES DE PROJETOS'!$F$3:$F$37,'CLASSES DE PROJETOS'!$C$3:$C$37)</f>
        <v>DR</v>
      </c>
      <c r="I1719" s="6" t="str">
        <f>_xlfn.TEXTJOIN("/",TRUE,"MSV-163MS-"&amp;LD_01[[#This Row],[OBRA]],_xlfn.XLOOKUP(LD_01[[#This Row],[SIGLA]],'CLASSES DE PROJETOS'!$C$3:$C$37,'CLASSES DE PROJETOS'!$E$3:$E$37))</f>
        <v>MSV-163MS-373-385/10.DR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1719" s="6" t="str" cm="1">
        <f t="array" ref="K1719">_xlfn.TEXTJOIN(", ",TRUE,_xlfn.UNIQUE(_xlfn._xlws.FILTER(ARQUIVOS_RECEBIDOS!$F$2:$F$5010,ARQUIVOS_RECEBIDOS!$E$2:$E$5010=LD_01[[#This Row],[DOCUMENTO]])))</f>
        <v>R00.2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46041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1719" s="6" t="str">
        <f>LD_01[[#This Row],[PASTA]]&amp;"/"&amp;LD_01[[#This Row],[ARQUIVO]]</f>
        <v>MSV-163MS-373-385/10.DR/MSV-163MS-373-385-ACA-EXE-DE-H2-114-R00.2.pdf</v>
      </c>
    </row>
    <row r="1720" spans="1:16" ht="28.8" x14ac:dyDescent="0.3">
      <c r="A1720" t="s">
        <v>7163</v>
      </c>
      <c r="B1720" s="6" t="str">
        <f>VLOOKUP(LD_01[[#This Row],[DOCUMENTO]],_xlfn.SORTBY(ARQUIVOS_RECEBIDOS!$E$2:$F$5010,ARQUIVOS_RECEBIDOS!$F$2:$F$5010,-1),2,)</f>
        <v>R00.1</v>
      </c>
      <c r="C1720" s="14" t="s">
        <v>5988</v>
      </c>
      <c r="D1720" s="14" t="s">
        <v>7542</v>
      </c>
      <c r="E1720" s="6" t="s">
        <v>7476</v>
      </c>
      <c r="F1720" s="8" t="s">
        <v>7494</v>
      </c>
      <c r="G1720" s="8" t="s">
        <v>4142</v>
      </c>
      <c r="H1720" s="6" t="str">
        <f>_xlfn.XLOOKUP(LD_01[[#This Row],[DISCIPLINA]],'CLASSES DE PROJETOS'!$F$3:$F$37,'CLASSES DE PROJETOS'!$C$3:$C$37)</f>
        <v>DR</v>
      </c>
      <c r="I1720" s="6" t="str">
        <f>_xlfn.TEXTJOIN("/",TRUE,"MSV-163MS-"&amp;LD_01[[#This Row],[OBRA]],_xlfn.XLOOKUP(LD_01[[#This Row],[SIGLA]],'CLASSES DE PROJETOS'!$C$3:$C$37,'CLASSES DE PROJETOS'!$E$3:$E$37))</f>
        <v>MSV-163MS-373-385/10.DR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1720" s="6" t="str" cm="1">
        <f t="array" ref="K1720">_xlfn.TEXTJOIN(", ",TRUE,_xlfn.UNIQUE(_xlfn._xlws.FILTER(ARQUIVOS_RECEBIDOS!$F$2:$F$5010,ARQUIVOS_RECEBIDOS!$E$2:$E$5010=LD_01[[#This Row],[DOCUMENTO]])))</f>
        <v>R00.1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46041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1720" s="6" t="str">
        <f>LD_01[[#This Row],[PASTA]]&amp;"/"&amp;LD_01[[#This Row],[ARQUIVO]]</f>
        <v>MSV-163MS-373-385/10.DR/MSV-163MS-373-385-ACA-EXE-DE-H2-115-R00.1.pdf</v>
      </c>
    </row>
    <row r="1721" spans="1:16" x14ac:dyDescent="0.3">
      <c r="A1721" t="s">
        <v>7164</v>
      </c>
      <c r="B1721" s="6" t="str">
        <f>VLOOKUP(LD_01[[#This Row],[DOCUMENTO]],_xlfn.SORTBY(ARQUIVOS_RECEBIDOS!$E$2:$F$5010,ARQUIVOS_RECEBIDOS!$F$2:$F$5010,-1),2,)</f>
        <v>R00.1</v>
      </c>
      <c r="C1721" s="14" t="s">
        <v>5988</v>
      </c>
      <c r="D1721" s="14" t="s">
        <v>7542</v>
      </c>
      <c r="E1721" s="6" t="s">
        <v>7476</v>
      </c>
      <c r="F1721" s="8" t="s">
        <v>7495</v>
      </c>
      <c r="G1721" s="8" t="s">
        <v>4142</v>
      </c>
      <c r="H1721" s="6" t="str">
        <f>_xlfn.XLOOKUP(LD_01[[#This Row],[DISCIPLINA]],'CLASSES DE PROJETOS'!$F$3:$F$37,'CLASSES DE PROJETOS'!$C$3:$C$37)</f>
        <v>DR</v>
      </c>
      <c r="I1721" s="6" t="str">
        <f>_xlfn.TEXTJOIN("/",TRUE,"MSV-163MS-"&amp;LD_01[[#This Row],[OBRA]],_xlfn.XLOOKUP(LD_01[[#This Row],[SIGLA]],'CLASSES DE PROJETOS'!$C$3:$C$37,'CLASSES DE PROJETOS'!$E$3:$E$37))</f>
        <v>MSV-163MS-373-385/10.DR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1721" s="6" t="str" cm="1">
        <f t="array" ref="K1721">_xlfn.TEXTJOIN(", ",TRUE,_xlfn.UNIQUE(_xlfn._xlws.FILTER(ARQUIVOS_RECEBIDOS!$F$2:$F$5010,ARQUIVOS_RECEBIDOS!$E$2:$E$5010=LD_01[[#This Row],[DOCUMENTO]])))</f>
        <v>R00.1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46041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1721" s="6" t="str">
        <f>LD_01[[#This Row],[PASTA]]&amp;"/"&amp;LD_01[[#This Row],[ARQUIVO]]</f>
        <v>MSV-163MS-373-385/10.DR/MSV-163MS-373-385-ACA-EXE-DE-H2-116-R00.1.pdf</v>
      </c>
    </row>
    <row r="1722" spans="1:16" ht="28.8" x14ac:dyDescent="0.3">
      <c r="A1722" t="s">
        <v>7165</v>
      </c>
      <c r="B1722" s="6" t="str">
        <f>VLOOKUP(LD_01[[#This Row],[DOCUMENTO]],_xlfn.SORTBY(ARQUIVOS_RECEBIDOS!$E$2:$F$5010,ARQUIVOS_RECEBIDOS!$F$2:$F$5010,-1),2,)</f>
        <v>R00.2</v>
      </c>
      <c r="C1722" s="14" t="s">
        <v>5988</v>
      </c>
      <c r="D1722" s="14" t="s">
        <v>7542</v>
      </c>
      <c r="E1722" s="6" t="s">
        <v>7476</v>
      </c>
      <c r="F1722" s="8" t="s">
        <v>7496</v>
      </c>
      <c r="G1722" s="8" t="s">
        <v>4142</v>
      </c>
      <c r="H1722" s="6" t="str">
        <f>_xlfn.XLOOKUP(LD_01[[#This Row],[DISCIPLINA]],'CLASSES DE PROJETOS'!$F$3:$F$37,'CLASSES DE PROJETOS'!$C$3:$C$37)</f>
        <v>DR</v>
      </c>
      <c r="I1722" s="6" t="str">
        <f>_xlfn.TEXTJOIN("/",TRUE,"MSV-163MS-"&amp;LD_01[[#This Row],[OBRA]],_xlfn.XLOOKUP(LD_01[[#This Row],[SIGLA]],'CLASSES DE PROJETOS'!$C$3:$C$37,'CLASSES DE PROJETOS'!$E$3:$E$37))</f>
        <v>MSV-163MS-373-385/10.DR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1722" s="6" t="str" cm="1">
        <f t="array" ref="K1722">_xlfn.TEXTJOIN(", ",TRUE,_xlfn.UNIQUE(_xlfn._xlws.FILTER(ARQUIVOS_RECEBIDOS!$F$2:$F$5010,ARQUIVOS_RECEBIDOS!$E$2:$E$5010=LD_01[[#This Row],[DOCUMENTO]])))</f>
        <v>R00.2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46041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1722" s="6" t="str">
        <f>LD_01[[#This Row],[PASTA]]&amp;"/"&amp;LD_01[[#This Row],[ARQUIVO]]</f>
        <v>MSV-163MS-373-385/10.DR/MSV-163MS-373-385-ACA-EXE-DE-H2-201-R00.2.pdf</v>
      </c>
    </row>
    <row r="1723" spans="1:16" ht="28.8" x14ac:dyDescent="0.3">
      <c r="A1723" t="s">
        <v>7166</v>
      </c>
      <c r="B1723" s="6" t="str">
        <f>VLOOKUP(LD_01[[#This Row],[DOCUMENTO]],_xlfn.SORTBY(ARQUIVOS_RECEBIDOS!$E$2:$F$5010,ARQUIVOS_RECEBIDOS!$F$2:$F$5010,-1),2,)</f>
        <v>R00.2</v>
      </c>
      <c r="C1723" s="14" t="s">
        <v>5988</v>
      </c>
      <c r="D1723" s="14" t="s">
        <v>7542</v>
      </c>
      <c r="E1723" s="6" t="s">
        <v>7476</v>
      </c>
      <c r="F1723" s="8" t="s">
        <v>7497</v>
      </c>
      <c r="G1723" s="8" t="s">
        <v>4142</v>
      </c>
      <c r="H1723" s="6" t="str">
        <f>_xlfn.XLOOKUP(LD_01[[#This Row],[DISCIPLINA]],'CLASSES DE PROJETOS'!$F$3:$F$37,'CLASSES DE PROJETOS'!$C$3:$C$37)</f>
        <v>DR</v>
      </c>
      <c r="I1723" s="6" t="str">
        <f>_xlfn.TEXTJOIN("/",TRUE,"MSV-163MS-"&amp;LD_01[[#This Row],[OBRA]],_xlfn.XLOOKUP(LD_01[[#This Row],[SIGLA]],'CLASSES DE PROJETOS'!$C$3:$C$37,'CLASSES DE PROJETOS'!$E$3:$E$37))</f>
        <v>MSV-163MS-373-385/10.DR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1723" s="6" t="str" cm="1">
        <f t="array" ref="K1723">_xlfn.TEXTJOIN(", ",TRUE,_xlfn.UNIQUE(_xlfn._xlws.FILTER(ARQUIVOS_RECEBIDOS!$F$2:$F$5010,ARQUIVOS_RECEBIDOS!$E$2:$E$5010=LD_01[[#This Row],[DOCUMENTO]])))</f>
        <v>R00.2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46041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1723" s="6" t="str">
        <f>LD_01[[#This Row],[PASTA]]&amp;"/"&amp;LD_01[[#This Row],[ARQUIVO]]</f>
        <v>MSV-163MS-373-385/10.DR/MSV-163MS-373-385-ACA-EXE-DE-H2-202-R00.2.pdf</v>
      </c>
    </row>
    <row r="1724" spans="1:16" ht="28.8" x14ac:dyDescent="0.3">
      <c r="A1724" t="s">
        <v>7167</v>
      </c>
      <c r="B1724" s="6" t="str">
        <f>VLOOKUP(LD_01[[#This Row],[DOCUMENTO]],_xlfn.SORTBY(ARQUIVOS_RECEBIDOS!$E$2:$F$5010,ARQUIVOS_RECEBIDOS!$F$2:$F$5010,-1),2,)</f>
        <v>R00.2</v>
      </c>
      <c r="C1724" s="14" t="s">
        <v>5988</v>
      </c>
      <c r="D1724" s="14" t="s">
        <v>7542</v>
      </c>
      <c r="E1724" s="6" t="s">
        <v>7476</v>
      </c>
      <c r="F1724" s="8" t="s">
        <v>7498</v>
      </c>
      <c r="G1724" s="8" t="s">
        <v>4142</v>
      </c>
      <c r="H1724" s="6" t="str">
        <f>_xlfn.XLOOKUP(LD_01[[#This Row],[DISCIPLINA]],'CLASSES DE PROJETOS'!$F$3:$F$37,'CLASSES DE PROJETOS'!$C$3:$C$37)</f>
        <v>DR</v>
      </c>
      <c r="I1724" s="6" t="str">
        <f>_xlfn.TEXTJOIN("/",TRUE,"MSV-163MS-"&amp;LD_01[[#This Row],[OBRA]],_xlfn.XLOOKUP(LD_01[[#This Row],[SIGLA]],'CLASSES DE PROJETOS'!$C$3:$C$37,'CLASSES DE PROJETOS'!$E$3:$E$37))</f>
        <v>MSV-163MS-373-385/10.DR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1724" s="6" t="str" cm="1">
        <f t="array" ref="K1724">_xlfn.TEXTJOIN(", ",TRUE,_xlfn.UNIQUE(_xlfn._xlws.FILTER(ARQUIVOS_RECEBIDOS!$F$2:$F$5010,ARQUIVOS_RECEBIDOS!$E$2:$E$5010=LD_01[[#This Row],[DOCUMENTO]])))</f>
        <v>R00.2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46041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1724" s="6" t="str">
        <f>LD_01[[#This Row],[PASTA]]&amp;"/"&amp;LD_01[[#This Row],[ARQUIVO]]</f>
        <v>MSV-163MS-373-385/10.DR/MSV-163MS-373-385-ACA-EXE-DE-H2-203-R00.2.pdf</v>
      </c>
    </row>
    <row r="1725" spans="1:16" ht="28.8" x14ac:dyDescent="0.3">
      <c r="A1725" t="s">
        <v>7168</v>
      </c>
      <c r="B1725" s="6" t="str">
        <f>VLOOKUP(LD_01[[#This Row],[DOCUMENTO]],_xlfn.SORTBY(ARQUIVOS_RECEBIDOS!$E$2:$F$5010,ARQUIVOS_RECEBIDOS!$F$2:$F$5010,-1),2,)</f>
        <v>R00.2</v>
      </c>
      <c r="C1725" s="14" t="s">
        <v>5988</v>
      </c>
      <c r="D1725" s="14" t="s">
        <v>7542</v>
      </c>
      <c r="E1725" s="6" t="s">
        <v>7476</v>
      </c>
      <c r="F1725" s="8" t="s">
        <v>7498</v>
      </c>
      <c r="G1725" s="8" t="s">
        <v>4142</v>
      </c>
      <c r="H1725" s="6" t="str">
        <f>_xlfn.XLOOKUP(LD_01[[#This Row],[DISCIPLINA]],'CLASSES DE PROJETOS'!$F$3:$F$37,'CLASSES DE PROJETOS'!$C$3:$C$37)</f>
        <v>DR</v>
      </c>
      <c r="I1725" s="6" t="str">
        <f>_xlfn.TEXTJOIN("/",TRUE,"MSV-163MS-"&amp;LD_01[[#This Row],[OBRA]],_xlfn.XLOOKUP(LD_01[[#This Row],[SIGLA]],'CLASSES DE PROJETOS'!$C$3:$C$37,'CLASSES DE PROJETOS'!$E$3:$E$37))</f>
        <v>MSV-163MS-373-385/10.DR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1725" s="6" t="str" cm="1">
        <f t="array" ref="K1725">_xlfn.TEXTJOIN(", ",TRUE,_xlfn.UNIQUE(_xlfn._xlws.FILTER(ARQUIVOS_RECEBIDOS!$F$2:$F$5010,ARQUIVOS_RECEBIDOS!$E$2:$E$5010=LD_01[[#This Row],[DOCUMENTO]])))</f>
        <v>R00.2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46041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1725" s="6" t="str">
        <f>LD_01[[#This Row],[PASTA]]&amp;"/"&amp;LD_01[[#This Row],[ARQUIVO]]</f>
        <v>MSV-163MS-373-385/10.DR/MSV-163MS-373-385-ACA-EXE-DE-H2-204-R00.2.pdf</v>
      </c>
    </row>
    <row r="1726" spans="1:16" ht="28.8" x14ac:dyDescent="0.3">
      <c r="A1726" t="s">
        <v>7169</v>
      </c>
      <c r="B1726" s="6" t="str">
        <f>VLOOKUP(LD_01[[#This Row],[DOCUMENTO]],_xlfn.SORTBY(ARQUIVOS_RECEBIDOS!$E$2:$F$5010,ARQUIVOS_RECEBIDOS!$F$2:$F$5010,-1),2,)</f>
        <v>R00.2</v>
      </c>
      <c r="C1726" s="14" t="s">
        <v>5988</v>
      </c>
      <c r="D1726" s="14" t="s">
        <v>7542</v>
      </c>
      <c r="E1726" s="6" t="s">
        <v>7476</v>
      </c>
      <c r="F1726" s="8" t="s">
        <v>7498</v>
      </c>
      <c r="G1726" s="8" t="s">
        <v>4142</v>
      </c>
      <c r="H1726" s="6" t="str">
        <f>_xlfn.XLOOKUP(LD_01[[#This Row],[DISCIPLINA]],'CLASSES DE PROJETOS'!$F$3:$F$37,'CLASSES DE PROJETOS'!$C$3:$C$37)</f>
        <v>DR</v>
      </c>
      <c r="I1726" s="6" t="str">
        <f>_xlfn.TEXTJOIN("/",TRUE,"MSV-163MS-"&amp;LD_01[[#This Row],[OBRA]],_xlfn.XLOOKUP(LD_01[[#This Row],[SIGLA]],'CLASSES DE PROJETOS'!$C$3:$C$37,'CLASSES DE PROJETOS'!$E$3:$E$37))</f>
        <v>MSV-163MS-373-385/10.DR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1726" s="6" t="str" cm="1">
        <f t="array" ref="K1726">_xlfn.TEXTJOIN(", ",TRUE,_xlfn.UNIQUE(_xlfn._xlws.FILTER(ARQUIVOS_RECEBIDOS!$F$2:$F$5010,ARQUIVOS_RECEBIDOS!$E$2:$E$5010=LD_01[[#This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46041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1726" s="6" t="str">
        <f>LD_01[[#This Row],[PASTA]]&amp;"/"&amp;LD_01[[#This Row],[ARQUIVO]]</f>
        <v>MSV-163MS-373-385/10.DR/MSV-163MS-373-385-ACA-EXE-DE-H2-205-R00.2.pdf</v>
      </c>
    </row>
    <row r="1727" spans="1:16" ht="28.8" x14ac:dyDescent="0.3">
      <c r="A1727" t="s">
        <v>7170</v>
      </c>
      <c r="B1727" s="6" t="str">
        <f>VLOOKUP(LD_01[[#This Row],[DOCUMENTO]],_xlfn.SORTBY(ARQUIVOS_RECEBIDOS!$E$2:$F$5010,ARQUIVOS_RECEBIDOS!$F$2:$F$5010,-1),2,)</f>
        <v>R00.2</v>
      </c>
      <c r="C1727" s="14" t="s">
        <v>5988</v>
      </c>
      <c r="D1727" s="14" t="s">
        <v>7542</v>
      </c>
      <c r="E1727" s="6" t="s">
        <v>7476</v>
      </c>
      <c r="F1727" s="8" t="s">
        <v>7498</v>
      </c>
      <c r="G1727" s="8" t="s">
        <v>4142</v>
      </c>
      <c r="H1727" s="6" t="str">
        <f>_xlfn.XLOOKUP(LD_01[[#This Row],[DISCIPLINA]],'CLASSES DE PROJETOS'!$F$3:$F$37,'CLASSES DE PROJETOS'!$C$3:$C$37)</f>
        <v>DR</v>
      </c>
      <c r="I1727" s="6" t="str">
        <f>_xlfn.TEXTJOIN("/",TRUE,"MSV-163MS-"&amp;LD_01[[#This Row],[OBRA]],_xlfn.XLOOKUP(LD_01[[#This Row],[SIGLA]],'CLASSES DE PROJETOS'!$C$3:$C$37,'CLASSES DE PROJETOS'!$E$3:$E$37))</f>
        <v>MSV-163MS-373-385/10.DR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1727" s="6" t="str" cm="1">
        <f t="array" ref="K1727">_xlfn.TEXTJOIN(", ",TRUE,_xlfn.UNIQUE(_xlfn._xlws.FILTER(ARQUIVOS_RECEBIDOS!$F$2:$F$5010,ARQUIVOS_RECEBIDOS!$E$2:$E$5010=LD_01[[#This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46041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1727" s="6" t="str">
        <f>LD_01[[#This Row],[PASTA]]&amp;"/"&amp;LD_01[[#This Row],[ARQUIVO]]</f>
        <v>MSV-163MS-373-385/10.DR/MSV-163MS-373-385-ACA-EXE-DE-H2-206-R00.2.pdf</v>
      </c>
    </row>
    <row r="1728" spans="1:16" ht="28.8" x14ac:dyDescent="0.3">
      <c r="A1728" t="s">
        <v>7351</v>
      </c>
      <c r="B1728" s="6" t="str">
        <f>VLOOKUP(LD_01[[#This Row],[DOCUMENTO]],_xlfn.SORTBY(ARQUIVOS_RECEBIDOS!$E$2:$F$5010,ARQUIVOS_RECEBIDOS!$F$2:$F$5010,-1),2,)</f>
        <v>R00.3</v>
      </c>
      <c r="C1728" s="14" t="s">
        <v>5988</v>
      </c>
      <c r="D1728" s="14" t="s">
        <v>7542</v>
      </c>
      <c r="E1728" s="6" t="s">
        <v>7476</v>
      </c>
      <c r="F1728" s="8" t="s">
        <v>7499</v>
      </c>
      <c r="G1728" s="8" t="s">
        <v>4143</v>
      </c>
      <c r="H1728" s="6" t="str">
        <f>_xlfn.XLOOKUP(LD_01[[#This Row],[DISCIPLINA]],'CLASSES DE PROJETOS'!$F$3:$F$37,'CLASSES DE PROJETOS'!$C$3:$C$37)</f>
        <v>PV</v>
      </c>
      <c r="I1728" s="6" t="str">
        <f>_xlfn.TEXTJOIN("/",TRUE,"MSV-163MS-"&amp;LD_01[[#This Row],[OBRA]],_xlfn.XLOOKUP(LD_01[[#This Row],[SIGLA]],'CLASSES DE PROJETOS'!$C$3:$C$37,'CLASSES DE PROJETOS'!$E$3:$E$37))</f>
        <v>MSV-163MS-373-385/28.PV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1728" s="6" t="str" cm="1">
        <f t="array" ref="K1728">_xlfn.TEXTJOIN(", ",TRUE,_xlfn.UNIQUE(_xlfn._xlws.FILTER(ARQUIVOS_RECEBIDOS!$F$2:$F$5010,ARQUIVOS_RECEBIDOS!$E$2:$E$5010=LD_01[[#This Row],[DOCUMENTO]])))</f>
        <v>R00.3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46041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1728" s="6" t="str">
        <f>LD_01[[#This Row],[PASTA]]&amp;"/"&amp;LD_01[[#This Row],[ARQUIVO]]</f>
        <v>MSV-163MS-373-385/28.PV/MSV-163MS-373-385-ACA-EXE-DE-I2-001-R00.3.pdf</v>
      </c>
    </row>
    <row r="1729" spans="1:16" ht="28.8" x14ac:dyDescent="0.3">
      <c r="A1729" t="s">
        <v>7352</v>
      </c>
      <c r="B1729" s="6" t="str">
        <f>VLOOKUP(LD_01[[#This Row],[DOCUMENTO]],_xlfn.SORTBY(ARQUIVOS_RECEBIDOS!$E$2:$F$5010,ARQUIVOS_RECEBIDOS!$F$2:$F$5010,-1),2,)</f>
        <v>R00.3</v>
      </c>
      <c r="C1729" s="14" t="s">
        <v>5988</v>
      </c>
      <c r="D1729" s="14" t="s">
        <v>7542</v>
      </c>
      <c r="E1729" s="6" t="s">
        <v>7476</v>
      </c>
      <c r="F1729" s="8" t="s">
        <v>7499</v>
      </c>
      <c r="G1729" s="8" t="s">
        <v>4143</v>
      </c>
      <c r="H1729" s="6" t="str">
        <f>_xlfn.XLOOKUP(LD_01[[#This Row],[DISCIPLINA]],'CLASSES DE PROJETOS'!$F$3:$F$37,'CLASSES DE PROJETOS'!$C$3:$C$37)</f>
        <v>PV</v>
      </c>
      <c r="I1729" s="6" t="str">
        <f>_xlfn.TEXTJOIN("/",TRUE,"MSV-163MS-"&amp;LD_01[[#This Row],[OBRA]],_xlfn.XLOOKUP(LD_01[[#This Row],[SIGLA]],'CLASSES DE PROJETOS'!$C$3:$C$37,'CLASSES DE PROJETOS'!$E$3:$E$37))</f>
        <v>MSV-163MS-373-385/28.PV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1729" s="6" t="str" cm="1">
        <f t="array" ref="K1729">_xlfn.TEXTJOIN(", ",TRUE,_xlfn.UNIQUE(_xlfn._xlws.FILTER(ARQUIVOS_RECEBIDOS!$F$2:$F$5010,ARQUIVOS_RECEBIDOS!$E$2:$E$5010=LD_01[[#This Row],[DOCUMENTO]])))</f>
        <v>R00.3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46041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1729" s="6" t="str">
        <f>LD_01[[#This Row],[PASTA]]&amp;"/"&amp;LD_01[[#This Row],[ARQUIVO]]</f>
        <v>MSV-163MS-373-385/28.PV/MSV-163MS-373-385-ACA-EXE-DE-I2-002-R00.3.pdf</v>
      </c>
    </row>
    <row r="1730" spans="1:16" ht="28.8" x14ac:dyDescent="0.3">
      <c r="A1730" t="s">
        <v>7353</v>
      </c>
      <c r="B1730" s="6" t="str">
        <f>VLOOKUP(LD_01[[#This Row],[DOCUMENTO]],_xlfn.SORTBY(ARQUIVOS_RECEBIDOS!$E$2:$F$5010,ARQUIVOS_RECEBIDOS!$F$2:$F$5010,-1),2,)</f>
        <v>R00.3</v>
      </c>
      <c r="C1730" s="14" t="s">
        <v>5988</v>
      </c>
      <c r="D1730" s="14" t="s">
        <v>7542</v>
      </c>
      <c r="E1730" s="6" t="s">
        <v>7476</v>
      </c>
      <c r="F1730" s="8" t="s">
        <v>7499</v>
      </c>
      <c r="G1730" s="8" t="s">
        <v>4143</v>
      </c>
      <c r="H1730" s="6" t="str">
        <f>_xlfn.XLOOKUP(LD_01[[#This Row],[DISCIPLINA]],'CLASSES DE PROJETOS'!$F$3:$F$37,'CLASSES DE PROJETOS'!$C$3:$C$37)</f>
        <v>PV</v>
      </c>
      <c r="I1730" s="6" t="str">
        <f>_xlfn.TEXTJOIN("/",TRUE,"MSV-163MS-"&amp;LD_01[[#This Row],[OBRA]],_xlfn.XLOOKUP(LD_01[[#This Row],[SIGLA]],'CLASSES DE PROJETOS'!$C$3:$C$37,'CLASSES DE PROJETOS'!$E$3:$E$37))</f>
        <v>MSV-163MS-373-385/28.PV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1730" s="6" t="str" cm="1">
        <f t="array" ref="K1730">_xlfn.TEXTJOIN(", ",TRUE,_xlfn.UNIQUE(_xlfn._xlws.FILTER(ARQUIVOS_RECEBIDOS!$F$2:$F$5010,ARQUIVOS_RECEBIDOS!$E$2:$E$5010=LD_01[[#This Row],[DOCUMENTO]])))</f>
        <v>R00.3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46041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1730" s="6" t="str">
        <f>LD_01[[#This Row],[PASTA]]&amp;"/"&amp;LD_01[[#This Row],[ARQUIVO]]</f>
        <v>MSV-163MS-373-385/28.PV/MSV-163MS-373-385-ACA-EXE-DE-I2-003-R00.3.pdf</v>
      </c>
    </row>
    <row r="1731" spans="1:16" ht="28.8" x14ac:dyDescent="0.3">
      <c r="A1731" t="s">
        <v>7354</v>
      </c>
      <c r="B1731" s="6" t="str">
        <f>VLOOKUP(LD_01[[#This Row],[DOCUMENTO]],_xlfn.SORTBY(ARQUIVOS_RECEBIDOS!$E$2:$F$5010,ARQUIVOS_RECEBIDOS!$F$2:$F$5010,-1),2,)</f>
        <v>R00.3</v>
      </c>
      <c r="C1731" s="14" t="s">
        <v>5988</v>
      </c>
      <c r="D1731" s="14" t="s">
        <v>7542</v>
      </c>
      <c r="E1731" s="6" t="s">
        <v>7476</v>
      </c>
      <c r="F1731" s="8" t="s">
        <v>7499</v>
      </c>
      <c r="G1731" s="8" t="s">
        <v>4143</v>
      </c>
      <c r="H1731" s="6" t="str">
        <f>_xlfn.XLOOKUP(LD_01[[#This Row],[DISCIPLINA]],'CLASSES DE PROJETOS'!$F$3:$F$37,'CLASSES DE PROJETOS'!$C$3:$C$37)</f>
        <v>PV</v>
      </c>
      <c r="I1731" s="6" t="str">
        <f>_xlfn.TEXTJOIN("/",TRUE,"MSV-163MS-"&amp;LD_01[[#This Row],[OBRA]],_xlfn.XLOOKUP(LD_01[[#This Row],[SIGLA]],'CLASSES DE PROJETOS'!$C$3:$C$37,'CLASSES DE PROJETOS'!$E$3:$E$37))</f>
        <v>MSV-163MS-373-385/28.PV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1731" s="6" t="str" cm="1">
        <f t="array" ref="K1731">_xlfn.TEXTJOIN(", ",TRUE,_xlfn.UNIQUE(_xlfn._xlws.FILTER(ARQUIVOS_RECEBIDOS!$F$2:$F$5010,ARQUIVOS_RECEBIDOS!$E$2:$E$5010=LD_01[[#This Row],[DOCUMENTO]])))</f>
        <v>R00.3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46041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1731" s="6" t="str">
        <f>LD_01[[#This Row],[PASTA]]&amp;"/"&amp;LD_01[[#This Row],[ARQUIVO]]</f>
        <v>MSV-163MS-373-385/28.PV/MSV-163MS-373-385-ACA-EXE-DE-I2-004-R00.3.pdf</v>
      </c>
    </row>
    <row r="1732" spans="1:16" ht="28.8" x14ac:dyDescent="0.3">
      <c r="A1732" t="s">
        <v>7355</v>
      </c>
      <c r="B1732" s="6" t="str">
        <f>VLOOKUP(LD_01[[#This Row],[DOCUMENTO]],_xlfn.SORTBY(ARQUIVOS_RECEBIDOS!$E$2:$F$5010,ARQUIVOS_RECEBIDOS!$F$2:$F$5010,-1),2,)</f>
        <v>R00.3</v>
      </c>
      <c r="C1732" s="14" t="s">
        <v>5988</v>
      </c>
      <c r="D1732" s="14" t="s">
        <v>7542</v>
      </c>
      <c r="E1732" s="6" t="s">
        <v>7476</v>
      </c>
      <c r="F1732" s="8" t="s">
        <v>7499</v>
      </c>
      <c r="G1732" s="8" t="s">
        <v>4143</v>
      </c>
      <c r="H1732" s="6" t="str">
        <f>_xlfn.XLOOKUP(LD_01[[#This Row],[DISCIPLINA]],'CLASSES DE PROJETOS'!$F$3:$F$37,'CLASSES DE PROJETOS'!$C$3:$C$37)</f>
        <v>PV</v>
      </c>
      <c r="I1732" s="6" t="str">
        <f>_xlfn.TEXTJOIN("/",TRUE,"MSV-163MS-"&amp;LD_01[[#This Row],[OBRA]],_xlfn.XLOOKUP(LD_01[[#This Row],[SIGLA]],'CLASSES DE PROJETOS'!$C$3:$C$37,'CLASSES DE PROJETOS'!$E$3:$E$37))</f>
        <v>MSV-163MS-373-385/28.PV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1732" s="6" t="str" cm="1">
        <f t="array" ref="K1732">_xlfn.TEXTJOIN(", ",TRUE,_xlfn.UNIQUE(_xlfn._xlws.FILTER(ARQUIVOS_RECEBIDOS!$F$2:$F$5010,ARQUIVOS_RECEBIDOS!$E$2:$E$5010=LD_01[[#This Row],[DOCUMENTO]])))</f>
        <v>R00.3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46041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1732" s="6" t="str">
        <f>LD_01[[#This Row],[PASTA]]&amp;"/"&amp;LD_01[[#This Row],[ARQUIVO]]</f>
        <v>MSV-163MS-373-385/28.PV/MSV-163MS-373-385-ACA-EXE-DE-I2-005-R00.3.pdf</v>
      </c>
    </row>
    <row r="1733" spans="1:16" ht="28.8" x14ac:dyDescent="0.3">
      <c r="A1733" t="s">
        <v>7356</v>
      </c>
      <c r="B1733" s="6" t="str">
        <f>VLOOKUP(LD_01[[#This Row],[DOCUMENTO]],_xlfn.SORTBY(ARQUIVOS_RECEBIDOS!$E$2:$F$5010,ARQUIVOS_RECEBIDOS!$F$2:$F$5010,-1),2,)</f>
        <v>R00.3</v>
      </c>
      <c r="C1733" s="14" t="s">
        <v>5988</v>
      </c>
      <c r="D1733" s="14" t="s">
        <v>7542</v>
      </c>
      <c r="E1733" s="6" t="s">
        <v>7476</v>
      </c>
      <c r="F1733" s="8" t="s">
        <v>7499</v>
      </c>
      <c r="G1733" s="8" t="s">
        <v>4143</v>
      </c>
      <c r="H1733" s="6" t="str">
        <f>_xlfn.XLOOKUP(LD_01[[#This Row],[DISCIPLINA]],'CLASSES DE PROJETOS'!$F$3:$F$37,'CLASSES DE PROJETOS'!$C$3:$C$37)</f>
        <v>PV</v>
      </c>
      <c r="I1733" s="6" t="str">
        <f>_xlfn.TEXTJOIN("/",TRUE,"MSV-163MS-"&amp;LD_01[[#This Row],[OBRA]],_xlfn.XLOOKUP(LD_01[[#This Row],[SIGLA]],'CLASSES DE PROJETOS'!$C$3:$C$37,'CLASSES DE PROJETOS'!$E$3:$E$37))</f>
        <v>MSV-163MS-373-385/28.PV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1733" s="6" t="str" cm="1">
        <f t="array" ref="K1733">_xlfn.TEXTJOIN(", ",TRUE,_xlfn.UNIQUE(_xlfn._xlws.FILTER(ARQUIVOS_RECEBIDOS!$F$2:$F$5010,ARQUIVOS_RECEBIDOS!$E$2:$E$5010=LD_01[[#This Row],[DOCUMENTO]])))</f>
        <v>R00.3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46041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1733" s="6" t="str">
        <f>LD_01[[#This Row],[PASTA]]&amp;"/"&amp;LD_01[[#This Row],[ARQUIVO]]</f>
        <v>MSV-163MS-373-385/28.PV/MSV-163MS-373-385-ACA-EXE-DE-I2-006-R00.3.pdf</v>
      </c>
    </row>
    <row r="1734" spans="1:16" ht="28.8" x14ac:dyDescent="0.3">
      <c r="A1734" t="s">
        <v>7357</v>
      </c>
      <c r="B1734" s="6" t="str">
        <f>VLOOKUP(LD_01[[#This Row],[DOCUMENTO]],_xlfn.SORTBY(ARQUIVOS_RECEBIDOS!$E$2:$F$5010,ARQUIVOS_RECEBIDOS!$F$2:$F$5010,-1),2,)</f>
        <v>R00.3</v>
      </c>
      <c r="C1734" s="14" t="s">
        <v>5988</v>
      </c>
      <c r="D1734" s="14" t="s">
        <v>7542</v>
      </c>
      <c r="E1734" s="6" t="s">
        <v>7476</v>
      </c>
      <c r="F1734" s="8" t="s">
        <v>7499</v>
      </c>
      <c r="G1734" s="8" t="s">
        <v>4143</v>
      </c>
      <c r="H1734" s="6" t="str">
        <f>_xlfn.XLOOKUP(LD_01[[#This Row],[DISCIPLINA]],'CLASSES DE PROJETOS'!$F$3:$F$37,'CLASSES DE PROJETOS'!$C$3:$C$37)</f>
        <v>PV</v>
      </c>
      <c r="I1734" s="6" t="str">
        <f>_xlfn.TEXTJOIN("/",TRUE,"MSV-163MS-"&amp;LD_01[[#This Row],[OBRA]],_xlfn.XLOOKUP(LD_01[[#This Row],[SIGLA]],'CLASSES DE PROJETOS'!$C$3:$C$37,'CLASSES DE PROJETOS'!$E$3:$E$37))</f>
        <v>MSV-163MS-373-385/28.PV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1734" s="6" t="str" cm="1">
        <f t="array" ref="K1734">_xlfn.TEXTJOIN(", ",TRUE,_xlfn.UNIQUE(_xlfn._xlws.FILTER(ARQUIVOS_RECEBIDOS!$F$2:$F$5010,ARQUIVOS_RECEBIDOS!$E$2:$E$5010=LD_01[[#This Row],[DOCUMENTO]])))</f>
        <v>R00.3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46041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1734" s="6" t="str">
        <f>LD_01[[#This Row],[PASTA]]&amp;"/"&amp;LD_01[[#This Row],[ARQUIVO]]</f>
        <v>MSV-163MS-373-385/28.PV/MSV-163MS-373-385-ACA-EXE-DE-I2-007-R00.3.pdf</v>
      </c>
    </row>
    <row r="1735" spans="1:16" ht="28.8" x14ac:dyDescent="0.3">
      <c r="A1735" t="s">
        <v>7358</v>
      </c>
      <c r="B1735" s="6" t="str">
        <f>VLOOKUP(LD_01[[#This Row],[DOCUMENTO]],_xlfn.SORTBY(ARQUIVOS_RECEBIDOS!$E$2:$F$5010,ARQUIVOS_RECEBIDOS!$F$2:$F$5010,-1),2,)</f>
        <v>R00.3</v>
      </c>
      <c r="C1735" s="14" t="s">
        <v>5988</v>
      </c>
      <c r="D1735" s="14" t="s">
        <v>7542</v>
      </c>
      <c r="E1735" s="6" t="s">
        <v>7476</v>
      </c>
      <c r="F1735" s="8" t="s">
        <v>7499</v>
      </c>
      <c r="G1735" s="8" t="s">
        <v>4143</v>
      </c>
      <c r="H1735" s="6" t="str">
        <f>_xlfn.XLOOKUP(LD_01[[#This Row],[DISCIPLINA]],'CLASSES DE PROJETOS'!$F$3:$F$37,'CLASSES DE PROJETOS'!$C$3:$C$37)</f>
        <v>PV</v>
      </c>
      <c r="I1735" s="6" t="str">
        <f>_xlfn.TEXTJOIN("/",TRUE,"MSV-163MS-"&amp;LD_01[[#This Row],[OBRA]],_xlfn.XLOOKUP(LD_01[[#This Row],[SIGLA]],'CLASSES DE PROJETOS'!$C$3:$C$37,'CLASSES DE PROJETOS'!$E$3:$E$37))</f>
        <v>MSV-163MS-373-385/28.PV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1735" s="6" t="str" cm="1">
        <f t="array" ref="K1735">_xlfn.TEXTJOIN(", ",TRUE,_xlfn.UNIQUE(_xlfn._xlws.FILTER(ARQUIVOS_RECEBIDOS!$F$2:$F$5010,ARQUIVOS_RECEBIDOS!$E$2:$E$5010=LD_01[[#This Row],[DOCUMENTO]])))</f>
        <v>R00.3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46041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1735" s="6" t="str">
        <f>LD_01[[#This Row],[PASTA]]&amp;"/"&amp;LD_01[[#This Row],[ARQUIVO]]</f>
        <v>MSV-163MS-373-385/28.PV/MSV-163MS-373-385-ACA-EXE-DE-I2-008-R00.3.pdf</v>
      </c>
    </row>
    <row r="1736" spans="1:16" ht="28.8" x14ac:dyDescent="0.3">
      <c r="A1736" t="s">
        <v>7359</v>
      </c>
      <c r="B1736" s="6" t="str">
        <f>VLOOKUP(LD_01[[#This Row],[DOCUMENTO]],_xlfn.SORTBY(ARQUIVOS_RECEBIDOS!$E$2:$F$5010,ARQUIVOS_RECEBIDOS!$F$2:$F$5010,-1),2,)</f>
        <v>R00.3</v>
      </c>
      <c r="C1736" s="14" t="s">
        <v>5988</v>
      </c>
      <c r="D1736" s="14" t="s">
        <v>7542</v>
      </c>
      <c r="E1736" s="6" t="s">
        <v>7476</v>
      </c>
      <c r="F1736" s="8" t="s">
        <v>7499</v>
      </c>
      <c r="G1736" s="8" t="s">
        <v>4143</v>
      </c>
      <c r="H1736" s="6" t="str">
        <f>_xlfn.XLOOKUP(LD_01[[#This Row],[DISCIPLINA]],'CLASSES DE PROJETOS'!$F$3:$F$37,'CLASSES DE PROJETOS'!$C$3:$C$37)</f>
        <v>PV</v>
      </c>
      <c r="I1736" s="6" t="str">
        <f>_xlfn.TEXTJOIN("/",TRUE,"MSV-163MS-"&amp;LD_01[[#This Row],[OBRA]],_xlfn.XLOOKUP(LD_01[[#This Row],[SIGLA]],'CLASSES DE PROJETOS'!$C$3:$C$37,'CLASSES DE PROJETOS'!$E$3:$E$37))</f>
        <v>MSV-163MS-373-385/28.PV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1736" s="6" t="str" cm="1">
        <f t="array" ref="K1736">_xlfn.TEXTJOIN(", ",TRUE,_xlfn.UNIQUE(_xlfn._xlws.FILTER(ARQUIVOS_RECEBIDOS!$F$2:$F$5010,ARQUIVOS_RECEBIDOS!$E$2:$E$5010=LD_01[[#This Row],[DOCUMENTO]])))</f>
        <v>R00.3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46041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1736" s="6" t="str">
        <f>LD_01[[#This Row],[PASTA]]&amp;"/"&amp;LD_01[[#This Row],[ARQUIVO]]</f>
        <v>MSV-163MS-373-385/28.PV/MSV-163MS-373-385-ACA-EXE-DE-I2-009-R00.3.pdf</v>
      </c>
    </row>
    <row r="1737" spans="1:16" ht="28.8" x14ac:dyDescent="0.3">
      <c r="A1737" t="s">
        <v>7360</v>
      </c>
      <c r="B1737" s="6" t="str">
        <f>VLOOKUP(LD_01[[#This Row],[DOCUMENTO]],_xlfn.SORTBY(ARQUIVOS_RECEBIDOS!$E$2:$F$5010,ARQUIVOS_RECEBIDOS!$F$2:$F$5010,-1),2,)</f>
        <v>R00.3</v>
      </c>
      <c r="C1737" s="14" t="s">
        <v>5988</v>
      </c>
      <c r="D1737" s="14" t="s">
        <v>7542</v>
      </c>
      <c r="E1737" s="6" t="s">
        <v>7476</v>
      </c>
      <c r="F1737" s="8" t="s">
        <v>7499</v>
      </c>
      <c r="G1737" s="8" t="s">
        <v>4143</v>
      </c>
      <c r="H1737" s="6" t="str">
        <f>_xlfn.XLOOKUP(LD_01[[#This Row],[DISCIPLINA]],'CLASSES DE PROJETOS'!$F$3:$F$37,'CLASSES DE PROJETOS'!$C$3:$C$37)</f>
        <v>PV</v>
      </c>
      <c r="I1737" s="6" t="str">
        <f>_xlfn.TEXTJOIN("/",TRUE,"MSV-163MS-"&amp;LD_01[[#This Row],[OBRA]],_xlfn.XLOOKUP(LD_01[[#This Row],[SIGLA]],'CLASSES DE PROJETOS'!$C$3:$C$37,'CLASSES DE PROJETOS'!$E$3:$E$37))</f>
        <v>MSV-163MS-373-385/28.PV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1737" s="6" t="str" cm="1">
        <f t="array" ref="K1737">_xlfn.TEXTJOIN(", ",TRUE,_xlfn.UNIQUE(_xlfn._xlws.FILTER(ARQUIVOS_RECEBIDOS!$F$2:$F$5010,ARQUIVOS_RECEBIDOS!$E$2:$E$5010=LD_01[[#This Row],[DOCUMENTO]])))</f>
        <v>R00.3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46041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1737" s="6" t="str">
        <f>LD_01[[#This Row],[PASTA]]&amp;"/"&amp;LD_01[[#This Row],[ARQUIVO]]</f>
        <v>MSV-163MS-373-385/28.PV/MSV-163MS-373-385-ACA-EXE-DE-I2-010-R00.3.pdf</v>
      </c>
    </row>
    <row r="1738" spans="1:16" ht="28.8" x14ac:dyDescent="0.3">
      <c r="A1738" t="s">
        <v>7361</v>
      </c>
      <c r="B1738" s="6" t="str">
        <f>VLOOKUP(LD_01[[#This Row],[DOCUMENTO]],_xlfn.SORTBY(ARQUIVOS_RECEBIDOS!$E$2:$F$5010,ARQUIVOS_RECEBIDOS!$F$2:$F$5010,-1),2,)</f>
        <v>R00.3</v>
      </c>
      <c r="C1738" s="14" t="s">
        <v>5988</v>
      </c>
      <c r="D1738" s="14" t="s">
        <v>7542</v>
      </c>
      <c r="E1738" s="6" t="s">
        <v>7476</v>
      </c>
      <c r="F1738" s="8" t="s">
        <v>7499</v>
      </c>
      <c r="G1738" s="8" t="s">
        <v>4143</v>
      </c>
      <c r="H1738" s="6" t="str">
        <f>_xlfn.XLOOKUP(LD_01[[#This Row],[DISCIPLINA]],'CLASSES DE PROJETOS'!$F$3:$F$37,'CLASSES DE PROJETOS'!$C$3:$C$37)</f>
        <v>PV</v>
      </c>
      <c r="I1738" s="6" t="str">
        <f>_xlfn.TEXTJOIN("/",TRUE,"MSV-163MS-"&amp;LD_01[[#This Row],[OBRA]],_xlfn.XLOOKUP(LD_01[[#This Row],[SIGLA]],'CLASSES DE PROJETOS'!$C$3:$C$37,'CLASSES DE PROJETOS'!$E$3:$E$37))</f>
        <v>MSV-163MS-373-385/28.PV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1738" s="6" t="str" cm="1">
        <f t="array" ref="K1738">_xlfn.TEXTJOIN(", ",TRUE,_xlfn.UNIQUE(_xlfn._xlws.FILTER(ARQUIVOS_RECEBIDOS!$F$2:$F$5010,ARQUIVOS_RECEBIDOS!$E$2:$E$5010=LD_01[[#This Row],[DOCUMENTO]])))</f>
        <v>R00.3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46041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1738" s="6" t="str">
        <f>LD_01[[#This Row],[PASTA]]&amp;"/"&amp;LD_01[[#This Row],[ARQUIVO]]</f>
        <v>MSV-163MS-373-385/28.PV/MSV-163MS-373-385-ACA-EXE-DE-I2-011-R00.3.pdf</v>
      </c>
    </row>
    <row r="1739" spans="1:16" ht="28.8" x14ac:dyDescent="0.3">
      <c r="A1739" t="s">
        <v>7362</v>
      </c>
      <c r="B1739" s="6" t="str">
        <f>VLOOKUP(LD_01[[#This Row],[DOCUMENTO]],_xlfn.SORTBY(ARQUIVOS_RECEBIDOS!$E$2:$F$5010,ARQUIVOS_RECEBIDOS!$F$2:$F$5010,-1),2,)</f>
        <v>R00.3</v>
      </c>
      <c r="C1739" s="14" t="s">
        <v>5988</v>
      </c>
      <c r="D1739" s="14" t="s">
        <v>7542</v>
      </c>
      <c r="E1739" s="6" t="s">
        <v>7476</v>
      </c>
      <c r="F1739" s="8" t="s">
        <v>7499</v>
      </c>
      <c r="G1739" s="8" t="s">
        <v>4143</v>
      </c>
      <c r="H1739" s="6" t="str">
        <f>_xlfn.XLOOKUP(LD_01[[#This Row],[DISCIPLINA]],'CLASSES DE PROJETOS'!$F$3:$F$37,'CLASSES DE PROJETOS'!$C$3:$C$37)</f>
        <v>PV</v>
      </c>
      <c r="I1739" s="6" t="str">
        <f>_xlfn.TEXTJOIN("/",TRUE,"MSV-163MS-"&amp;LD_01[[#This Row],[OBRA]],_xlfn.XLOOKUP(LD_01[[#This Row],[SIGLA]],'CLASSES DE PROJETOS'!$C$3:$C$37,'CLASSES DE PROJETOS'!$E$3:$E$37))</f>
        <v>MSV-163MS-373-385/28.PV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1739" s="6" t="str" cm="1">
        <f t="array" ref="K1739">_xlfn.TEXTJOIN(", ",TRUE,_xlfn.UNIQUE(_xlfn._xlws.FILTER(ARQUIVOS_RECEBIDOS!$F$2:$F$5010,ARQUIVOS_RECEBIDOS!$E$2:$E$5010=LD_01[[#This Row],[DOCUMENTO]])))</f>
        <v>R00.3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46041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1739" s="6" t="str">
        <f>LD_01[[#This Row],[PASTA]]&amp;"/"&amp;LD_01[[#This Row],[ARQUIVO]]</f>
        <v>MSV-163MS-373-385/28.PV/MSV-163MS-373-385-ACA-EXE-DE-I2-012-R00.3.pdf</v>
      </c>
    </row>
    <row r="1740" spans="1:16" ht="28.8" x14ac:dyDescent="0.3">
      <c r="A1740" t="s">
        <v>7363</v>
      </c>
      <c r="B1740" s="6" t="str">
        <f>VLOOKUP(LD_01[[#This Row],[DOCUMENTO]],_xlfn.SORTBY(ARQUIVOS_RECEBIDOS!$E$2:$F$5010,ARQUIVOS_RECEBIDOS!$F$2:$F$5010,-1),2,)</f>
        <v>R00.3</v>
      </c>
      <c r="C1740" s="14" t="s">
        <v>5988</v>
      </c>
      <c r="D1740" s="14" t="s">
        <v>7542</v>
      </c>
      <c r="E1740" s="6" t="s">
        <v>7476</v>
      </c>
      <c r="F1740" s="8" t="s">
        <v>7499</v>
      </c>
      <c r="G1740" s="8" t="s">
        <v>4143</v>
      </c>
      <c r="H1740" s="6" t="str">
        <f>_xlfn.XLOOKUP(LD_01[[#This Row],[DISCIPLINA]],'CLASSES DE PROJETOS'!$F$3:$F$37,'CLASSES DE PROJETOS'!$C$3:$C$37)</f>
        <v>PV</v>
      </c>
      <c r="I1740" s="6" t="str">
        <f>_xlfn.TEXTJOIN("/",TRUE,"MSV-163MS-"&amp;LD_01[[#This Row],[OBRA]],_xlfn.XLOOKUP(LD_01[[#This Row],[SIGLA]],'CLASSES DE PROJETOS'!$C$3:$C$37,'CLASSES DE PROJETOS'!$E$3:$E$37))</f>
        <v>MSV-163MS-373-385/28.PV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1740" s="6" t="str" cm="1">
        <f t="array" ref="K1740">_xlfn.TEXTJOIN(", ",TRUE,_xlfn.UNIQUE(_xlfn._xlws.FILTER(ARQUIVOS_RECEBIDOS!$F$2:$F$5010,ARQUIVOS_RECEBIDOS!$E$2:$E$5010=LD_01[[#This Row],[DOCUMENTO]])))</f>
        <v>R00.3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46041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1740" s="6" t="str">
        <f>LD_01[[#This Row],[PASTA]]&amp;"/"&amp;LD_01[[#This Row],[ARQUIVO]]</f>
        <v>MSV-163MS-373-385/28.PV/MSV-163MS-373-385-ACA-EXE-DE-I2-013-R00.3.pdf</v>
      </c>
    </row>
    <row r="1741" spans="1:16" ht="28.8" x14ac:dyDescent="0.3">
      <c r="A1741" t="s">
        <v>7364</v>
      </c>
      <c r="B1741" s="6" t="str">
        <f>VLOOKUP(LD_01[[#This Row],[DOCUMENTO]],_xlfn.SORTBY(ARQUIVOS_RECEBIDOS!$E$2:$F$5010,ARQUIVOS_RECEBIDOS!$F$2:$F$5010,-1),2,)</f>
        <v>R00.3</v>
      </c>
      <c r="C1741" s="14" t="s">
        <v>5988</v>
      </c>
      <c r="D1741" s="14" t="s">
        <v>7542</v>
      </c>
      <c r="E1741" s="6" t="s">
        <v>7476</v>
      </c>
      <c r="F1741" s="8" t="s">
        <v>7499</v>
      </c>
      <c r="G1741" s="8" t="s">
        <v>4143</v>
      </c>
      <c r="H1741" s="6" t="str">
        <f>_xlfn.XLOOKUP(LD_01[[#This Row],[DISCIPLINA]],'CLASSES DE PROJETOS'!$F$3:$F$37,'CLASSES DE PROJETOS'!$C$3:$C$37)</f>
        <v>PV</v>
      </c>
      <c r="I1741" s="6" t="str">
        <f>_xlfn.TEXTJOIN("/",TRUE,"MSV-163MS-"&amp;LD_01[[#This Row],[OBRA]],_xlfn.XLOOKUP(LD_01[[#This Row],[SIGLA]],'CLASSES DE PROJETOS'!$C$3:$C$37,'CLASSES DE PROJETOS'!$E$3:$E$37))</f>
        <v>MSV-163MS-373-385/28.PV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1741" s="6" t="str" cm="1">
        <f t="array" ref="K1741">_xlfn.TEXTJOIN(", ",TRUE,_xlfn.UNIQUE(_xlfn._xlws.FILTER(ARQUIVOS_RECEBIDOS!$F$2:$F$5010,ARQUIVOS_RECEBIDOS!$E$2:$E$5010=LD_01[[#This Row],[DOCUMENTO]])))</f>
        <v>R00.3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46041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1741" s="6" t="str">
        <f>LD_01[[#This Row],[PASTA]]&amp;"/"&amp;LD_01[[#This Row],[ARQUIVO]]</f>
        <v>MSV-163MS-373-385/28.PV/MSV-163MS-373-385-ACA-EXE-DE-I2-014-R00.3.pdf</v>
      </c>
    </row>
    <row r="1742" spans="1:16" ht="28.8" x14ac:dyDescent="0.3">
      <c r="A1742" t="s">
        <v>7365</v>
      </c>
      <c r="B1742" s="6" t="str">
        <f>VLOOKUP(LD_01[[#This Row],[DOCUMENTO]],_xlfn.SORTBY(ARQUIVOS_RECEBIDOS!$E$2:$F$5010,ARQUIVOS_RECEBIDOS!$F$2:$F$5010,-1),2,)</f>
        <v>R00.3</v>
      </c>
      <c r="C1742" s="14" t="s">
        <v>5988</v>
      </c>
      <c r="D1742" s="14" t="s">
        <v>7542</v>
      </c>
      <c r="E1742" s="6" t="s">
        <v>7476</v>
      </c>
      <c r="F1742" s="8" t="s">
        <v>7499</v>
      </c>
      <c r="G1742" s="8" t="s">
        <v>4143</v>
      </c>
      <c r="H1742" s="6" t="str">
        <f>_xlfn.XLOOKUP(LD_01[[#This Row],[DISCIPLINA]],'CLASSES DE PROJETOS'!$F$3:$F$37,'CLASSES DE PROJETOS'!$C$3:$C$37)</f>
        <v>PV</v>
      </c>
      <c r="I1742" s="6" t="str">
        <f>_xlfn.TEXTJOIN("/",TRUE,"MSV-163MS-"&amp;LD_01[[#This Row],[OBRA]],_xlfn.XLOOKUP(LD_01[[#This Row],[SIGLA]],'CLASSES DE PROJETOS'!$C$3:$C$37,'CLASSES DE PROJETOS'!$E$3:$E$37))</f>
        <v>MSV-163MS-373-385/28.PV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1742" s="6" t="str" cm="1">
        <f t="array" ref="K1742">_xlfn.TEXTJOIN(", ",TRUE,_xlfn.UNIQUE(_xlfn._xlws.FILTER(ARQUIVOS_RECEBIDOS!$F$2:$F$5010,ARQUIVOS_RECEBIDOS!$E$2:$E$5010=LD_01[[#This Row],[DOCUMENTO]])))</f>
        <v>R00.3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46041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1742" s="6" t="str">
        <f>LD_01[[#This Row],[PASTA]]&amp;"/"&amp;LD_01[[#This Row],[ARQUIVO]]</f>
        <v>MSV-163MS-373-385/28.PV/MSV-163MS-373-385-ACA-EXE-DE-I2-015-R00.3.pdf</v>
      </c>
    </row>
    <row r="1743" spans="1:16" ht="28.8" x14ac:dyDescent="0.3">
      <c r="A1743" t="s">
        <v>7366</v>
      </c>
      <c r="B1743" s="6" t="str">
        <f>VLOOKUP(LD_01[[#This Row],[DOCUMENTO]],_xlfn.SORTBY(ARQUIVOS_RECEBIDOS!$E$2:$F$5010,ARQUIVOS_RECEBIDOS!$F$2:$F$5010,-1),2,)</f>
        <v>R00.3</v>
      </c>
      <c r="C1743" s="14" t="s">
        <v>5988</v>
      </c>
      <c r="D1743" s="14" t="s">
        <v>7542</v>
      </c>
      <c r="E1743" s="6" t="s">
        <v>7476</v>
      </c>
      <c r="F1743" s="8" t="s">
        <v>7499</v>
      </c>
      <c r="G1743" s="8" t="s">
        <v>4143</v>
      </c>
      <c r="H1743" s="6" t="str">
        <f>_xlfn.XLOOKUP(LD_01[[#This Row],[DISCIPLINA]],'CLASSES DE PROJETOS'!$F$3:$F$37,'CLASSES DE PROJETOS'!$C$3:$C$37)</f>
        <v>PV</v>
      </c>
      <c r="I1743" s="6" t="str">
        <f>_xlfn.TEXTJOIN("/",TRUE,"MSV-163MS-"&amp;LD_01[[#This Row],[OBRA]],_xlfn.XLOOKUP(LD_01[[#This Row],[SIGLA]],'CLASSES DE PROJETOS'!$C$3:$C$37,'CLASSES DE PROJETOS'!$E$3:$E$37))</f>
        <v>MSV-163MS-373-385/28.PV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1743" s="6" t="str" cm="1">
        <f t="array" ref="K1743">_xlfn.TEXTJOIN(", ",TRUE,_xlfn.UNIQUE(_xlfn._xlws.FILTER(ARQUIVOS_RECEBIDOS!$F$2:$F$5010,ARQUIVOS_RECEBIDOS!$E$2:$E$5010=LD_01[[#This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46041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1743" s="6" t="str">
        <f>LD_01[[#This Row],[PASTA]]&amp;"/"&amp;LD_01[[#This Row],[ARQUIVO]]</f>
        <v>MSV-163MS-373-385/28.PV/MSV-163MS-373-385-ACA-EXE-DE-I2-016-R00.3.pdf</v>
      </c>
    </row>
    <row r="1744" spans="1:16" ht="28.8" x14ac:dyDescent="0.3">
      <c r="A1744" t="s">
        <v>7367</v>
      </c>
      <c r="B1744" s="6" t="str">
        <f>VLOOKUP(LD_01[[#This Row],[DOCUMENTO]],_xlfn.SORTBY(ARQUIVOS_RECEBIDOS!$E$2:$F$5010,ARQUIVOS_RECEBIDOS!$F$2:$F$5010,-1),2,)</f>
        <v>R00.3</v>
      </c>
      <c r="C1744" s="14" t="s">
        <v>5988</v>
      </c>
      <c r="D1744" s="14" t="s">
        <v>7542</v>
      </c>
      <c r="E1744" s="6" t="s">
        <v>7476</v>
      </c>
      <c r="F1744" s="8" t="s">
        <v>7499</v>
      </c>
      <c r="G1744" s="8" t="s">
        <v>4143</v>
      </c>
      <c r="H1744" s="6" t="str">
        <f>_xlfn.XLOOKUP(LD_01[[#This Row],[DISCIPLINA]],'CLASSES DE PROJETOS'!$F$3:$F$37,'CLASSES DE PROJETOS'!$C$3:$C$37)</f>
        <v>PV</v>
      </c>
      <c r="I1744" s="6" t="str">
        <f>_xlfn.TEXTJOIN("/",TRUE,"MSV-163MS-"&amp;LD_01[[#This Row],[OBRA]],_xlfn.XLOOKUP(LD_01[[#This Row],[SIGLA]],'CLASSES DE PROJETOS'!$C$3:$C$37,'CLASSES DE PROJETOS'!$E$3:$E$37))</f>
        <v>MSV-163MS-373-385/28.PV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1744" s="6" t="str" cm="1">
        <f t="array" ref="K1744">_xlfn.TEXTJOIN(", ",TRUE,_xlfn.UNIQUE(_xlfn._xlws.FILTER(ARQUIVOS_RECEBIDOS!$F$2:$F$5010,ARQUIVOS_RECEBIDOS!$E$2:$E$5010=LD_01[[#This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46041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1744" s="6" t="str">
        <f>LD_01[[#This Row],[PASTA]]&amp;"/"&amp;LD_01[[#This Row],[ARQUIVO]]</f>
        <v>MSV-163MS-373-385/28.PV/MSV-163MS-373-385-ACA-EXE-DE-I2-017-R00.3.pdf</v>
      </c>
    </row>
    <row r="1745" spans="1:16" ht="28.8" x14ac:dyDescent="0.3">
      <c r="A1745" t="s">
        <v>7368</v>
      </c>
      <c r="B1745" s="6" t="str">
        <f>VLOOKUP(LD_01[[#This Row],[DOCUMENTO]],_xlfn.SORTBY(ARQUIVOS_RECEBIDOS!$E$2:$F$5010,ARQUIVOS_RECEBIDOS!$F$2:$F$5010,-1),2,)</f>
        <v>R00.3</v>
      </c>
      <c r="C1745" s="14" t="s">
        <v>5988</v>
      </c>
      <c r="D1745" s="14" t="s">
        <v>7542</v>
      </c>
      <c r="E1745" s="6" t="s">
        <v>7476</v>
      </c>
      <c r="F1745" s="8" t="s">
        <v>7499</v>
      </c>
      <c r="G1745" s="8" t="s">
        <v>4143</v>
      </c>
      <c r="H1745" s="6" t="str">
        <f>_xlfn.XLOOKUP(LD_01[[#This Row],[DISCIPLINA]],'CLASSES DE PROJETOS'!$F$3:$F$37,'CLASSES DE PROJETOS'!$C$3:$C$37)</f>
        <v>PV</v>
      </c>
      <c r="I1745" s="6" t="str">
        <f>_xlfn.TEXTJOIN("/",TRUE,"MSV-163MS-"&amp;LD_01[[#This Row],[OBRA]],_xlfn.XLOOKUP(LD_01[[#This Row],[SIGLA]],'CLASSES DE PROJETOS'!$C$3:$C$37,'CLASSES DE PROJETOS'!$E$3:$E$37))</f>
        <v>MSV-163MS-373-385/28.PV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1745" s="6" t="str" cm="1">
        <f t="array" ref="K1745">_xlfn.TEXTJOIN(", ",TRUE,_xlfn.UNIQUE(_xlfn._xlws.FILTER(ARQUIVOS_RECEBIDOS!$F$2:$F$5010,ARQUIVOS_RECEBIDOS!$E$2:$E$5010=LD_01[[#This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46041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1745" s="6" t="str">
        <f>LD_01[[#This Row],[PASTA]]&amp;"/"&amp;LD_01[[#This Row],[ARQUIVO]]</f>
        <v>MSV-163MS-373-385/28.PV/MSV-163MS-373-385-ACA-EXE-DE-I2-018-R00.3.pdf</v>
      </c>
    </row>
    <row r="1746" spans="1:16" ht="28.8" x14ac:dyDescent="0.3">
      <c r="A1746" t="s">
        <v>7369</v>
      </c>
      <c r="B1746" s="6" t="str">
        <f>VLOOKUP(LD_01[[#This Row],[DOCUMENTO]],_xlfn.SORTBY(ARQUIVOS_RECEBIDOS!$E$2:$F$5010,ARQUIVOS_RECEBIDOS!$F$2:$F$5010,-1),2,)</f>
        <v>R00.3</v>
      </c>
      <c r="C1746" s="14" t="s">
        <v>5988</v>
      </c>
      <c r="D1746" s="14" t="s">
        <v>7542</v>
      </c>
      <c r="E1746" s="6" t="s">
        <v>7476</v>
      </c>
      <c r="F1746" s="8" t="s">
        <v>7499</v>
      </c>
      <c r="G1746" s="8" t="s">
        <v>4143</v>
      </c>
      <c r="H1746" s="6" t="str">
        <f>_xlfn.XLOOKUP(LD_01[[#This Row],[DISCIPLINA]],'CLASSES DE PROJETOS'!$F$3:$F$37,'CLASSES DE PROJETOS'!$C$3:$C$37)</f>
        <v>PV</v>
      </c>
      <c r="I1746" s="6" t="str">
        <f>_xlfn.TEXTJOIN("/",TRUE,"MSV-163MS-"&amp;LD_01[[#This Row],[OBRA]],_xlfn.XLOOKUP(LD_01[[#This Row],[SIGLA]],'CLASSES DE PROJETOS'!$C$3:$C$37,'CLASSES DE PROJETOS'!$E$3:$E$37))</f>
        <v>MSV-163MS-373-385/28.PV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1746" s="6" t="str" cm="1">
        <f t="array" ref="K1746">_xlfn.TEXTJOIN(", ",TRUE,_xlfn.UNIQUE(_xlfn._xlws.FILTER(ARQUIVOS_RECEBIDOS!$F$2:$F$5010,ARQUIVOS_RECEBIDOS!$E$2:$E$5010=LD_01[[#This Row],[DOCUMENTO]])))</f>
        <v>R00.3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46041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1746" s="6" t="str">
        <f>LD_01[[#This Row],[PASTA]]&amp;"/"&amp;LD_01[[#This Row],[ARQUIVO]]</f>
        <v>MSV-163MS-373-385/28.PV/MSV-163MS-373-385-ACA-EXE-DE-I2-019-R00.3.pdf</v>
      </c>
    </row>
    <row r="1747" spans="1:16" ht="28.8" x14ac:dyDescent="0.3">
      <c r="A1747" t="s">
        <v>7370</v>
      </c>
      <c r="B1747" s="6" t="str">
        <f>VLOOKUP(LD_01[[#This Row],[DOCUMENTO]],_xlfn.SORTBY(ARQUIVOS_RECEBIDOS!$E$2:$F$5010,ARQUIVOS_RECEBIDOS!$F$2:$F$5010,-1),2,)</f>
        <v>R00.3</v>
      </c>
      <c r="C1747" s="14" t="s">
        <v>5988</v>
      </c>
      <c r="D1747" s="14" t="s">
        <v>7542</v>
      </c>
      <c r="E1747" s="6" t="s">
        <v>7476</v>
      </c>
      <c r="F1747" s="8" t="s">
        <v>7499</v>
      </c>
      <c r="G1747" s="8" t="s">
        <v>4143</v>
      </c>
      <c r="H1747" s="6" t="str">
        <f>_xlfn.XLOOKUP(LD_01[[#This Row],[DISCIPLINA]],'CLASSES DE PROJETOS'!$F$3:$F$37,'CLASSES DE PROJETOS'!$C$3:$C$37)</f>
        <v>PV</v>
      </c>
      <c r="I1747" s="6" t="str">
        <f>_xlfn.TEXTJOIN("/",TRUE,"MSV-163MS-"&amp;LD_01[[#This Row],[OBRA]],_xlfn.XLOOKUP(LD_01[[#This Row],[SIGLA]],'CLASSES DE PROJETOS'!$C$3:$C$37,'CLASSES DE PROJETOS'!$E$3:$E$37))</f>
        <v>MSV-163MS-373-385/28.PV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1747" s="6" t="str" cm="1">
        <f t="array" ref="K1747">_xlfn.TEXTJOIN(", ",TRUE,_xlfn.UNIQUE(_xlfn._xlws.FILTER(ARQUIVOS_RECEBIDOS!$F$2:$F$5010,ARQUIVOS_RECEBIDOS!$E$2:$E$5010=LD_01[[#This Row],[DOCUMENTO]])))</f>
        <v>R00.3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46041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1747" s="6" t="str">
        <f>LD_01[[#This Row],[PASTA]]&amp;"/"&amp;LD_01[[#This Row],[ARQUIVO]]</f>
        <v>MSV-163MS-373-385/28.PV/MSV-163MS-373-385-ACA-EXE-DE-I2-020-R00.3.pdf</v>
      </c>
    </row>
    <row r="1748" spans="1:16" ht="28.8" x14ac:dyDescent="0.3">
      <c r="A1748" t="s">
        <v>7371</v>
      </c>
      <c r="B1748" s="6" t="str">
        <f>VLOOKUP(LD_01[[#This Row],[DOCUMENTO]],_xlfn.SORTBY(ARQUIVOS_RECEBIDOS!$E$2:$F$5010,ARQUIVOS_RECEBIDOS!$F$2:$F$5010,-1),2,)</f>
        <v>R00.3</v>
      </c>
      <c r="C1748" s="14" t="s">
        <v>5988</v>
      </c>
      <c r="D1748" s="14" t="s">
        <v>7542</v>
      </c>
      <c r="E1748" s="6" t="s">
        <v>7476</v>
      </c>
      <c r="F1748" s="8" t="s">
        <v>7499</v>
      </c>
      <c r="G1748" s="8" t="s">
        <v>4143</v>
      </c>
      <c r="H1748" s="6" t="str">
        <f>_xlfn.XLOOKUP(LD_01[[#This Row],[DISCIPLINA]],'CLASSES DE PROJETOS'!$F$3:$F$37,'CLASSES DE PROJETOS'!$C$3:$C$37)</f>
        <v>PV</v>
      </c>
      <c r="I1748" s="6" t="str">
        <f>_xlfn.TEXTJOIN("/",TRUE,"MSV-163MS-"&amp;LD_01[[#This Row],[OBRA]],_xlfn.XLOOKUP(LD_01[[#This Row],[SIGLA]],'CLASSES DE PROJETOS'!$C$3:$C$37,'CLASSES DE PROJETOS'!$E$3:$E$37))</f>
        <v>MSV-163MS-373-385/28.PV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1748" s="6" t="str" cm="1">
        <f t="array" ref="K1748">_xlfn.TEXTJOIN(", ",TRUE,_xlfn.UNIQUE(_xlfn._xlws.FILTER(ARQUIVOS_RECEBIDOS!$F$2:$F$5010,ARQUIVOS_RECEBIDOS!$E$2:$E$5010=LD_01[[#This Row],[DOCUMENTO]])))</f>
        <v>R00.3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46041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1748" s="6" t="str">
        <f>LD_01[[#This Row],[PASTA]]&amp;"/"&amp;LD_01[[#This Row],[ARQUIVO]]</f>
        <v>MSV-163MS-373-385/28.PV/MSV-163MS-373-385-ACA-EXE-DE-I2-021-R00.3.pdf</v>
      </c>
    </row>
    <row r="1749" spans="1:16" ht="28.8" x14ac:dyDescent="0.3">
      <c r="A1749" t="s">
        <v>7372</v>
      </c>
      <c r="B1749" s="6" t="str">
        <f>VLOOKUP(LD_01[[#This Row],[DOCUMENTO]],_xlfn.SORTBY(ARQUIVOS_RECEBIDOS!$E$2:$F$5010,ARQUIVOS_RECEBIDOS!$F$2:$F$5010,-1),2,)</f>
        <v>R00.3</v>
      </c>
      <c r="C1749" s="14" t="s">
        <v>5988</v>
      </c>
      <c r="D1749" s="14" t="s">
        <v>7542</v>
      </c>
      <c r="E1749" s="6" t="s">
        <v>7476</v>
      </c>
      <c r="F1749" s="8" t="s">
        <v>7499</v>
      </c>
      <c r="G1749" s="8" t="s">
        <v>4143</v>
      </c>
      <c r="H1749" s="6" t="str">
        <f>_xlfn.XLOOKUP(LD_01[[#This Row],[DISCIPLINA]],'CLASSES DE PROJETOS'!$F$3:$F$37,'CLASSES DE PROJETOS'!$C$3:$C$37)</f>
        <v>PV</v>
      </c>
      <c r="I1749" s="6" t="str">
        <f>_xlfn.TEXTJOIN("/",TRUE,"MSV-163MS-"&amp;LD_01[[#This Row],[OBRA]],_xlfn.XLOOKUP(LD_01[[#This Row],[SIGLA]],'CLASSES DE PROJETOS'!$C$3:$C$37,'CLASSES DE PROJETOS'!$E$3:$E$37))</f>
        <v>MSV-163MS-373-385/28.PV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1749" s="6" t="str" cm="1">
        <f t="array" ref="K1749">_xlfn.TEXTJOIN(", ",TRUE,_xlfn.UNIQUE(_xlfn._xlws.FILTER(ARQUIVOS_RECEBIDOS!$F$2:$F$5010,ARQUIVOS_RECEBIDOS!$E$2:$E$5010=LD_01[[#This Row],[DOCUMENTO]])))</f>
        <v>R00.3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46041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1749" s="6" t="str">
        <f>LD_01[[#This Row],[PASTA]]&amp;"/"&amp;LD_01[[#This Row],[ARQUIVO]]</f>
        <v>MSV-163MS-373-385/28.PV/MSV-163MS-373-385-ACA-EXE-DE-I2-022-R00.3.pdf</v>
      </c>
    </row>
    <row r="1750" spans="1:16" ht="28.8" x14ac:dyDescent="0.3">
      <c r="A1750" t="s">
        <v>7373</v>
      </c>
      <c r="B1750" s="6" t="str">
        <f>VLOOKUP(LD_01[[#This Row],[DOCUMENTO]],_xlfn.SORTBY(ARQUIVOS_RECEBIDOS!$E$2:$F$5010,ARQUIVOS_RECEBIDOS!$F$2:$F$5010,-1),2,)</f>
        <v>R00.3</v>
      </c>
      <c r="C1750" s="14" t="s">
        <v>5988</v>
      </c>
      <c r="D1750" s="14" t="s">
        <v>7542</v>
      </c>
      <c r="E1750" s="6" t="s">
        <v>7476</v>
      </c>
      <c r="F1750" s="8" t="s">
        <v>7499</v>
      </c>
      <c r="G1750" s="8" t="s">
        <v>4143</v>
      </c>
      <c r="H1750" s="6" t="str">
        <f>_xlfn.XLOOKUP(LD_01[[#This Row],[DISCIPLINA]],'CLASSES DE PROJETOS'!$F$3:$F$37,'CLASSES DE PROJETOS'!$C$3:$C$37)</f>
        <v>PV</v>
      </c>
      <c r="I1750" s="6" t="str">
        <f>_xlfn.TEXTJOIN("/",TRUE,"MSV-163MS-"&amp;LD_01[[#This Row],[OBRA]],_xlfn.XLOOKUP(LD_01[[#This Row],[SIGLA]],'CLASSES DE PROJETOS'!$C$3:$C$37,'CLASSES DE PROJETOS'!$E$3:$E$37))</f>
        <v>MSV-163MS-373-385/28.PV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1750" s="6" t="str" cm="1">
        <f t="array" ref="K1750">_xlfn.TEXTJOIN(", ",TRUE,_xlfn.UNIQUE(_xlfn._xlws.FILTER(ARQUIVOS_RECEBIDOS!$F$2:$F$5010,ARQUIVOS_RECEBIDOS!$E$2:$E$5010=LD_01[[#This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46041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1750" s="6" t="str">
        <f>LD_01[[#This Row],[PASTA]]&amp;"/"&amp;LD_01[[#This Row],[ARQUIVO]]</f>
        <v>MSV-163MS-373-385/28.PV/MSV-163MS-373-385-ACA-EXE-DE-I2-023-R00.3.pdf</v>
      </c>
    </row>
    <row r="1751" spans="1:16" ht="28.8" x14ac:dyDescent="0.3">
      <c r="A1751" t="s">
        <v>7374</v>
      </c>
      <c r="B1751" s="6" t="str">
        <f>VLOOKUP(LD_01[[#This Row],[DOCUMENTO]],_xlfn.SORTBY(ARQUIVOS_RECEBIDOS!$E$2:$F$5010,ARQUIVOS_RECEBIDOS!$F$2:$F$5010,-1),2,)</f>
        <v>R00.3</v>
      </c>
      <c r="C1751" s="14" t="s">
        <v>5988</v>
      </c>
      <c r="D1751" s="14" t="s">
        <v>7542</v>
      </c>
      <c r="E1751" s="6" t="s">
        <v>7476</v>
      </c>
      <c r="F1751" s="8" t="s">
        <v>7499</v>
      </c>
      <c r="G1751" s="8" t="s">
        <v>4143</v>
      </c>
      <c r="H1751" s="6" t="str">
        <f>_xlfn.XLOOKUP(LD_01[[#This Row],[DISCIPLINA]],'CLASSES DE PROJETOS'!$F$3:$F$37,'CLASSES DE PROJETOS'!$C$3:$C$37)</f>
        <v>PV</v>
      </c>
      <c r="I1751" s="6" t="str">
        <f>_xlfn.TEXTJOIN("/",TRUE,"MSV-163MS-"&amp;LD_01[[#This Row],[OBRA]],_xlfn.XLOOKUP(LD_01[[#This Row],[SIGLA]],'CLASSES DE PROJETOS'!$C$3:$C$37,'CLASSES DE PROJETOS'!$E$3:$E$37))</f>
        <v>MSV-163MS-373-385/28.PV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1751" s="6" t="str" cm="1">
        <f t="array" ref="K1751">_xlfn.TEXTJOIN(", ",TRUE,_xlfn.UNIQUE(_xlfn._xlws.FILTER(ARQUIVOS_RECEBIDOS!$F$2:$F$5010,ARQUIVOS_RECEBIDOS!$E$2:$E$5010=LD_01[[#This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46041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1751" s="6" t="str">
        <f>LD_01[[#This Row],[PASTA]]&amp;"/"&amp;LD_01[[#This Row],[ARQUIVO]]</f>
        <v>MSV-163MS-373-385/28.PV/MSV-163MS-373-385-ACA-EXE-DE-I2-024-R00.3.pdf</v>
      </c>
    </row>
    <row r="1752" spans="1:16" ht="28.8" x14ac:dyDescent="0.3">
      <c r="A1752" t="s">
        <v>7375</v>
      </c>
      <c r="B1752" s="6" t="str">
        <f>VLOOKUP(LD_01[[#This Row],[DOCUMENTO]],_xlfn.SORTBY(ARQUIVOS_RECEBIDOS!$E$2:$F$5010,ARQUIVOS_RECEBIDOS!$F$2:$F$5010,-1),2,)</f>
        <v>R00.3</v>
      </c>
      <c r="C1752" s="14" t="s">
        <v>5988</v>
      </c>
      <c r="D1752" s="14" t="s">
        <v>7542</v>
      </c>
      <c r="E1752" s="6" t="s">
        <v>7476</v>
      </c>
      <c r="F1752" s="8" t="s">
        <v>7499</v>
      </c>
      <c r="G1752" s="8" t="s">
        <v>4143</v>
      </c>
      <c r="H1752" s="6" t="str">
        <f>_xlfn.XLOOKUP(LD_01[[#This Row],[DISCIPLINA]],'CLASSES DE PROJETOS'!$F$3:$F$37,'CLASSES DE PROJETOS'!$C$3:$C$37)</f>
        <v>PV</v>
      </c>
      <c r="I1752" s="6" t="str">
        <f>_xlfn.TEXTJOIN("/",TRUE,"MSV-163MS-"&amp;LD_01[[#This Row],[OBRA]],_xlfn.XLOOKUP(LD_01[[#This Row],[SIGLA]],'CLASSES DE PROJETOS'!$C$3:$C$37,'CLASSES DE PROJETOS'!$E$3:$E$37))</f>
        <v>MSV-163MS-373-385/28.PV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1752" s="6" t="str" cm="1">
        <f t="array" ref="K1752">_xlfn.TEXTJOIN(", ",TRUE,_xlfn.UNIQUE(_xlfn._xlws.FILTER(ARQUIVOS_RECEBIDOS!$F$2:$F$5010,ARQUIVOS_RECEBIDOS!$E$2:$E$5010=LD_01[[#This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46041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1752" s="6" t="str">
        <f>LD_01[[#This Row],[PASTA]]&amp;"/"&amp;LD_01[[#This Row],[ARQUIVO]]</f>
        <v>MSV-163MS-373-385/28.PV/MSV-163MS-373-385-ACA-EXE-DE-I2-025-R00.3.pdf</v>
      </c>
    </row>
    <row r="1753" spans="1:16" ht="28.8" x14ac:dyDescent="0.3">
      <c r="A1753" t="s">
        <v>7376</v>
      </c>
      <c r="B1753" s="6" t="str">
        <f>VLOOKUP(LD_01[[#This Row],[DOCUMENTO]],_xlfn.SORTBY(ARQUIVOS_RECEBIDOS!$E$2:$F$5010,ARQUIVOS_RECEBIDOS!$F$2:$F$5010,-1),2,)</f>
        <v>R00.3</v>
      </c>
      <c r="C1753" s="14" t="s">
        <v>5988</v>
      </c>
      <c r="D1753" s="14" t="s">
        <v>7542</v>
      </c>
      <c r="E1753" s="6" t="s">
        <v>7476</v>
      </c>
      <c r="F1753" s="8" t="s">
        <v>7499</v>
      </c>
      <c r="G1753" s="8" t="s">
        <v>4143</v>
      </c>
      <c r="H1753" s="6" t="str">
        <f>_xlfn.XLOOKUP(LD_01[[#This Row],[DISCIPLINA]],'CLASSES DE PROJETOS'!$F$3:$F$37,'CLASSES DE PROJETOS'!$C$3:$C$37)</f>
        <v>PV</v>
      </c>
      <c r="I1753" s="6" t="str">
        <f>_xlfn.TEXTJOIN("/",TRUE,"MSV-163MS-"&amp;LD_01[[#This Row],[OBRA]],_xlfn.XLOOKUP(LD_01[[#This Row],[SIGLA]],'CLASSES DE PROJETOS'!$C$3:$C$37,'CLASSES DE PROJETOS'!$E$3:$E$37))</f>
        <v>MSV-163MS-373-385/28.PV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1753" s="6" t="str" cm="1">
        <f t="array" ref="K1753">_xlfn.TEXTJOIN(", ",TRUE,_xlfn.UNIQUE(_xlfn._xlws.FILTER(ARQUIVOS_RECEBIDOS!$F$2:$F$5010,ARQUIVOS_RECEBIDOS!$E$2:$E$5010=LD_01[[#This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46041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1753" s="6" t="str">
        <f>LD_01[[#This Row],[PASTA]]&amp;"/"&amp;LD_01[[#This Row],[ARQUIVO]]</f>
        <v>MSV-163MS-373-385/28.PV/MSV-163MS-373-385-ACA-EXE-DE-I2-026-R00.3.pdf</v>
      </c>
    </row>
    <row r="1754" spans="1:16" ht="28.8" x14ac:dyDescent="0.3">
      <c r="A1754" t="s">
        <v>7377</v>
      </c>
      <c r="B1754" s="6" t="str">
        <f>VLOOKUP(LD_01[[#This Row],[DOCUMENTO]],_xlfn.SORTBY(ARQUIVOS_RECEBIDOS!$E$2:$F$5010,ARQUIVOS_RECEBIDOS!$F$2:$F$5010,-1),2,)</f>
        <v>R00.3</v>
      </c>
      <c r="C1754" s="14" t="s">
        <v>5988</v>
      </c>
      <c r="D1754" s="14" t="s">
        <v>7542</v>
      </c>
      <c r="E1754" s="6" t="s">
        <v>7476</v>
      </c>
      <c r="F1754" s="8" t="s">
        <v>7499</v>
      </c>
      <c r="G1754" s="8" t="s">
        <v>4143</v>
      </c>
      <c r="H1754" s="6" t="str">
        <f>_xlfn.XLOOKUP(LD_01[[#This Row],[DISCIPLINA]],'CLASSES DE PROJETOS'!$F$3:$F$37,'CLASSES DE PROJETOS'!$C$3:$C$37)</f>
        <v>PV</v>
      </c>
      <c r="I1754" s="6" t="str">
        <f>_xlfn.TEXTJOIN("/",TRUE,"MSV-163MS-"&amp;LD_01[[#This Row],[OBRA]],_xlfn.XLOOKUP(LD_01[[#This Row],[SIGLA]],'CLASSES DE PROJETOS'!$C$3:$C$37,'CLASSES DE PROJETOS'!$E$3:$E$37))</f>
        <v>MSV-163MS-373-385/28.PV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1754" s="6" t="str" cm="1">
        <f t="array" ref="K1754">_xlfn.TEXTJOIN(", ",TRUE,_xlfn.UNIQUE(_xlfn._xlws.FILTER(ARQUIVOS_RECEBIDOS!$F$2:$F$5010,ARQUIVOS_RECEBIDOS!$E$2:$E$5010=LD_01[[#This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46041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1754" s="6" t="str">
        <f>LD_01[[#This Row],[PASTA]]&amp;"/"&amp;LD_01[[#This Row],[ARQUIVO]]</f>
        <v>MSV-163MS-373-385/28.PV/MSV-163MS-373-385-ACA-EXE-DE-I2-027-R00.3.pdf</v>
      </c>
    </row>
    <row r="1755" spans="1:16" ht="28.8" x14ac:dyDescent="0.3">
      <c r="A1755" t="s">
        <v>7378</v>
      </c>
      <c r="B1755" s="6" t="str">
        <f>VLOOKUP(LD_01[[#This Row],[DOCUMENTO]],_xlfn.SORTBY(ARQUIVOS_RECEBIDOS!$E$2:$F$5010,ARQUIVOS_RECEBIDOS!$F$2:$F$5010,-1),2,)</f>
        <v>R00.3</v>
      </c>
      <c r="C1755" s="14" t="s">
        <v>5988</v>
      </c>
      <c r="D1755" s="14" t="s">
        <v>7542</v>
      </c>
      <c r="E1755" s="6" t="s">
        <v>7476</v>
      </c>
      <c r="F1755" s="8" t="s">
        <v>7499</v>
      </c>
      <c r="G1755" s="8" t="s">
        <v>4143</v>
      </c>
      <c r="H1755" s="6" t="str">
        <f>_xlfn.XLOOKUP(LD_01[[#This Row],[DISCIPLINA]],'CLASSES DE PROJETOS'!$F$3:$F$37,'CLASSES DE PROJETOS'!$C$3:$C$37)</f>
        <v>PV</v>
      </c>
      <c r="I1755" s="6" t="str">
        <f>_xlfn.TEXTJOIN("/",TRUE,"MSV-163MS-"&amp;LD_01[[#This Row],[OBRA]],_xlfn.XLOOKUP(LD_01[[#This Row],[SIGLA]],'CLASSES DE PROJETOS'!$C$3:$C$37,'CLASSES DE PROJETOS'!$E$3:$E$37))</f>
        <v>MSV-163MS-373-385/28.PV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1755" s="6" t="str" cm="1">
        <f t="array" ref="K1755">_xlfn.TEXTJOIN(", ",TRUE,_xlfn.UNIQUE(_xlfn._xlws.FILTER(ARQUIVOS_RECEBIDOS!$F$2:$F$5010,ARQUIVOS_RECEBIDOS!$E$2:$E$5010=LD_01[[#This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46041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1755" s="6" t="str">
        <f>LD_01[[#This Row],[PASTA]]&amp;"/"&amp;LD_01[[#This Row],[ARQUIVO]]</f>
        <v>MSV-163MS-373-385/28.PV/MSV-163MS-373-385-ACA-EXE-DE-I2-028-R00.3.pdf</v>
      </c>
    </row>
    <row r="1756" spans="1:16" ht="28.8" x14ac:dyDescent="0.3">
      <c r="A1756" t="s">
        <v>7379</v>
      </c>
      <c r="B1756" s="6" t="str">
        <f>VLOOKUP(LD_01[[#This Row],[DOCUMENTO]],_xlfn.SORTBY(ARQUIVOS_RECEBIDOS!$E$2:$F$5010,ARQUIVOS_RECEBIDOS!$F$2:$F$5010,-1),2,)</f>
        <v>R00.3</v>
      </c>
      <c r="C1756" s="14" t="s">
        <v>5988</v>
      </c>
      <c r="D1756" s="14" t="s">
        <v>7542</v>
      </c>
      <c r="E1756" s="6" t="s">
        <v>7476</v>
      </c>
      <c r="F1756" s="8" t="s">
        <v>7499</v>
      </c>
      <c r="G1756" s="8" t="s">
        <v>4143</v>
      </c>
      <c r="H1756" s="6" t="str">
        <f>_xlfn.XLOOKUP(LD_01[[#This Row],[DISCIPLINA]],'CLASSES DE PROJETOS'!$F$3:$F$37,'CLASSES DE PROJETOS'!$C$3:$C$37)</f>
        <v>PV</v>
      </c>
      <c r="I1756" s="6" t="str">
        <f>_xlfn.TEXTJOIN("/",TRUE,"MSV-163MS-"&amp;LD_01[[#This Row],[OBRA]],_xlfn.XLOOKUP(LD_01[[#This Row],[SIGLA]],'CLASSES DE PROJETOS'!$C$3:$C$37,'CLASSES DE PROJETOS'!$E$3:$E$37))</f>
        <v>MSV-163MS-373-385/28.PV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1756" s="6" t="str" cm="1">
        <f t="array" ref="K1756">_xlfn.TEXTJOIN(", ",TRUE,_xlfn.UNIQUE(_xlfn._xlws.FILTER(ARQUIVOS_RECEBIDOS!$F$2:$F$5010,ARQUIVOS_RECEBIDOS!$E$2:$E$5010=LD_01[[#This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46041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1756" s="6" t="str">
        <f>LD_01[[#This Row],[PASTA]]&amp;"/"&amp;LD_01[[#This Row],[ARQUIVO]]</f>
        <v>MSV-163MS-373-385/28.PV/MSV-163MS-373-385-ACA-EXE-DE-I2-029-R00.3.pdf</v>
      </c>
    </row>
    <row r="1757" spans="1:16" ht="28.8" x14ac:dyDescent="0.3">
      <c r="A1757" t="s">
        <v>7380</v>
      </c>
      <c r="B1757" s="6" t="str">
        <f>VLOOKUP(LD_01[[#This Row],[DOCUMENTO]],_xlfn.SORTBY(ARQUIVOS_RECEBIDOS!$E$2:$F$5010,ARQUIVOS_RECEBIDOS!$F$2:$F$5010,-1),2,)</f>
        <v>R00.3</v>
      </c>
      <c r="C1757" s="14" t="s">
        <v>5988</v>
      </c>
      <c r="D1757" s="14" t="s">
        <v>7542</v>
      </c>
      <c r="E1757" s="6" t="s">
        <v>7476</v>
      </c>
      <c r="F1757" s="8" t="s">
        <v>7499</v>
      </c>
      <c r="G1757" s="8" t="s">
        <v>4143</v>
      </c>
      <c r="H1757" s="6" t="str">
        <f>_xlfn.XLOOKUP(LD_01[[#This Row],[DISCIPLINA]],'CLASSES DE PROJETOS'!$F$3:$F$37,'CLASSES DE PROJETOS'!$C$3:$C$37)</f>
        <v>PV</v>
      </c>
      <c r="I1757" s="6" t="str">
        <f>_xlfn.TEXTJOIN("/",TRUE,"MSV-163MS-"&amp;LD_01[[#This Row],[OBRA]],_xlfn.XLOOKUP(LD_01[[#This Row],[SIGLA]],'CLASSES DE PROJETOS'!$C$3:$C$37,'CLASSES DE PROJETOS'!$E$3:$E$37))</f>
        <v>MSV-163MS-373-385/28.PV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1757" s="6" t="str" cm="1">
        <f t="array" ref="K1757">_xlfn.TEXTJOIN(", ",TRUE,_xlfn.UNIQUE(_xlfn._xlws.FILTER(ARQUIVOS_RECEBIDOS!$F$2:$F$5010,ARQUIVOS_RECEBIDOS!$E$2:$E$5010=LD_01[[#This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46041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1757" s="6" t="str">
        <f>LD_01[[#This Row],[PASTA]]&amp;"/"&amp;LD_01[[#This Row],[ARQUIVO]]</f>
        <v>MSV-163MS-373-385/28.PV/MSV-163MS-373-385-ACA-EXE-DE-I2-030-R00.3.pdf</v>
      </c>
    </row>
    <row r="1758" spans="1:16" ht="28.8" x14ac:dyDescent="0.3">
      <c r="A1758" t="s">
        <v>7381</v>
      </c>
      <c r="B1758" s="6" t="str">
        <f>VLOOKUP(LD_01[[#This Row],[DOCUMENTO]],_xlfn.SORTBY(ARQUIVOS_RECEBIDOS!$E$2:$F$5010,ARQUIVOS_RECEBIDOS!$F$2:$F$5010,-1),2,)</f>
        <v>R00.3</v>
      </c>
      <c r="C1758" s="14" t="s">
        <v>5988</v>
      </c>
      <c r="D1758" s="14" t="s">
        <v>7542</v>
      </c>
      <c r="E1758" s="6" t="s">
        <v>7476</v>
      </c>
      <c r="F1758" s="8" t="s">
        <v>7499</v>
      </c>
      <c r="G1758" s="8" t="s">
        <v>4143</v>
      </c>
      <c r="H1758" s="6" t="str">
        <f>_xlfn.XLOOKUP(LD_01[[#This Row],[DISCIPLINA]],'CLASSES DE PROJETOS'!$F$3:$F$37,'CLASSES DE PROJETOS'!$C$3:$C$37)</f>
        <v>PV</v>
      </c>
      <c r="I1758" s="6" t="str">
        <f>_xlfn.TEXTJOIN("/",TRUE,"MSV-163MS-"&amp;LD_01[[#This Row],[OBRA]],_xlfn.XLOOKUP(LD_01[[#This Row],[SIGLA]],'CLASSES DE PROJETOS'!$C$3:$C$37,'CLASSES DE PROJETOS'!$E$3:$E$37))</f>
        <v>MSV-163MS-373-385/28.PV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1758" s="6" t="str" cm="1">
        <f t="array" ref="K1758">_xlfn.TEXTJOIN(", ",TRUE,_xlfn.UNIQUE(_xlfn._xlws.FILTER(ARQUIVOS_RECEBIDOS!$F$2:$F$5010,ARQUIVOS_RECEBIDOS!$E$2:$E$5010=LD_01[[#This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46041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1758" s="6" t="str">
        <f>LD_01[[#This Row],[PASTA]]&amp;"/"&amp;LD_01[[#This Row],[ARQUIVO]]</f>
        <v>MSV-163MS-373-385/28.PV/MSV-163MS-373-385-ACA-EXE-DE-I2-031-R00.3.pdf</v>
      </c>
    </row>
    <row r="1759" spans="1:16" ht="28.8" x14ac:dyDescent="0.3">
      <c r="A1759" t="s">
        <v>7382</v>
      </c>
      <c r="B1759" s="6" t="str">
        <f>VLOOKUP(LD_01[[#This Row],[DOCUMENTO]],_xlfn.SORTBY(ARQUIVOS_RECEBIDOS!$E$2:$F$5010,ARQUIVOS_RECEBIDOS!$F$2:$F$5010,-1),2,)</f>
        <v>R00.3</v>
      </c>
      <c r="C1759" s="14" t="s">
        <v>5988</v>
      </c>
      <c r="D1759" s="14" t="s">
        <v>7542</v>
      </c>
      <c r="E1759" s="6" t="s">
        <v>7476</v>
      </c>
      <c r="F1759" s="8" t="s">
        <v>7499</v>
      </c>
      <c r="G1759" s="8" t="s">
        <v>4143</v>
      </c>
      <c r="H1759" s="6" t="str">
        <f>_xlfn.XLOOKUP(LD_01[[#This Row],[DISCIPLINA]],'CLASSES DE PROJETOS'!$F$3:$F$37,'CLASSES DE PROJETOS'!$C$3:$C$37)</f>
        <v>PV</v>
      </c>
      <c r="I1759" s="6" t="str">
        <f>_xlfn.TEXTJOIN("/",TRUE,"MSV-163MS-"&amp;LD_01[[#This Row],[OBRA]],_xlfn.XLOOKUP(LD_01[[#This Row],[SIGLA]],'CLASSES DE PROJETOS'!$C$3:$C$37,'CLASSES DE PROJETOS'!$E$3:$E$37))</f>
        <v>MSV-163MS-373-385/28.PV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1759" s="6" t="str" cm="1">
        <f t="array" ref="K1759">_xlfn.TEXTJOIN(", ",TRUE,_xlfn.UNIQUE(_xlfn._xlws.FILTER(ARQUIVOS_RECEBIDOS!$F$2:$F$5010,ARQUIVOS_RECEBIDOS!$E$2:$E$5010=LD_01[[#This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46041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1759" s="6" t="str">
        <f>LD_01[[#This Row],[PASTA]]&amp;"/"&amp;LD_01[[#This Row],[ARQUIVO]]</f>
        <v>MSV-163MS-373-385/28.PV/MSV-163MS-373-385-ACA-EXE-DE-I2-032-R00.3.pdf</v>
      </c>
    </row>
    <row r="1760" spans="1:16" ht="28.8" x14ac:dyDescent="0.3">
      <c r="A1760" t="s">
        <v>7383</v>
      </c>
      <c r="B1760" s="6" t="str">
        <f>VLOOKUP(LD_01[[#This Row],[DOCUMENTO]],_xlfn.SORTBY(ARQUIVOS_RECEBIDOS!$E$2:$F$5010,ARQUIVOS_RECEBIDOS!$F$2:$F$5010,-1),2,)</f>
        <v>R00.3</v>
      </c>
      <c r="C1760" s="14" t="s">
        <v>5988</v>
      </c>
      <c r="D1760" s="14" t="s">
        <v>7542</v>
      </c>
      <c r="E1760" s="6" t="s">
        <v>7476</v>
      </c>
      <c r="F1760" s="8" t="s">
        <v>7499</v>
      </c>
      <c r="G1760" s="8" t="s">
        <v>4143</v>
      </c>
      <c r="H1760" s="6" t="str">
        <f>_xlfn.XLOOKUP(LD_01[[#This Row],[DISCIPLINA]],'CLASSES DE PROJETOS'!$F$3:$F$37,'CLASSES DE PROJETOS'!$C$3:$C$37)</f>
        <v>PV</v>
      </c>
      <c r="I1760" s="6" t="str">
        <f>_xlfn.TEXTJOIN("/",TRUE,"MSV-163MS-"&amp;LD_01[[#This Row],[OBRA]],_xlfn.XLOOKUP(LD_01[[#This Row],[SIGLA]],'CLASSES DE PROJETOS'!$C$3:$C$37,'CLASSES DE PROJETOS'!$E$3:$E$37))</f>
        <v>MSV-163MS-373-385/28.PV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1760" s="6" t="str" cm="1">
        <f t="array" ref="K1760">_xlfn.TEXTJOIN(", ",TRUE,_xlfn.UNIQUE(_xlfn._xlws.FILTER(ARQUIVOS_RECEBIDOS!$F$2:$F$5010,ARQUIVOS_RECEBIDOS!$E$2:$E$5010=LD_01[[#This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46041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1760" s="6" t="str">
        <f>LD_01[[#This Row],[PASTA]]&amp;"/"&amp;LD_01[[#This Row],[ARQUIVO]]</f>
        <v>MSV-163MS-373-385/28.PV/MSV-163MS-373-385-ACA-EXE-DE-I2-033-R00.3.pdf</v>
      </c>
    </row>
    <row r="1761" spans="1:16" ht="28.8" x14ac:dyDescent="0.3">
      <c r="A1761" t="s">
        <v>7384</v>
      </c>
      <c r="B1761" s="6" t="str">
        <f>VLOOKUP(LD_01[[#This Row],[DOCUMENTO]],_xlfn.SORTBY(ARQUIVOS_RECEBIDOS!$E$2:$F$5010,ARQUIVOS_RECEBIDOS!$F$2:$F$5010,-1),2,)</f>
        <v>R00.3</v>
      </c>
      <c r="C1761" s="14" t="s">
        <v>5988</v>
      </c>
      <c r="D1761" s="14" t="s">
        <v>7542</v>
      </c>
      <c r="E1761" s="6" t="s">
        <v>7476</v>
      </c>
      <c r="F1761" s="8" t="s">
        <v>7499</v>
      </c>
      <c r="G1761" s="8" t="s">
        <v>4143</v>
      </c>
      <c r="H1761" s="6" t="str">
        <f>_xlfn.XLOOKUP(LD_01[[#This Row],[DISCIPLINA]],'CLASSES DE PROJETOS'!$F$3:$F$37,'CLASSES DE PROJETOS'!$C$3:$C$37)</f>
        <v>PV</v>
      </c>
      <c r="I1761" s="6" t="str">
        <f>_xlfn.TEXTJOIN("/",TRUE,"MSV-163MS-"&amp;LD_01[[#This Row],[OBRA]],_xlfn.XLOOKUP(LD_01[[#This Row],[SIGLA]],'CLASSES DE PROJETOS'!$C$3:$C$37,'CLASSES DE PROJETOS'!$E$3:$E$37))</f>
        <v>MSV-163MS-373-385/28.PV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1761" s="6" t="str" cm="1">
        <f t="array" ref="K1761">_xlfn.TEXTJOIN(", ",TRUE,_xlfn.UNIQUE(_xlfn._xlws.FILTER(ARQUIVOS_RECEBIDOS!$F$2:$F$5010,ARQUIVOS_RECEBIDOS!$E$2:$E$5010=LD_01[[#This Row],[DOCUMENTO]])))</f>
        <v>R00.3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46041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1761" s="6" t="str">
        <f>LD_01[[#This Row],[PASTA]]&amp;"/"&amp;LD_01[[#This Row],[ARQUIVO]]</f>
        <v>MSV-163MS-373-385/28.PV/MSV-163MS-373-385-ACA-EXE-DE-I2-034-R00.3.pdf</v>
      </c>
    </row>
    <row r="1762" spans="1:16" ht="28.8" x14ac:dyDescent="0.3">
      <c r="A1762" t="s">
        <v>7385</v>
      </c>
      <c r="B1762" s="6" t="str">
        <f>VLOOKUP(LD_01[[#This Row],[DOCUMENTO]],_xlfn.SORTBY(ARQUIVOS_RECEBIDOS!$E$2:$F$5010,ARQUIVOS_RECEBIDOS!$F$2:$F$5010,-1),2,)</f>
        <v>R00.3</v>
      </c>
      <c r="C1762" s="14" t="s">
        <v>5988</v>
      </c>
      <c r="D1762" s="14" t="s">
        <v>7542</v>
      </c>
      <c r="E1762" s="6" t="s">
        <v>7476</v>
      </c>
      <c r="F1762" s="8" t="s">
        <v>7499</v>
      </c>
      <c r="G1762" s="8" t="s">
        <v>4143</v>
      </c>
      <c r="H1762" s="6" t="str">
        <f>_xlfn.XLOOKUP(LD_01[[#This Row],[DISCIPLINA]],'CLASSES DE PROJETOS'!$F$3:$F$37,'CLASSES DE PROJETOS'!$C$3:$C$37)</f>
        <v>PV</v>
      </c>
      <c r="I1762" s="6" t="str">
        <f>_xlfn.TEXTJOIN("/",TRUE,"MSV-163MS-"&amp;LD_01[[#This Row],[OBRA]],_xlfn.XLOOKUP(LD_01[[#This Row],[SIGLA]],'CLASSES DE PROJETOS'!$C$3:$C$37,'CLASSES DE PROJETOS'!$E$3:$E$37))</f>
        <v>MSV-163MS-373-385/28.PV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1762" s="6" t="str" cm="1">
        <f t="array" ref="K1762">_xlfn.TEXTJOIN(", ",TRUE,_xlfn.UNIQUE(_xlfn._xlws.FILTER(ARQUIVOS_RECEBIDOS!$F$2:$F$5010,ARQUIVOS_RECEBIDOS!$E$2:$E$5010=LD_01[[#This Row],[DOCUMENTO]])))</f>
        <v>R00.3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46041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1762" s="6" t="str">
        <f>LD_01[[#This Row],[PASTA]]&amp;"/"&amp;LD_01[[#This Row],[ARQUIVO]]</f>
        <v>MSV-163MS-373-385/28.PV/MSV-163MS-373-385-ACA-EXE-DE-I2-035-R00.3.pdf</v>
      </c>
    </row>
    <row r="1763" spans="1:16" ht="28.8" x14ac:dyDescent="0.3">
      <c r="A1763" t="s">
        <v>7386</v>
      </c>
      <c r="B1763" s="6" t="str">
        <f>VLOOKUP(LD_01[[#This Row],[DOCUMENTO]],_xlfn.SORTBY(ARQUIVOS_RECEBIDOS!$E$2:$F$5010,ARQUIVOS_RECEBIDOS!$F$2:$F$5010,-1),2,)</f>
        <v>R00.3</v>
      </c>
      <c r="C1763" s="14" t="s">
        <v>5988</v>
      </c>
      <c r="D1763" s="14" t="s">
        <v>7542</v>
      </c>
      <c r="E1763" s="6" t="s">
        <v>7476</v>
      </c>
      <c r="F1763" s="8" t="s">
        <v>7499</v>
      </c>
      <c r="G1763" s="8" t="s">
        <v>4143</v>
      </c>
      <c r="H1763" s="6" t="str">
        <f>_xlfn.XLOOKUP(LD_01[[#This Row],[DISCIPLINA]],'CLASSES DE PROJETOS'!$F$3:$F$37,'CLASSES DE PROJETOS'!$C$3:$C$37)</f>
        <v>PV</v>
      </c>
      <c r="I1763" s="6" t="str">
        <f>_xlfn.TEXTJOIN("/",TRUE,"MSV-163MS-"&amp;LD_01[[#This Row],[OBRA]],_xlfn.XLOOKUP(LD_01[[#This Row],[SIGLA]],'CLASSES DE PROJETOS'!$C$3:$C$37,'CLASSES DE PROJETOS'!$E$3:$E$37))</f>
        <v>MSV-163MS-373-385/28.PV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1763" s="6" t="str" cm="1">
        <f t="array" ref="K1763">_xlfn.TEXTJOIN(", ",TRUE,_xlfn.UNIQUE(_xlfn._xlws.FILTER(ARQUIVOS_RECEBIDOS!$F$2:$F$5010,ARQUIVOS_RECEBIDOS!$E$2:$E$5010=LD_01[[#This Row],[DOCUMENTO]])))</f>
        <v>R00.3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46041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1763" s="6" t="str">
        <f>LD_01[[#This Row],[PASTA]]&amp;"/"&amp;LD_01[[#This Row],[ARQUIVO]]</f>
        <v>MSV-163MS-373-385/28.PV/MSV-163MS-373-385-ACA-EXE-DE-I2-036-R00.3.pdf</v>
      </c>
    </row>
    <row r="1764" spans="1:16" ht="28.8" x14ac:dyDescent="0.3">
      <c r="A1764" t="s">
        <v>7387</v>
      </c>
      <c r="B1764" s="6" t="str">
        <f>VLOOKUP(LD_01[[#This Row],[DOCUMENTO]],_xlfn.SORTBY(ARQUIVOS_RECEBIDOS!$E$2:$F$5010,ARQUIVOS_RECEBIDOS!$F$2:$F$5010,-1),2,)</f>
        <v>R00.3</v>
      </c>
      <c r="C1764" s="14" t="s">
        <v>5988</v>
      </c>
      <c r="D1764" s="14" t="s">
        <v>7542</v>
      </c>
      <c r="E1764" s="6" t="s">
        <v>7476</v>
      </c>
      <c r="F1764" s="8" t="s">
        <v>7499</v>
      </c>
      <c r="G1764" s="8" t="s">
        <v>4143</v>
      </c>
      <c r="H1764" s="6" t="str">
        <f>_xlfn.XLOOKUP(LD_01[[#This Row],[DISCIPLINA]],'CLASSES DE PROJETOS'!$F$3:$F$37,'CLASSES DE PROJETOS'!$C$3:$C$37)</f>
        <v>PV</v>
      </c>
      <c r="I1764" s="6" t="str">
        <f>_xlfn.TEXTJOIN("/",TRUE,"MSV-163MS-"&amp;LD_01[[#This Row],[OBRA]],_xlfn.XLOOKUP(LD_01[[#This Row],[SIGLA]],'CLASSES DE PROJETOS'!$C$3:$C$37,'CLASSES DE PROJETOS'!$E$3:$E$37))</f>
        <v>MSV-163MS-373-385/28.PV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1764" s="6" t="str" cm="1">
        <f t="array" ref="K1764">_xlfn.TEXTJOIN(", ",TRUE,_xlfn.UNIQUE(_xlfn._xlws.FILTER(ARQUIVOS_RECEBIDOS!$F$2:$F$5010,ARQUIVOS_RECEBIDOS!$E$2:$E$5010=LD_01[[#This Row],[DOCUMENTO]])))</f>
        <v>R00.3</v>
      </c>
      <c r="L1764" s="6" t="str" cm="1">
        <f t="array" ref="L1764">_xlfn.TEXTJOIN(",",TRUE,_xlfn._xlws.FILTER(ARQUIVOS[EXTENSÃO],(ARQUIVOS[DOCUMENTO]=LD_01[[#This Row],[DOCUMENTO]])*(ARQUIVOS[REVISÃO]=LD_01[[#This Row],[REVISÃO]])))</f>
        <v>dwg,pdf</v>
      </c>
      <c r="M1764" s="12" cm="1">
        <f t="array" ref="M1764">_xlfn.UNIQUE(_xlfn._xlws.FILTER(ARQUIVOS[DATA RECEBIMENTO],(ARQUIVOS[DOCUMENTO]=LD_01[[#This Row],[DOCUMENTO]])*(ARQUIVOS[REVISÃO]=LD_01[[#This Row],[REVISÃO]])))</f>
        <v>46041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1764" s="6" t="str">
        <f>LD_01[[#This Row],[PASTA]]&amp;"/"&amp;LD_01[[#This Row],[ARQUIVO]]</f>
        <v>MSV-163MS-373-385/28.PV/MSV-163MS-373-385-ACA-EXE-DE-I2-037-R00.3.pdf</v>
      </c>
    </row>
    <row r="1765" spans="1:16" ht="28.8" x14ac:dyDescent="0.3">
      <c r="A1765" t="s">
        <v>7388</v>
      </c>
      <c r="B1765" s="6" t="str">
        <f>VLOOKUP(LD_01[[#This Row],[DOCUMENTO]],_xlfn.SORTBY(ARQUIVOS_RECEBIDOS!$E$2:$F$5010,ARQUIVOS_RECEBIDOS!$F$2:$F$5010,-1),2,)</f>
        <v>R00.3</v>
      </c>
      <c r="C1765" s="14" t="s">
        <v>5988</v>
      </c>
      <c r="D1765" s="14" t="s">
        <v>7542</v>
      </c>
      <c r="E1765" s="6" t="s">
        <v>7476</v>
      </c>
      <c r="F1765" s="8" t="s">
        <v>7499</v>
      </c>
      <c r="G1765" s="8" t="s">
        <v>4143</v>
      </c>
      <c r="H1765" s="6" t="str">
        <f>_xlfn.XLOOKUP(LD_01[[#This Row],[DISCIPLINA]],'CLASSES DE PROJETOS'!$F$3:$F$37,'CLASSES DE PROJETOS'!$C$3:$C$37)</f>
        <v>PV</v>
      </c>
      <c r="I1765" s="6" t="str">
        <f>_xlfn.TEXTJOIN("/",TRUE,"MSV-163MS-"&amp;LD_01[[#This Row],[OBRA]],_xlfn.XLOOKUP(LD_01[[#This Row],[SIGLA]],'CLASSES DE PROJETOS'!$C$3:$C$37,'CLASSES DE PROJETOS'!$E$3:$E$37))</f>
        <v>MSV-163MS-373-385/28.PV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1765" s="6" t="str" cm="1">
        <f t="array" ref="K1765">_xlfn.TEXTJOIN(", ",TRUE,_xlfn.UNIQUE(_xlfn._xlws.FILTER(ARQUIVOS_RECEBIDOS!$F$2:$F$5010,ARQUIVOS_RECEBIDOS!$E$2:$E$5010=LD_01[[#This Row],[DOCUMENTO]])))</f>
        <v>R00.3</v>
      </c>
      <c r="L1765" s="6" t="str" cm="1">
        <f t="array" ref="L1765">_xlfn.TEXTJOIN(",",TRUE,_xlfn._xlws.FILTER(ARQUIVOS[EXTENSÃO],(ARQUIVOS[DOCUMENTO]=LD_01[[#This Row],[DOCUMENTO]])*(ARQUIVOS[REVISÃO]=LD_01[[#This Row],[REVISÃO]])))</f>
        <v>dwg,pdf</v>
      </c>
      <c r="M1765" s="12" cm="1">
        <f t="array" ref="M1765">_xlfn.UNIQUE(_xlfn._xlws.FILTER(ARQUIVOS[DATA RECEBIMENTO],(ARQUIVOS[DOCUMENTO]=LD_01[[#This Row],[DOCUMENTO]])*(ARQUIVOS[REVISÃO]=LD_01[[#This Row],[REVISÃO]])))</f>
        <v>46041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1765" s="6" t="str">
        <f>LD_01[[#This Row],[PASTA]]&amp;"/"&amp;LD_01[[#This Row],[ARQUIVO]]</f>
        <v>MSV-163MS-373-385/28.PV/MSV-163MS-373-385-ACA-EXE-DE-I2-038-R00.3.pdf</v>
      </c>
    </row>
    <row r="1766" spans="1:16" ht="28.8" x14ac:dyDescent="0.3">
      <c r="A1766" t="s">
        <v>7389</v>
      </c>
      <c r="B1766" s="6" t="str">
        <f>VLOOKUP(LD_01[[#This Row],[DOCUMENTO]],_xlfn.SORTBY(ARQUIVOS_RECEBIDOS!$E$2:$F$5010,ARQUIVOS_RECEBIDOS!$F$2:$F$5010,-1),2,)</f>
        <v>R00.3</v>
      </c>
      <c r="C1766" s="14" t="s">
        <v>5988</v>
      </c>
      <c r="D1766" s="14" t="s">
        <v>7542</v>
      </c>
      <c r="E1766" s="6" t="s">
        <v>7476</v>
      </c>
      <c r="F1766" s="8" t="s">
        <v>7499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MSV-163MS-373-385/28.PV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1766" s="6" t="str" cm="1">
        <f t="array" ref="K1766">_xlfn.TEXTJOIN(", ",TRUE,_xlfn.UNIQUE(_xlfn._xlws.FILTER(ARQUIVOS_RECEBIDOS!$F$2:$F$5010,ARQUIVOS_RECEBIDOS!$E$2:$E$5010=LD_01[[#This Row],[DOCUMENTO]])))</f>
        <v>R00.3</v>
      </c>
      <c r="L1766" s="6" t="str" cm="1">
        <f t="array" ref="L1766">_xlfn.TEXTJOIN(",",TRUE,_xlfn._xlws.FILTER(ARQUIVOS[EXTENSÃO],(ARQUIVOS[DOCUMENTO]=LD_01[[#This Row],[DOCUMENTO]])*(ARQUIVOS[REVISÃO]=LD_01[[#This Row],[REVISÃO]])))</f>
        <v>dwg,pdf</v>
      </c>
      <c r="M1766" s="12" cm="1">
        <f t="array" ref="M1766">_xlfn.UNIQUE(_xlfn._xlws.FILTER(ARQUIVOS[DATA RECEBIMENTO],(ARQUIVOS[DOCUMENTO]=LD_01[[#This Row],[DOCUMENTO]])*(ARQUIVOS[REVISÃO]=LD_01[[#This Row],[REVISÃO]])))</f>
        <v>46041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1766" s="6" t="str">
        <f>LD_01[[#This Row],[PASTA]]&amp;"/"&amp;LD_01[[#This Row],[ARQUIVO]]</f>
        <v>MSV-163MS-373-385/28.PV/MSV-163MS-373-385-ACA-EXE-DE-I2-039-R00.3.pdf</v>
      </c>
    </row>
    <row r="1767" spans="1:16" ht="28.8" x14ac:dyDescent="0.3">
      <c r="A1767" t="s">
        <v>7390</v>
      </c>
      <c r="B1767" s="6" t="str">
        <f>VLOOKUP(LD_01[[#This Row],[DOCUMENTO]],_xlfn.SORTBY(ARQUIVOS_RECEBIDOS!$E$2:$F$5010,ARQUIVOS_RECEBIDOS!$F$2:$F$5010,-1),2,)</f>
        <v>R00.3</v>
      </c>
      <c r="C1767" s="14" t="s">
        <v>5988</v>
      </c>
      <c r="D1767" s="14" t="s">
        <v>7542</v>
      </c>
      <c r="E1767" s="6" t="s">
        <v>7476</v>
      </c>
      <c r="F1767" s="8" t="s">
        <v>7499</v>
      </c>
      <c r="G1767" s="8" t="s">
        <v>4143</v>
      </c>
      <c r="H1767" s="6" t="str">
        <f>_xlfn.XLOOKUP(LD_01[[#This Row],[DISCIPLINA]],'CLASSES DE PROJETOS'!$F$3:$F$37,'CLASSES DE PROJETOS'!$C$3:$C$37)</f>
        <v>PV</v>
      </c>
      <c r="I1767" s="6" t="str">
        <f>_xlfn.TEXTJOIN("/",TRUE,"MSV-163MS-"&amp;LD_01[[#This Row],[OBRA]],_xlfn.XLOOKUP(LD_01[[#This Row],[SIGLA]],'CLASSES DE PROJETOS'!$C$3:$C$37,'CLASSES DE PROJETOS'!$E$3:$E$37))</f>
        <v>MSV-163MS-373-385/28.PV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1767" s="6" t="str" cm="1">
        <f t="array" ref="K1767">_xlfn.TEXTJOIN(", ",TRUE,_xlfn.UNIQUE(_xlfn._xlws.FILTER(ARQUIVOS_RECEBIDOS!$F$2:$F$5010,ARQUIVOS_RECEBIDOS!$E$2:$E$5010=LD_01[[#This Row],[DOCUMENTO]])))</f>
        <v>R00.3</v>
      </c>
      <c r="L1767" s="6" t="str" cm="1">
        <f t="array" ref="L1767">_xlfn.TEXTJOIN(",",TRUE,_xlfn._xlws.FILTER(ARQUIVOS[EXTENSÃO],(ARQUIVOS[DOCUMENTO]=LD_01[[#This Row],[DOCUMENTO]])*(ARQUIVOS[REVISÃO]=LD_01[[#This Row],[REVISÃO]])))</f>
        <v>dwg,pdf</v>
      </c>
      <c r="M1767" s="12" cm="1">
        <f t="array" ref="M1767">_xlfn.UNIQUE(_xlfn._xlws.FILTER(ARQUIVOS[DATA RECEBIMENTO],(ARQUIVOS[DOCUMENTO]=LD_01[[#This Row],[DOCUMENTO]])*(ARQUIVOS[REVISÃO]=LD_01[[#This Row],[REVISÃO]])))</f>
        <v>46041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1767" s="6" t="str">
        <f>LD_01[[#This Row],[PASTA]]&amp;"/"&amp;LD_01[[#This Row],[ARQUIVO]]</f>
        <v>MSV-163MS-373-385/28.PV/MSV-163MS-373-385-ACA-EXE-DE-I2-040-R00.3.pdf</v>
      </c>
    </row>
    <row r="1768" spans="1:16" ht="28.8" x14ac:dyDescent="0.3">
      <c r="A1768" t="s">
        <v>7391</v>
      </c>
      <c r="B1768" s="6" t="str">
        <f>VLOOKUP(LD_01[[#This Row],[DOCUMENTO]],_xlfn.SORTBY(ARQUIVOS_RECEBIDOS!$E$2:$F$5010,ARQUIVOS_RECEBIDOS!$F$2:$F$5010,-1),2,)</f>
        <v>R00.3</v>
      </c>
      <c r="C1768" s="14" t="s">
        <v>5988</v>
      </c>
      <c r="D1768" s="14" t="s">
        <v>7542</v>
      </c>
      <c r="E1768" s="6" t="s">
        <v>7476</v>
      </c>
      <c r="F1768" s="8" t="s">
        <v>7499</v>
      </c>
      <c r="G1768" s="8" t="s">
        <v>4143</v>
      </c>
      <c r="H1768" s="6" t="str">
        <f>_xlfn.XLOOKUP(LD_01[[#This Row],[DISCIPLINA]],'CLASSES DE PROJETOS'!$F$3:$F$37,'CLASSES DE PROJETOS'!$C$3:$C$37)</f>
        <v>PV</v>
      </c>
      <c r="I1768" s="6" t="str">
        <f>_xlfn.TEXTJOIN("/",TRUE,"MSV-163MS-"&amp;LD_01[[#This Row],[OBRA]],_xlfn.XLOOKUP(LD_01[[#This Row],[SIGLA]],'CLASSES DE PROJETOS'!$C$3:$C$37,'CLASSES DE PROJETOS'!$E$3:$E$37))</f>
        <v>MSV-163MS-373-385/28.PV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1768" s="6" t="str" cm="1">
        <f t="array" ref="K1768">_xlfn.TEXTJOIN(", ",TRUE,_xlfn.UNIQUE(_xlfn._xlws.FILTER(ARQUIVOS_RECEBIDOS!$F$2:$F$5010,ARQUIVOS_RECEBIDOS!$E$2:$E$5010=LD_01[[#This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dwg,pdf</v>
      </c>
      <c r="M1768" s="12" cm="1">
        <f t="array" ref="M1768">_xlfn.UNIQUE(_xlfn._xlws.FILTER(ARQUIVOS[DATA RECEBIMENTO],(ARQUIVOS[DOCUMENTO]=LD_01[[#This Row],[DOCUMENTO]])*(ARQUIVOS[REVISÃO]=LD_01[[#This Row],[REVISÃO]])))</f>
        <v>46041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1768" s="6" t="str">
        <f>LD_01[[#This Row],[PASTA]]&amp;"/"&amp;LD_01[[#This Row],[ARQUIVO]]</f>
        <v>MSV-163MS-373-385/28.PV/MSV-163MS-373-385-ACA-EXE-DE-I2-041-R00.3.pdf</v>
      </c>
    </row>
    <row r="1769" spans="1:16" ht="28.8" x14ac:dyDescent="0.3">
      <c r="A1769" t="s">
        <v>7392</v>
      </c>
      <c r="B1769" s="6" t="str">
        <f>VLOOKUP(LD_01[[#This Row],[DOCUMENTO]],_xlfn.SORTBY(ARQUIVOS_RECEBIDOS!$E$2:$F$5010,ARQUIVOS_RECEBIDOS!$F$2:$F$5010,-1),2,)</f>
        <v>R00.3</v>
      </c>
      <c r="C1769" s="14" t="s">
        <v>5988</v>
      </c>
      <c r="D1769" s="14" t="s">
        <v>7542</v>
      </c>
      <c r="E1769" s="6" t="s">
        <v>7476</v>
      </c>
      <c r="F1769" s="8" t="s">
        <v>7499</v>
      </c>
      <c r="G1769" s="8" t="s">
        <v>4143</v>
      </c>
      <c r="H1769" s="6" t="str">
        <f>_xlfn.XLOOKUP(LD_01[[#This Row],[DISCIPLINA]],'CLASSES DE PROJETOS'!$F$3:$F$37,'CLASSES DE PROJETOS'!$C$3:$C$37)</f>
        <v>PV</v>
      </c>
      <c r="I1769" s="6" t="str">
        <f>_xlfn.TEXTJOIN("/",TRUE,"MSV-163MS-"&amp;LD_01[[#This Row],[OBRA]],_xlfn.XLOOKUP(LD_01[[#This Row],[SIGLA]],'CLASSES DE PROJETOS'!$C$3:$C$37,'CLASSES DE PROJETOS'!$E$3:$E$37))</f>
        <v>MSV-163MS-373-385/28.PV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1769" s="6" t="str" cm="1">
        <f t="array" ref="K1769">_xlfn.TEXTJOIN(", ",TRUE,_xlfn.UNIQUE(_xlfn._xlws.FILTER(ARQUIVOS_RECEBIDOS!$F$2:$F$5010,ARQUIVOS_RECEBIDOS!$E$2:$E$5010=LD_01[[#This Row],[DOCUMENTO]])))</f>
        <v>R00.3</v>
      </c>
      <c r="L1769" s="6" t="str" cm="1">
        <f t="array" ref="L1769">_xlfn.TEXTJOIN(",",TRUE,_xlfn._xlws.FILTER(ARQUIVOS[EXTENSÃO],(ARQUIVOS[DOCUMENTO]=LD_01[[#This Row],[DOCUMENTO]])*(ARQUIVOS[REVISÃO]=LD_01[[#This Row],[REVISÃO]])))</f>
        <v>dwg,pdf</v>
      </c>
      <c r="M1769" s="12" cm="1">
        <f t="array" ref="M1769">_xlfn.UNIQUE(_xlfn._xlws.FILTER(ARQUIVOS[DATA RECEBIMENTO],(ARQUIVOS[DOCUMENTO]=LD_01[[#This Row],[DOCUMENTO]])*(ARQUIVOS[REVISÃO]=LD_01[[#This Row],[REVISÃO]])))</f>
        <v>46041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1769" s="6" t="str">
        <f>LD_01[[#This Row],[PASTA]]&amp;"/"&amp;LD_01[[#This Row],[ARQUIVO]]</f>
        <v>MSV-163MS-373-385/28.PV/MSV-163MS-373-385-ACA-EXE-DE-I2-042-R00.3.pdf</v>
      </c>
    </row>
    <row r="1770" spans="1:16" ht="28.8" x14ac:dyDescent="0.3">
      <c r="A1770" t="s">
        <v>7393</v>
      </c>
      <c r="B1770" s="6" t="str">
        <f>VLOOKUP(LD_01[[#This Row],[DOCUMENTO]],_xlfn.SORTBY(ARQUIVOS_RECEBIDOS!$E$2:$F$5010,ARQUIVOS_RECEBIDOS!$F$2:$F$5010,-1),2,)</f>
        <v>R00.3</v>
      </c>
      <c r="C1770" s="14" t="s">
        <v>5988</v>
      </c>
      <c r="D1770" s="14" t="s">
        <v>7542</v>
      </c>
      <c r="E1770" s="6" t="s">
        <v>7476</v>
      </c>
      <c r="F1770" s="8" t="s">
        <v>7499</v>
      </c>
      <c r="G1770" s="8" t="s">
        <v>4143</v>
      </c>
      <c r="H1770" s="6" t="str">
        <f>_xlfn.XLOOKUP(LD_01[[#This Row],[DISCIPLINA]],'CLASSES DE PROJETOS'!$F$3:$F$37,'CLASSES DE PROJETOS'!$C$3:$C$37)</f>
        <v>PV</v>
      </c>
      <c r="I1770" s="6" t="str">
        <f>_xlfn.TEXTJOIN("/",TRUE,"MSV-163MS-"&amp;LD_01[[#This Row],[OBRA]],_xlfn.XLOOKUP(LD_01[[#This Row],[SIGLA]],'CLASSES DE PROJETOS'!$C$3:$C$37,'CLASSES DE PROJETOS'!$E$3:$E$37))</f>
        <v>MSV-163MS-373-385/28.PV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1770" s="6" t="str" cm="1">
        <f t="array" ref="K1770">_xlfn.TEXTJOIN(", ",TRUE,_xlfn.UNIQUE(_xlfn._xlws.FILTER(ARQUIVOS_RECEBIDOS!$F$2:$F$5010,ARQUIVOS_RECEBIDOS!$E$2:$E$5010=LD_01[[#This Row],[DOCUMENTO]])))</f>
        <v>R00.3</v>
      </c>
      <c r="L1770" s="6" t="str" cm="1">
        <f t="array" ref="L1770">_xlfn.TEXTJOIN(",",TRUE,_xlfn._xlws.FILTER(ARQUIVOS[EXTENSÃO],(ARQUIVOS[DOCUMENTO]=LD_01[[#This Row],[DOCUMENTO]])*(ARQUIVOS[REVISÃO]=LD_01[[#This Row],[REVISÃO]])))</f>
        <v>dwg,pdf</v>
      </c>
      <c r="M1770" s="12" cm="1">
        <f t="array" ref="M1770">_xlfn.UNIQUE(_xlfn._xlws.FILTER(ARQUIVOS[DATA RECEBIMENTO],(ARQUIVOS[DOCUMENTO]=LD_01[[#This Row],[DOCUMENTO]])*(ARQUIVOS[REVISÃO]=LD_01[[#This Row],[REVISÃO]])))</f>
        <v>46041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1770" s="6" t="str">
        <f>LD_01[[#This Row],[PASTA]]&amp;"/"&amp;LD_01[[#This Row],[ARQUIVO]]</f>
        <v>MSV-163MS-373-385/28.PV/MSV-163MS-373-385-ACA-EXE-DE-I2-043-R00.3.pdf</v>
      </c>
    </row>
    <row r="1771" spans="1:16" ht="28.8" x14ac:dyDescent="0.3">
      <c r="A1771" t="s">
        <v>7394</v>
      </c>
      <c r="B1771" s="6" t="str">
        <f>VLOOKUP(LD_01[[#This Row],[DOCUMENTO]],_xlfn.SORTBY(ARQUIVOS_RECEBIDOS!$E$2:$F$5010,ARQUIVOS_RECEBIDOS!$F$2:$F$5010,-1),2,)</f>
        <v>R00.3</v>
      </c>
      <c r="C1771" s="14" t="s">
        <v>5988</v>
      </c>
      <c r="D1771" s="14" t="s">
        <v>7542</v>
      </c>
      <c r="E1771" s="6" t="s">
        <v>7476</v>
      </c>
      <c r="F1771" s="8" t="s">
        <v>7500</v>
      </c>
      <c r="G1771" s="8" t="s">
        <v>4143</v>
      </c>
      <c r="H1771" s="6" t="str">
        <f>_xlfn.XLOOKUP(LD_01[[#This Row],[DISCIPLINA]],'CLASSES DE PROJETOS'!$F$3:$F$37,'CLASSES DE PROJETOS'!$C$3:$C$37)</f>
        <v>PV</v>
      </c>
      <c r="I1771" s="6" t="str">
        <f>_xlfn.TEXTJOIN("/",TRUE,"MSV-163MS-"&amp;LD_01[[#This Row],[OBRA]],_xlfn.XLOOKUP(LD_01[[#This Row],[SIGLA]],'CLASSES DE PROJETOS'!$C$3:$C$37,'CLASSES DE PROJETOS'!$E$3:$E$37))</f>
        <v>MSV-163MS-373-385/28.PV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1771" s="6" t="str" cm="1">
        <f t="array" ref="K1771">_xlfn.TEXTJOIN(", ",TRUE,_xlfn.UNIQUE(_xlfn._xlws.FILTER(ARQUIVOS_RECEBIDOS!$F$2:$F$5010,ARQUIVOS_RECEBIDOS!$E$2:$E$5010=LD_01[[#This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dwg,pdf</v>
      </c>
      <c r="M1771" s="12" cm="1">
        <f t="array" ref="M1771">_xlfn.UNIQUE(_xlfn._xlws.FILTER(ARQUIVOS[DATA RECEBIMENTO],(ARQUIVOS[DOCUMENTO]=LD_01[[#This Row],[DOCUMENTO]])*(ARQUIVOS[REVISÃO]=LD_01[[#This Row],[REVISÃO]])))</f>
        <v>46041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1771" s="6" t="str">
        <f>LD_01[[#This Row],[PASTA]]&amp;"/"&amp;LD_01[[#This Row],[ARQUIVO]]</f>
        <v>MSV-163MS-373-385/28.PV/MSV-163MS-373-385-ACA-EXE-DE-I2-044-R00.3.pdf</v>
      </c>
    </row>
    <row r="1772" spans="1:16" ht="28.8" x14ac:dyDescent="0.3">
      <c r="A1772" t="s">
        <v>7395</v>
      </c>
      <c r="B1772" s="6" t="str">
        <f>VLOOKUP(LD_01[[#This Row],[DOCUMENTO]],_xlfn.SORTBY(ARQUIVOS_RECEBIDOS!$E$2:$F$5010,ARQUIVOS_RECEBIDOS!$F$2:$F$5010,-1),2,)</f>
        <v>R00.3</v>
      </c>
      <c r="C1772" s="14" t="s">
        <v>5988</v>
      </c>
      <c r="D1772" s="14" t="s">
        <v>7542</v>
      </c>
      <c r="E1772" s="6" t="s">
        <v>7476</v>
      </c>
      <c r="F1772" s="8" t="s">
        <v>7500</v>
      </c>
      <c r="G1772" s="8" t="s">
        <v>4143</v>
      </c>
      <c r="H1772" s="6" t="str">
        <f>_xlfn.XLOOKUP(LD_01[[#This Row],[DISCIPLINA]],'CLASSES DE PROJETOS'!$F$3:$F$37,'CLASSES DE PROJETOS'!$C$3:$C$37)</f>
        <v>PV</v>
      </c>
      <c r="I1772" s="6" t="str">
        <f>_xlfn.TEXTJOIN("/",TRUE,"MSV-163MS-"&amp;LD_01[[#This Row],[OBRA]],_xlfn.XLOOKUP(LD_01[[#This Row],[SIGLA]],'CLASSES DE PROJETOS'!$C$3:$C$37,'CLASSES DE PROJETOS'!$E$3:$E$37))</f>
        <v>MSV-163MS-373-385/28.PV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1772" s="6" t="str" cm="1">
        <f t="array" ref="K1772">_xlfn.TEXTJOIN(", ",TRUE,_xlfn.UNIQUE(_xlfn._xlws.FILTER(ARQUIVOS_RECEBIDOS!$F$2:$F$5010,ARQUIVOS_RECEBIDOS!$E$2:$E$5010=LD_01[[#This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46041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1772" s="6" t="str">
        <f>LD_01[[#This Row],[PASTA]]&amp;"/"&amp;LD_01[[#This Row],[ARQUIVO]]</f>
        <v>MSV-163MS-373-385/28.PV/MSV-163MS-373-385-ACA-EXE-DE-I2-045-R00.3.pdf</v>
      </c>
    </row>
    <row r="1773" spans="1:16" ht="28.8" x14ac:dyDescent="0.3">
      <c r="A1773" t="s">
        <v>7396</v>
      </c>
      <c r="B1773" s="6" t="str">
        <f>VLOOKUP(LD_01[[#This Row],[DOCUMENTO]],_xlfn.SORTBY(ARQUIVOS_RECEBIDOS!$E$2:$F$5010,ARQUIVOS_RECEBIDOS!$F$2:$F$5010,-1),2,)</f>
        <v>R00.3</v>
      </c>
      <c r="C1773" s="14" t="s">
        <v>5988</v>
      </c>
      <c r="D1773" s="14" t="s">
        <v>7542</v>
      </c>
      <c r="E1773" s="6" t="s">
        <v>7476</v>
      </c>
      <c r="F1773" s="8" t="s">
        <v>7500</v>
      </c>
      <c r="G1773" s="8" t="s">
        <v>4143</v>
      </c>
      <c r="H1773" s="6" t="str">
        <f>_xlfn.XLOOKUP(LD_01[[#This Row],[DISCIPLINA]],'CLASSES DE PROJETOS'!$F$3:$F$37,'CLASSES DE PROJETOS'!$C$3:$C$37)</f>
        <v>PV</v>
      </c>
      <c r="I1773" s="6" t="str">
        <f>_xlfn.TEXTJOIN("/",TRUE,"MSV-163MS-"&amp;LD_01[[#This Row],[OBRA]],_xlfn.XLOOKUP(LD_01[[#This Row],[SIGLA]],'CLASSES DE PROJETOS'!$C$3:$C$37,'CLASSES DE PROJETOS'!$E$3:$E$37))</f>
        <v>MSV-163MS-373-385/28.PV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1773" s="6" t="str" cm="1">
        <f t="array" ref="K1773">_xlfn.TEXTJOIN(", ",TRUE,_xlfn.UNIQUE(_xlfn._xlws.FILTER(ARQUIVOS_RECEBIDOS!$F$2:$F$5010,ARQUIVOS_RECEBIDOS!$E$2:$E$5010=LD_01[[#This Row],[DOCUMENTO]])))</f>
        <v>R00.3</v>
      </c>
      <c r="L1773" s="6" t="str" cm="1">
        <f t="array" ref="L1773">_xlfn.TEXTJOIN(",",TRUE,_xlfn._xlws.FILTER(ARQUIVOS[EXTENSÃO],(ARQUIVOS[DOCUMENTO]=LD_01[[#This Row],[DOCUMENTO]])*(ARQUIVOS[REVISÃO]=LD_01[[#This Row],[REVISÃO]])))</f>
        <v>dwg,pdf</v>
      </c>
      <c r="M1773" s="12" cm="1">
        <f t="array" ref="M1773">_xlfn.UNIQUE(_xlfn._xlws.FILTER(ARQUIVOS[DATA RECEBIMENTO],(ARQUIVOS[DOCUMENTO]=LD_01[[#This Row],[DOCUMENTO]])*(ARQUIVOS[REVISÃO]=LD_01[[#This Row],[REVISÃO]])))</f>
        <v>46041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1773" s="6" t="str">
        <f>LD_01[[#This Row],[PASTA]]&amp;"/"&amp;LD_01[[#This Row],[ARQUIVO]]</f>
        <v>MSV-163MS-373-385/28.PV/MSV-163MS-373-385-ACA-EXE-DE-I2-046-R00.3.pdf</v>
      </c>
    </row>
    <row r="1774" spans="1:16" ht="28.8" x14ac:dyDescent="0.3">
      <c r="A1774" t="s">
        <v>7397</v>
      </c>
      <c r="B1774" s="6" t="str">
        <f>VLOOKUP(LD_01[[#This Row],[DOCUMENTO]],_xlfn.SORTBY(ARQUIVOS_RECEBIDOS!$E$2:$F$5010,ARQUIVOS_RECEBIDOS!$F$2:$F$5010,-1),2,)</f>
        <v>R00.3</v>
      </c>
      <c r="C1774" s="14" t="s">
        <v>5988</v>
      </c>
      <c r="D1774" s="14" t="s">
        <v>7542</v>
      </c>
      <c r="E1774" s="6" t="s">
        <v>7476</v>
      </c>
      <c r="F1774" s="8" t="s">
        <v>7500</v>
      </c>
      <c r="G1774" s="8" t="s">
        <v>4143</v>
      </c>
      <c r="H1774" s="6" t="str">
        <f>_xlfn.XLOOKUP(LD_01[[#This Row],[DISCIPLINA]],'CLASSES DE PROJETOS'!$F$3:$F$37,'CLASSES DE PROJETOS'!$C$3:$C$37)</f>
        <v>PV</v>
      </c>
      <c r="I1774" s="6" t="str">
        <f>_xlfn.TEXTJOIN("/",TRUE,"MSV-163MS-"&amp;LD_01[[#This Row],[OBRA]],_xlfn.XLOOKUP(LD_01[[#This Row],[SIGLA]],'CLASSES DE PROJETOS'!$C$3:$C$37,'CLASSES DE PROJETOS'!$E$3:$E$37))</f>
        <v>MSV-163MS-373-385/28.PV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1774" s="6" t="str" cm="1">
        <f t="array" ref="K1774">_xlfn.TEXTJOIN(", ",TRUE,_xlfn.UNIQUE(_xlfn._xlws.FILTER(ARQUIVOS_RECEBIDOS!$F$2:$F$5010,ARQUIVOS_RECEBIDOS!$E$2:$E$5010=LD_01[[#This Row],[DOCUMENTO]])))</f>
        <v>R00.3</v>
      </c>
      <c r="L1774" s="6" t="str" cm="1">
        <f t="array" ref="L1774">_xlfn.TEXTJOIN(",",TRUE,_xlfn._xlws.FILTER(ARQUIVOS[EXTENSÃO],(ARQUIVOS[DOCUMENTO]=LD_01[[#This Row],[DOCUMENTO]])*(ARQUIVOS[REVISÃO]=LD_01[[#This Row],[REVISÃO]])))</f>
        <v>dwg,pdf</v>
      </c>
      <c r="M1774" s="12" cm="1">
        <f t="array" ref="M1774">_xlfn.UNIQUE(_xlfn._xlws.FILTER(ARQUIVOS[DATA RECEBIMENTO],(ARQUIVOS[DOCUMENTO]=LD_01[[#This Row],[DOCUMENTO]])*(ARQUIVOS[REVISÃO]=LD_01[[#This Row],[REVISÃO]])))</f>
        <v>46041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1774" s="6" t="str">
        <f>LD_01[[#This Row],[PASTA]]&amp;"/"&amp;LD_01[[#This Row],[ARQUIVO]]</f>
        <v>MSV-163MS-373-385/28.PV/MSV-163MS-373-385-ACA-EXE-DE-I2-047-R00.3.pdf</v>
      </c>
    </row>
    <row r="1775" spans="1:16" ht="28.8" x14ac:dyDescent="0.3">
      <c r="A1775" t="s">
        <v>7399</v>
      </c>
      <c r="B1775" s="6" t="str">
        <f>VLOOKUP(LD_01[[#This Row],[DOCUMENTO]],_xlfn.SORTBY(ARQUIVOS_RECEBIDOS!$E$2:$F$5010,ARQUIVOS_RECEBIDOS!$F$2:$F$5010,-1),2,)</f>
        <v>R00.3</v>
      </c>
      <c r="C1775" s="14" t="s">
        <v>5988</v>
      </c>
      <c r="D1775" s="14" t="s">
        <v>7542</v>
      </c>
      <c r="E1775" s="6" t="s">
        <v>7476</v>
      </c>
      <c r="F1775" s="8" t="s">
        <v>6377</v>
      </c>
      <c r="G1775" s="8" t="s">
        <v>4331</v>
      </c>
      <c r="H1775" s="6" t="str">
        <f>_xlfn.XLOOKUP(LD_01[[#This Row],[DISCIPLINA]],'CLASSES DE PROJETOS'!$F$3:$F$37,'CLASSES DE PROJETOS'!$C$3:$C$37)</f>
        <v>SI</v>
      </c>
      <c r="I1775" s="6" t="str">
        <f>_xlfn.TEXTJOIN("/",TRUE,"MSV-163MS-"&amp;LD_01[[#This Row],[OBRA]],_xlfn.XLOOKUP(LD_01[[#This Row],[SIGLA]],'CLASSES DE PROJETOS'!$C$3:$C$37,'CLASSES DE PROJETOS'!$E$3:$E$37))</f>
        <v>MSV-163MS-373-385/31.SI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MSV-163MS-373-385-ACA-EXE-DE-J1-001-R00.3.pdf</v>
      </c>
      <c r="K1775" s="6" t="str" cm="1">
        <f t="array" ref="K1775">_xlfn.TEXTJOIN(", ",TRUE,_xlfn.UNIQUE(_xlfn._xlws.FILTER(ARQUIVOS_RECEBIDOS!$F$2:$F$5010,ARQUIVOS_RECEBIDOS!$E$2:$E$5010=LD_01[[#This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dwg,pdf</v>
      </c>
      <c r="M1775" s="12" cm="1">
        <f t="array" ref="M1775">_xlfn.UNIQUE(_xlfn._xlws.FILTER(ARQUIVOS[DATA RECEBIMENTO],(ARQUIVOS[DOCUMENTO]=LD_01[[#This Row],[DOCUMENTO]])*(ARQUIVOS[REVISÃO]=LD_01[[#This Row],[REVISÃO]])))</f>
        <v>46041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02/MSV-163MS-373-385/31.SI/MSV-163MS-373-385-ACA-EXE-DE-J1-001-R00.3.pdf</v>
      </c>
      <c r="P1775" s="6" t="str">
        <f>LD_01[[#This Row],[PASTA]]&amp;"/"&amp;LD_01[[#This Row],[ARQUIVO]]</f>
        <v>MSV-163MS-373-385/31.SI/MSV-163MS-373-385-ACA-EXE-DE-J1-001-R00.3.pdf</v>
      </c>
    </row>
    <row r="1776" spans="1:16" ht="28.8" x14ac:dyDescent="0.3">
      <c r="A1776" t="s">
        <v>7400</v>
      </c>
      <c r="B1776" s="6" t="str">
        <f>VLOOKUP(LD_01[[#This Row],[DOCUMENTO]],_xlfn.SORTBY(ARQUIVOS_RECEBIDOS!$E$2:$F$5010,ARQUIVOS_RECEBIDOS!$F$2:$F$5010,-1),2,)</f>
        <v>R00.3</v>
      </c>
      <c r="C1776" s="14" t="s">
        <v>5988</v>
      </c>
      <c r="D1776" s="14" t="s">
        <v>7542</v>
      </c>
      <c r="E1776" s="6" t="s">
        <v>7476</v>
      </c>
      <c r="F1776" s="8" t="s">
        <v>6377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MSV-163MS-373-385/31.SI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MSV-163MS-373-385-ACA-EXE-DE-J1-002-R00.3.pdf</v>
      </c>
      <c r="K1776" s="6" t="str" cm="1">
        <f t="array" ref="K1776">_xlfn.TEXTJOIN(", ",TRUE,_xlfn.UNIQUE(_xlfn._xlws.FILTER(ARQUIVOS_RECEBIDOS!$F$2:$F$5010,ARQUIVOS_RECEBIDOS!$E$2:$E$5010=LD_01[[#This Row],[DOCUMENTO]])))</f>
        <v>R00.3</v>
      </c>
      <c r="L1776" s="6" t="str" cm="1">
        <f t="array" ref="L1776">_xlfn.TEXTJOIN(",",TRUE,_xlfn._xlws.FILTER(ARQUIVOS[EXTENSÃO],(ARQUIVOS[DOCUMENTO]=LD_01[[#This Row],[DOCUMENTO]])*(ARQUIVOS[REVISÃO]=LD_01[[#This Row],[REVISÃO]])))</f>
        <v>dwg,pdf</v>
      </c>
      <c r="M1776" s="12" cm="1">
        <f t="array" ref="M1776">_xlfn.UNIQUE(_xlfn._xlws.FILTER(ARQUIVOS[DATA RECEBIMENTO],(ARQUIVOS[DOCUMENTO]=LD_01[[#This Row],[DOCUMENTO]])*(ARQUIVOS[REVISÃO]=LD_01[[#This Row],[REVISÃO]])))</f>
        <v>46041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02/MSV-163MS-373-385/31.SI/MSV-163MS-373-385-ACA-EXE-DE-J1-002-R00.3.pdf</v>
      </c>
      <c r="P1776" s="6" t="str">
        <f>LD_01[[#This Row],[PASTA]]&amp;"/"&amp;LD_01[[#This Row],[ARQUIVO]]</f>
        <v>MSV-163MS-373-385/31.SI/MSV-163MS-373-385-ACA-EXE-DE-J1-002-R00.3.pdf</v>
      </c>
    </row>
    <row r="1777" spans="1:16" ht="28.8" x14ac:dyDescent="0.3">
      <c r="A1777" t="s">
        <v>7401</v>
      </c>
      <c r="B1777" s="6" t="str">
        <f>VLOOKUP(LD_01[[#This Row],[DOCUMENTO]],_xlfn.SORTBY(ARQUIVOS_RECEBIDOS!$E$2:$F$5010,ARQUIVOS_RECEBIDOS!$F$2:$F$5010,-1),2,)</f>
        <v>R00.3</v>
      </c>
      <c r="C1777" s="14" t="s">
        <v>5988</v>
      </c>
      <c r="D1777" s="14" t="s">
        <v>7542</v>
      </c>
      <c r="E1777" s="6" t="s">
        <v>7476</v>
      </c>
      <c r="F1777" s="8" t="s">
        <v>6377</v>
      </c>
      <c r="G1777" s="8" t="s">
        <v>4331</v>
      </c>
      <c r="H1777" s="6" t="str">
        <f>_xlfn.XLOOKUP(LD_01[[#This Row],[DISCIPLINA]],'CLASSES DE PROJETOS'!$F$3:$F$37,'CLASSES DE PROJETOS'!$C$3:$C$37)</f>
        <v>SI</v>
      </c>
      <c r="I1777" s="6" t="str">
        <f>_xlfn.TEXTJOIN("/",TRUE,"MSV-163MS-"&amp;LD_01[[#This Row],[OBRA]],_xlfn.XLOOKUP(LD_01[[#This Row],[SIGLA]],'CLASSES DE PROJETOS'!$C$3:$C$37,'CLASSES DE PROJETOS'!$E$3:$E$37))</f>
        <v>MSV-163MS-373-385/31.SI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MSV-163MS-373-385-ACA-EXE-DE-J1-003-R00.3.pdf</v>
      </c>
      <c r="K1777" s="6" t="str" cm="1">
        <f t="array" ref="K1777">_xlfn.TEXTJOIN(", ",TRUE,_xlfn.UNIQUE(_xlfn._xlws.FILTER(ARQUIVOS_RECEBIDOS!$F$2:$F$5010,ARQUIVOS_RECEBIDOS!$E$2:$E$5010=LD_01[[#This Row],[DOCUMENTO]])))</f>
        <v>R00.3</v>
      </c>
      <c r="L1777" s="6" t="str" cm="1">
        <f t="array" ref="L1777">_xlfn.TEXTJOIN(",",TRUE,_xlfn._xlws.FILTER(ARQUIVOS[EXTENSÃO],(ARQUIVOS[DOCUMENTO]=LD_01[[#This Row],[DOCUMENTO]])*(ARQUIVOS[REVISÃO]=LD_01[[#This Row],[REVISÃO]])))</f>
        <v>dwg,pdf</v>
      </c>
      <c r="M1777" s="12" cm="1">
        <f t="array" ref="M1777">_xlfn.UNIQUE(_xlfn._xlws.FILTER(ARQUIVOS[DATA RECEBIMENTO],(ARQUIVOS[DOCUMENTO]=LD_01[[#This Row],[DOCUMENTO]])*(ARQUIVOS[REVISÃO]=LD_01[[#This Row],[REVISÃO]])))</f>
        <v>46041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02/MSV-163MS-373-385/31.SI/MSV-163MS-373-385-ACA-EXE-DE-J1-003-R00.3.pdf</v>
      </c>
      <c r="P1777" s="6" t="str">
        <f>LD_01[[#This Row],[PASTA]]&amp;"/"&amp;LD_01[[#This Row],[ARQUIVO]]</f>
        <v>MSV-163MS-373-385/31.SI/MSV-163MS-373-385-ACA-EXE-DE-J1-003-R00.3.pdf</v>
      </c>
    </row>
    <row r="1778" spans="1:16" ht="28.8" x14ac:dyDescent="0.3">
      <c r="A1778" t="s">
        <v>7402</v>
      </c>
      <c r="B1778" s="6" t="str">
        <f>VLOOKUP(LD_01[[#This Row],[DOCUMENTO]],_xlfn.SORTBY(ARQUIVOS_RECEBIDOS!$E$2:$F$5010,ARQUIVOS_RECEBIDOS!$F$2:$F$5010,-1),2,)</f>
        <v>R00.3</v>
      </c>
      <c r="C1778" s="14" t="s">
        <v>5988</v>
      </c>
      <c r="D1778" s="14" t="s">
        <v>7542</v>
      </c>
      <c r="E1778" s="6" t="s">
        <v>7476</v>
      </c>
      <c r="F1778" s="8" t="s">
        <v>6377</v>
      </c>
      <c r="G1778" s="8" t="s">
        <v>4331</v>
      </c>
      <c r="H1778" s="6" t="str">
        <f>_xlfn.XLOOKUP(LD_01[[#This Row],[DISCIPLINA]],'CLASSES DE PROJETOS'!$F$3:$F$37,'CLASSES DE PROJETOS'!$C$3:$C$37)</f>
        <v>SI</v>
      </c>
      <c r="I1778" s="6" t="str">
        <f>_xlfn.TEXTJOIN("/",TRUE,"MSV-163MS-"&amp;LD_01[[#This Row],[OBRA]],_xlfn.XLOOKUP(LD_01[[#This Row],[SIGLA]],'CLASSES DE PROJETOS'!$C$3:$C$37,'CLASSES DE PROJETOS'!$E$3:$E$37))</f>
        <v>MSV-163MS-373-385/31.SI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MSV-163MS-373-385-ACA-EXE-DE-J1-004-R00.3.pdf</v>
      </c>
      <c r="K1778" s="6" t="str" cm="1">
        <f t="array" ref="K1778">_xlfn.TEXTJOIN(", ",TRUE,_xlfn.UNIQUE(_xlfn._xlws.FILTER(ARQUIVOS_RECEBIDOS!$F$2:$F$5010,ARQUIVOS_RECEBIDOS!$E$2:$E$5010=LD_01[[#This Row],[DOCUMENTO]])))</f>
        <v>R00.3</v>
      </c>
      <c r="L1778" s="6" t="str" cm="1">
        <f t="array" ref="L1778">_xlfn.TEXTJOIN(",",TRUE,_xlfn._xlws.FILTER(ARQUIVOS[EXTENSÃO],(ARQUIVOS[DOCUMENTO]=LD_01[[#This Row],[DOCUMENTO]])*(ARQUIVOS[REVISÃO]=LD_01[[#This Row],[REVISÃO]])))</f>
        <v>dwg,pdf</v>
      </c>
      <c r="M1778" s="12" cm="1">
        <f t="array" ref="M1778">_xlfn.UNIQUE(_xlfn._xlws.FILTER(ARQUIVOS[DATA RECEBIMENTO],(ARQUIVOS[DOCUMENTO]=LD_01[[#This Row],[DOCUMENTO]])*(ARQUIVOS[REVISÃO]=LD_01[[#This Row],[REVISÃO]])))</f>
        <v>46041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02/MSV-163MS-373-385/31.SI/MSV-163MS-373-385-ACA-EXE-DE-J1-004-R00.3.pdf</v>
      </c>
      <c r="P1778" s="6" t="str">
        <f>LD_01[[#This Row],[PASTA]]&amp;"/"&amp;LD_01[[#This Row],[ARQUIVO]]</f>
        <v>MSV-163MS-373-385/31.SI/MSV-163MS-373-385-ACA-EXE-DE-J1-004-R00.3.pdf</v>
      </c>
    </row>
    <row r="1779" spans="1:16" ht="28.8" x14ac:dyDescent="0.3">
      <c r="A1779" t="s">
        <v>7403</v>
      </c>
      <c r="B1779" s="6" t="str">
        <f>VLOOKUP(LD_01[[#This Row],[DOCUMENTO]],_xlfn.SORTBY(ARQUIVOS_RECEBIDOS!$E$2:$F$5010,ARQUIVOS_RECEBIDOS!$F$2:$F$5010,-1),2,)</f>
        <v>R00.3</v>
      </c>
      <c r="C1779" s="14" t="s">
        <v>5988</v>
      </c>
      <c r="D1779" s="14" t="s">
        <v>7542</v>
      </c>
      <c r="E1779" s="6" t="s">
        <v>7476</v>
      </c>
      <c r="F1779" s="8" t="s">
        <v>6377</v>
      </c>
      <c r="G1779" s="8" t="s">
        <v>4331</v>
      </c>
      <c r="H1779" s="6" t="str">
        <f>_xlfn.XLOOKUP(LD_01[[#This Row],[DISCIPLINA]],'CLASSES DE PROJETOS'!$F$3:$F$37,'CLASSES DE PROJETOS'!$C$3:$C$37)</f>
        <v>SI</v>
      </c>
      <c r="I1779" s="6" t="str">
        <f>_xlfn.TEXTJOIN("/",TRUE,"MSV-163MS-"&amp;LD_01[[#This Row],[OBRA]],_xlfn.XLOOKUP(LD_01[[#This Row],[SIGLA]],'CLASSES DE PROJETOS'!$C$3:$C$37,'CLASSES DE PROJETOS'!$E$3:$E$37))</f>
        <v>MSV-163MS-373-385/31.SI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MSV-163MS-373-385-ACA-EXE-DE-J1-005-R00.3.pdf</v>
      </c>
      <c r="K1779" s="6" t="str" cm="1">
        <f t="array" ref="K1779">_xlfn.TEXTJOIN(", ",TRUE,_xlfn.UNIQUE(_xlfn._xlws.FILTER(ARQUIVOS_RECEBIDOS!$F$2:$F$5010,ARQUIVOS_RECEBIDOS!$E$2:$E$5010=LD_01[[#This Row],[DOCUMENTO]])))</f>
        <v>R00.3</v>
      </c>
      <c r="L1779" s="6" t="str" cm="1">
        <f t="array" ref="L1779">_xlfn.TEXTJOIN(",",TRUE,_xlfn._xlws.FILTER(ARQUIVOS[EXTENSÃO],(ARQUIVOS[DOCUMENTO]=LD_01[[#This Row],[DOCUMENTO]])*(ARQUIVOS[REVISÃO]=LD_01[[#This Row],[REVISÃO]])))</f>
        <v>dwg,pdf</v>
      </c>
      <c r="M1779" s="12" cm="1">
        <f t="array" ref="M1779">_xlfn.UNIQUE(_xlfn._xlws.FILTER(ARQUIVOS[DATA RECEBIMENTO],(ARQUIVOS[DOCUMENTO]=LD_01[[#This Row],[DOCUMENTO]])*(ARQUIVOS[REVISÃO]=LD_01[[#This Row],[REVISÃO]])))</f>
        <v>46041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02/MSV-163MS-373-385/31.SI/MSV-163MS-373-385-ACA-EXE-DE-J1-005-R00.3.pdf</v>
      </c>
      <c r="P1779" s="6" t="str">
        <f>LD_01[[#This Row],[PASTA]]&amp;"/"&amp;LD_01[[#This Row],[ARQUIVO]]</f>
        <v>MSV-163MS-373-385/31.SI/MSV-163MS-373-385-ACA-EXE-DE-J1-005-R00.3.pdf</v>
      </c>
    </row>
    <row r="1780" spans="1:16" ht="28.8" x14ac:dyDescent="0.3">
      <c r="A1780" t="s">
        <v>7404</v>
      </c>
      <c r="B1780" s="6" t="str">
        <f>VLOOKUP(LD_01[[#This Row],[DOCUMENTO]],_xlfn.SORTBY(ARQUIVOS_RECEBIDOS!$E$2:$F$5010,ARQUIVOS_RECEBIDOS!$F$2:$F$5010,-1),2,)</f>
        <v>R00.3</v>
      </c>
      <c r="C1780" s="14" t="s">
        <v>5988</v>
      </c>
      <c r="D1780" s="14" t="s">
        <v>7542</v>
      </c>
      <c r="E1780" s="6" t="s">
        <v>7476</v>
      </c>
      <c r="F1780" s="8" t="s">
        <v>6377</v>
      </c>
      <c r="G1780" s="8" t="s">
        <v>4331</v>
      </c>
      <c r="H1780" s="6" t="str">
        <f>_xlfn.XLOOKUP(LD_01[[#This Row],[DISCIPLINA]],'CLASSES DE PROJETOS'!$F$3:$F$37,'CLASSES DE PROJETOS'!$C$3:$C$37)</f>
        <v>SI</v>
      </c>
      <c r="I1780" s="6" t="str">
        <f>_xlfn.TEXTJOIN("/",TRUE,"MSV-163MS-"&amp;LD_01[[#This Row],[OBRA]],_xlfn.XLOOKUP(LD_01[[#This Row],[SIGLA]],'CLASSES DE PROJETOS'!$C$3:$C$37,'CLASSES DE PROJETOS'!$E$3:$E$37))</f>
        <v>MSV-163MS-373-385/31.SI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MSV-163MS-373-385-ACA-EXE-DE-J1-006-R00.3.pdf</v>
      </c>
      <c r="K1780" s="6" t="str" cm="1">
        <f t="array" ref="K1780">_xlfn.TEXTJOIN(", ",TRUE,_xlfn.UNIQUE(_xlfn._xlws.FILTER(ARQUIVOS_RECEBIDOS!$F$2:$F$5010,ARQUIVOS_RECEBIDOS!$E$2:$E$5010=LD_01[[#This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dwg,pdf</v>
      </c>
      <c r="M1780" s="12" cm="1">
        <f t="array" ref="M1780">_xlfn.UNIQUE(_xlfn._xlws.FILTER(ARQUIVOS[DATA RECEBIMENTO],(ARQUIVOS[DOCUMENTO]=LD_01[[#This Row],[DOCUMENTO]])*(ARQUIVOS[REVISÃO]=LD_01[[#This Row],[REVISÃO]])))</f>
        <v>46041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02/MSV-163MS-373-385/31.SI/MSV-163MS-373-385-ACA-EXE-DE-J1-006-R00.3.pdf</v>
      </c>
      <c r="P1780" s="6" t="str">
        <f>LD_01[[#This Row],[PASTA]]&amp;"/"&amp;LD_01[[#This Row],[ARQUIVO]]</f>
        <v>MSV-163MS-373-385/31.SI/MSV-163MS-373-385-ACA-EXE-DE-J1-006-R00.3.pdf</v>
      </c>
    </row>
    <row r="1781" spans="1:16" ht="28.8" x14ac:dyDescent="0.3">
      <c r="A1781" t="s">
        <v>7405</v>
      </c>
      <c r="B1781" s="6" t="str">
        <f>VLOOKUP(LD_01[[#This Row],[DOCUMENTO]],_xlfn.SORTBY(ARQUIVOS_RECEBIDOS!$E$2:$F$5010,ARQUIVOS_RECEBIDOS!$F$2:$F$5010,-1),2,)</f>
        <v>R00.3</v>
      </c>
      <c r="C1781" s="14" t="s">
        <v>5988</v>
      </c>
      <c r="D1781" s="14" t="s">
        <v>7542</v>
      </c>
      <c r="E1781" s="6" t="s">
        <v>7476</v>
      </c>
      <c r="F1781" s="8" t="s">
        <v>6377</v>
      </c>
      <c r="G1781" s="8" t="s">
        <v>4331</v>
      </c>
      <c r="H1781" s="6" t="str">
        <f>_xlfn.XLOOKUP(LD_01[[#This Row],[DISCIPLINA]],'CLASSES DE PROJETOS'!$F$3:$F$37,'CLASSES DE PROJETOS'!$C$3:$C$37)</f>
        <v>SI</v>
      </c>
      <c r="I1781" s="6" t="str">
        <f>_xlfn.TEXTJOIN("/",TRUE,"MSV-163MS-"&amp;LD_01[[#This Row],[OBRA]],_xlfn.XLOOKUP(LD_01[[#This Row],[SIGLA]],'CLASSES DE PROJETOS'!$C$3:$C$37,'CLASSES DE PROJETOS'!$E$3:$E$37))</f>
        <v>MSV-163MS-373-385/31.SI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MSV-163MS-373-385-ACA-EXE-DE-J1-007-R00.3.pdf</v>
      </c>
      <c r="K1781" s="6" t="str" cm="1">
        <f t="array" ref="K1781">_xlfn.TEXTJOIN(", ",TRUE,_xlfn.UNIQUE(_xlfn._xlws.FILTER(ARQUIVOS_RECEBIDOS!$F$2:$F$5010,ARQUIVOS_RECEBIDOS!$E$2:$E$5010=LD_01[[#This Row],[DOCUMENTO]])))</f>
        <v>R00.3</v>
      </c>
      <c r="L1781" s="6" t="str" cm="1">
        <f t="array" ref="L1781">_xlfn.TEXTJOIN(",",TRUE,_xlfn._xlws.FILTER(ARQUIVOS[EXTENSÃO],(ARQUIVOS[DOCUMENTO]=LD_01[[#This Row],[DOCUMENTO]])*(ARQUIVOS[REVISÃO]=LD_01[[#This Row],[REVISÃO]])))</f>
        <v>dwg,pdf</v>
      </c>
      <c r="M1781" s="12" cm="1">
        <f t="array" ref="M1781">_xlfn.UNIQUE(_xlfn._xlws.FILTER(ARQUIVOS[DATA RECEBIMENTO],(ARQUIVOS[DOCUMENTO]=LD_01[[#This Row],[DOCUMENTO]])*(ARQUIVOS[REVISÃO]=LD_01[[#This Row],[REVISÃO]])))</f>
        <v>46041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02/MSV-163MS-373-385/31.SI/MSV-163MS-373-385-ACA-EXE-DE-J1-007-R00.3.pdf</v>
      </c>
      <c r="P1781" s="6" t="str">
        <f>LD_01[[#This Row],[PASTA]]&amp;"/"&amp;LD_01[[#This Row],[ARQUIVO]]</f>
        <v>MSV-163MS-373-385/31.SI/MSV-163MS-373-385-ACA-EXE-DE-J1-007-R00.3.pdf</v>
      </c>
    </row>
    <row r="1782" spans="1:16" ht="28.8" x14ac:dyDescent="0.3">
      <c r="A1782" t="s">
        <v>7406</v>
      </c>
      <c r="B1782" s="6" t="str">
        <f>VLOOKUP(LD_01[[#This Row],[DOCUMENTO]],_xlfn.SORTBY(ARQUIVOS_RECEBIDOS!$E$2:$F$5010,ARQUIVOS_RECEBIDOS!$F$2:$F$5010,-1),2,)</f>
        <v>R00.3</v>
      </c>
      <c r="C1782" s="14" t="s">
        <v>5988</v>
      </c>
      <c r="D1782" s="14" t="s">
        <v>7542</v>
      </c>
      <c r="E1782" s="6" t="s">
        <v>7476</v>
      </c>
      <c r="F1782" s="8" t="s">
        <v>6377</v>
      </c>
      <c r="G1782" s="8" t="s">
        <v>4331</v>
      </c>
      <c r="H1782" s="6" t="str">
        <f>_xlfn.XLOOKUP(LD_01[[#This Row],[DISCIPLINA]],'CLASSES DE PROJETOS'!$F$3:$F$37,'CLASSES DE PROJETOS'!$C$3:$C$37)</f>
        <v>SI</v>
      </c>
      <c r="I1782" s="6" t="str">
        <f>_xlfn.TEXTJOIN("/",TRUE,"MSV-163MS-"&amp;LD_01[[#This Row],[OBRA]],_xlfn.XLOOKUP(LD_01[[#This Row],[SIGLA]],'CLASSES DE PROJETOS'!$C$3:$C$37,'CLASSES DE PROJETOS'!$E$3:$E$37))</f>
        <v>MSV-163MS-373-385/31.SI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MSV-163MS-373-385-ACA-EXE-DE-J1-008-R00.3.pdf</v>
      </c>
      <c r="K1782" s="6" t="str" cm="1">
        <f t="array" ref="K1782">_xlfn.TEXTJOIN(", ",TRUE,_xlfn.UNIQUE(_xlfn._xlws.FILTER(ARQUIVOS_RECEBIDOS!$F$2:$F$5010,ARQUIVOS_RECEBIDOS!$E$2:$E$5010=LD_01[[#This Row],[DOCUMENTO]])))</f>
        <v>R00.3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46041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02/MSV-163MS-373-385/31.SI/MSV-163MS-373-385-ACA-EXE-DE-J1-008-R00.3.pdf</v>
      </c>
      <c r="P1782" s="6" t="str">
        <f>LD_01[[#This Row],[PASTA]]&amp;"/"&amp;LD_01[[#This Row],[ARQUIVO]]</f>
        <v>MSV-163MS-373-385/31.SI/MSV-163MS-373-385-ACA-EXE-DE-J1-008-R00.3.pdf</v>
      </c>
    </row>
    <row r="1783" spans="1:16" ht="28.8" x14ac:dyDescent="0.3">
      <c r="A1783" t="s">
        <v>7407</v>
      </c>
      <c r="B1783" s="6" t="str">
        <f>VLOOKUP(LD_01[[#This Row],[DOCUMENTO]],_xlfn.SORTBY(ARQUIVOS_RECEBIDOS!$E$2:$F$5010,ARQUIVOS_RECEBIDOS!$F$2:$F$5010,-1),2,)</f>
        <v>R00.3</v>
      </c>
      <c r="C1783" s="14" t="s">
        <v>5988</v>
      </c>
      <c r="D1783" s="14" t="s">
        <v>7542</v>
      </c>
      <c r="E1783" s="6" t="s">
        <v>7476</v>
      </c>
      <c r="F1783" s="8" t="s">
        <v>6377</v>
      </c>
      <c r="G1783" s="8" t="s">
        <v>4331</v>
      </c>
      <c r="H1783" s="6" t="str">
        <f>_xlfn.XLOOKUP(LD_01[[#This Row],[DISCIPLINA]],'CLASSES DE PROJETOS'!$F$3:$F$37,'CLASSES DE PROJETOS'!$C$3:$C$37)</f>
        <v>SI</v>
      </c>
      <c r="I1783" s="6" t="str">
        <f>_xlfn.TEXTJOIN("/",TRUE,"MSV-163MS-"&amp;LD_01[[#This Row],[OBRA]],_xlfn.XLOOKUP(LD_01[[#This Row],[SIGLA]],'CLASSES DE PROJETOS'!$C$3:$C$37,'CLASSES DE PROJETOS'!$E$3:$E$37))</f>
        <v>MSV-163MS-373-385/31.SI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MSV-163MS-373-385-ACA-EXE-DE-J1-009-R00.3.pdf</v>
      </c>
      <c r="K1783" s="6" t="str" cm="1">
        <f t="array" ref="K1783">_xlfn.TEXTJOIN(", ",TRUE,_xlfn.UNIQUE(_xlfn._xlws.FILTER(ARQUIVOS_RECEBIDOS!$F$2:$F$5010,ARQUIVOS_RECEBIDOS!$E$2:$E$5010=LD_01[[#This Row],[DOCUMENTO]])))</f>
        <v>R00.3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46041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02/MSV-163MS-373-385/31.SI/MSV-163MS-373-385-ACA-EXE-DE-J1-009-R00.3.pdf</v>
      </c>
      <c r="P1783" s="6" t="str">
        <f>LD_01[[#This Row],[PASTA]]&amp;"/"&amp;LD_01[[#This Row],[ARQUIVO]]</f>
        <v>MSV-163MS-373-385/31.SI/MSV-163MS-373-385-ACA-EXE-DE-J1-009-R00.3.pdf</v>
      </c>
    </row>
    <row r="1784" spans="1:16" ht="28.8" x14ac:dyDescent="0.3">
      <c r="A1784" t="s">
        <v>7408</v>
      </c>
      <c r="B1784" s="6" t="str">
        <f>VLOOKUP(LD_01[[#This Row],[DOCUMENTO]],_xlfn.SORTBY(ARQUIVOS_RECEBIDOS!$E$2:$F$5010,ARQUIVOS_RECEBIDOS!$F$2:$F$5010,-1),2,)</f>
        <v>R00.3</v>
      </c>
      <c r="C1784" s="14" t="s">
        <v>5988</v>
      </c>
      <c r="D1784" s="14" t="s">
        <v>7542</v>
      </c>
      <c r="E1784" s="6" t="s">
        <v>7476</v>
      </c>
      <c r="F1784" s="8" t="s">
        <v>6377</v>
      </c>
      <c r="G1784" s="8" t="s">
        <v>4331</v>
      </c>
      <c r="H1784" s="6" t="str">
        <f>_xlfn.XLOOKUP(LD_01[[#This Row],[DISCIPLINA]],'CLASSES DE PROJETOS'!$F$3:$F$37,'CLASSES DE PROJETOS'!$C$3:$C$37)</f>
        <v>SI</v>
      </c>
      <c r="I1784" s="6" t="str">
        <f>_xlfn.TEXTJOIN("/",TRUE,"MSV-163MS-"&amp;LD_01[[#This Row],[OBRA]],_xlfn.XLOOKUP(LD_01[[#This Row],[SIGLA]],'CLASSES DE PROJETOS'!$C$3:$C$37,'CLASSES DE PROJETOS'!$E$3:$E$37))</f>
        <v>MSV-163MS-373-385/31.SI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MSV-163MS-373-385-ACA-EXE-DE-J1-010-R00.3.pdf</v>
      </c>
      <c r="K1784" s="6" t="str" cm="1">
        <f t="array" ref="K1784">_xlfn.TEXTJOIN(", ",TRUE,_xlfn.UNIQUE(_xlfn._xlws.FILTER(ARQUIVOS_RECEBIDOS!$F$2:$F$5010,ARQUIVOS_RECEBIDOS!$E$2:$E$5010=LD_01[[#This Row],[DOCUMENTO]])))</f>
        <v>R00.3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46041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02/MSV-163MS-373-385/31.SI/MSV-163MS-373-385-ACA-EXE-DE-J1-010-R00.3.pdf</v>
      </c>
      <c r="P1784" s="6" t="str">
        <f>LD_01[[#This Row],[PASTA]]&amp;"/"&amp;LD_01[[#This Row],[ARQUIVO]]</f>
        <v>MSV-163MS-373-385/31.SI/MSV-163MS-373-385-ACA-EXE-DE-J1-010-R00.3.pdf</v>
      </c>
    </row>
    <row r="1785" spans="1:16" ht="28.8" x14ac:dyDescent="0.3">
      <c r="A1785" t="s">
        <v>7409</v>
      </c>
      <c r="B1785" s="6" t="str">
        <f>VLOOKUP(LD_01[[#This Row],[DOCUMENTO]],_xlfn.SORTBY(ARQUIVOS_RECEBIDOS!$E$2:$F$5010,ARQUIVOS_RECEBIDOS!$F$2:$F$5010,-1),2,)</f>
        <v>R00.3</v>
      </c>
      <c r="C1785" s="14" t="s">
        <v>5988</v>
      </c>
      <c r="D1785" s="14" t="s">
        <v>7542</v>
      </c>
      <c r="E1785" s="6" t="s">
        <v>7476</v>
      </c>
      <c r="F1785" s="8" t="s">
        <v>6377</v>
      </c>
      <c r="G1785" s="8" t="s">
        <v>4331</v>
      </c>
      <c r="H1785" s="6" t="str">
        <f>_xlfn.XLOOKUP(LD_01[[#This Row],[DISCIPLINA]],'CLASSES DE PROJETOS'!$F$3:$F$37,'CLASSES DE PROJETOS'!$C$3:$C$37)</f>
        <v>SI</v>
      </c>
      <c r="I1785" s="6" t="str">
        <f>_xlfn.TEXTJOIN("/",TRUE,"MSV-163MS-"&amp;LD_01[[#This Row],[OBRA]],_xlfn.XLOOKUP(LD_01[[#This Row],[SIGLA]],'CLASSES DE PROJETOS'!$C$3:$C$37,'CLASSES DE PROJETOS'!$E$3:$E$37))</f>
        <v>MSV-163MS-373-385/31.SI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MSV-163MS-373-385-ACA-EXE-DE-J1-011-R00.3.pdf</v>
      </c>
      <c r="K1785" s="6" t="str" cm="1">
        <f t="array" ref="K1785">_xlfn.TEXTJOIN(", ",TRUE,_xlfn.UNIQUE(_xlfn._xlws.FILTER(ARQUIVOS_RECEBIDOS!$F$2:$F$5010,ARQUIVOS_RECEBIDOS!$E$2:$E$5010=LD_01[[#This Row],[DOCUMENTO]])))</f>
        <v>R00.3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46041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02/MSV-163MS-373-385/31.SI/MSV-163MS-373-385-ACA-EXE-DE-J1-011-R00.3.pdf</v>
      </c>
      <c r="P1785" s="6" t="str">
        <f>LD_01[[#This Row],[PASTA]]&amp;"/"&amp;LD_01[[#This Row],[ARQUIVO]]</f>
        <v>MSV-163MS-373-385/31.SI/MSV-163MS-373-385-ACA-EXE-DE-J1-011-R00.3.pdf</v>
      </c>
    </row>
    <row r="1786" spans="1:16" ht="28.8" x14ac:dyDescent="0.3">
      <c r="A1786" t="s">
        <v>7410</v>
      </c>
      <c r="B1786" s="6" t="str">
        <f>VLOOKUP(LD_01[[#This Row],[DOCUMENTO]],_xlfn.SORTBY(ARQUIVOS_RECEBIDOS!$E$2:$F$5010,ARQUIVOS_RECEBIDOS!$F$2:$F$5010,-1),2,)</f>
        <v>R00.3</v>
      </c>
      <c r="C1786" s="14" t="s">
        <v>5988</v>
      </c>
      <c r="D1786" s="14" t="s">
        <v>7542</v>
      </c>
      <c r="E1786" s="6" t="s">
        <v>7476</v>
      </c>
      <c r="F1786" s="8" t="s">
        <v>6377</v>
      </c>
      <c r="G1786" s="8" t="s">
        <v>4331</v>
      </c>
      <c r="H1786" s="6" t="str">
        <f>_xlfn.XLOOKUP(LD_01[[#This Row],[DISCIPLINA]],'CLASSES DE PROJETOS'!$F$3:$F$37,'CLASSES DE PROJETOS'!$C$3:$C$37)</f>
        <v>SI</v>
      </c>
      <c r="I1786" s="6" t="str">
        <f>_xlfn.TEXTJOIN("/",TRUE,"MSV-163MS-"&amp;LD_01[[#This Row],[OBRA]],_xlfn.XLOOKUP(LD_01[[#This Row],[SIGLA]],'CLASSES DE PROJETOS'!$C$3:$C$37,'CLASSES DE PROJETOS'!$E$3:$E$37))</f>
        <v>MSV-163MS-373-385/31.SI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MSV-163MS-373-385-ACA-EXE-DE-J1-012-R00.3.pdf</v>
      </c>
      <c r="K1786" s="6" t="str" cm="1">
        <f t="array" ref="K1786">_xlfn.TEXTJOIN(", ",TRUE,_xlfn.UNIQUE(_xlfn._xlws.FILTER(ARQUIVOS_RECEBIDOS!$F$2:$F$5010,ARQUIVOS_RECEBIDOS!$E$2:$E$5010=LD_01[[#This Row],[DOCUMENTO]])))</f>
        <v>R00.3</v>
      </c>
      <c r="L1786" s="6" t="str" cm="1">
        <f t="array" ref="L1786">_xlfn.TEXTJOIN(",",TRUE,_xlfn._xlws.FILTER(ARQUIVOS[EXTENSÃO],(ARQUIVOS[DOCUMENTO]=LD_01[[#This Row],[DOCUMENTO]])*(ARQUIVOS[REVISÃO]=LD_01[[#This Row],[REVISÃO]])))</f>
        <v>dwg,pdf</v>
      </c>
      <c r="M1786" s="12" cm="1">
        <f t="array" ref="M1786">_xlfn.UNIQUE(_xlfn._xlws.FILTER(ARQUIVOS[DATA RECEBIMENTO],(ARQUIVOS[DOCUMENTO]=LD_01[[#This Row],[DOCUMENTO]])*(ARQUIVOS[REVISÃO]=LD_01[[#This Row],[REVISÃO]])))</f>
        <v>46041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02/MSV-163MS-373-385/31.SI/MSV-163MS-373-385-ACA-EXE-DE-J1-012-R00.3.pdf</v>
      </c>
      <c r="P1786" s="6" t="str">
        <f>LD_01[[#This Row],[PASTA]]&amp;"/"&amp;LD_01[[#This Row],[ARQUIVO]]</f>
        <v>MSV-163MS-373-385/31.SI/MSV-163MS-373-385-ACA-EXE-DE-J1-012-R00.3.pdf</v>
      </c>
    </row>
    <row r="1787" spans="1:16" ht="28.8" x14ac:dyDescent="0.3">
      <c r="A1787" t="s">
        <v>7411</v>
      </c>
      <c r="B1787" s="6" t="str">
        <f>VLOOKUP(LD_01[[#This Row],[DOCUMENTO]],_xlfn.SORTBY(ARQUIVOS_RECEBIDOS!$E$2:$F$5010,ARQUIVOS_RECEBIDOS!$F$2:$F$5010,-1),2,)</f>
        <v>R00.3</v>
      </c>
      <c r="C1787" s="14" t="s">
        <v>5988</v>
      </c>
      <c r="D1787" s="14" t="s">
        <v>7542</v>
      </c>
      <c r="E1787" s="6" t="s">
        <v>7476</v>
      </c>
      <c r="F1787" s="8" t="s">
        <v>6377</v>
      </c>
      <c r="G1787" s="8" t="s">
        <v>4331</v>
      </c>
      <c r="H1787" s="6" t="str">
        <f>_xlfn.XLOOKUP(LD_01[[#This Row],[DISCIPLINA]],'CLASSES DE PROJETOS'!$F$3:$F$37,'CLASSES DE PROJETOS'!$C$3:$C$37)</f>
        <v>SI</v>
      </c>
      <c r="I1787" s="6" t="str">
        <f>_xlfn.TEXTJOIN("/",TRUE,"MSV-163MS-"&amp;LD_01[[#This Row],[OBRA]],_xlfn.XLOOKUP(LD_01[[#This Row],[SIGLA]],'CLASSES DE PROJETOS'!$C$3:$C$37,'CLASSES DE PROJETOS'!$E$3:$E$37))</f>
        <v>MSV-163MS-373-385/31.SI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MSV-163MS-373-385-ACA-EXE-DE-J1-013-R00.3.pdf</v>
      </c>
      <c r="K1787" s="6" t="str" cm="1">
        <f t="array" ref="K1787">_xlfn.TEXTJOIN(", ",TRUE,_xlfn.UNIQUE(_xlfn._xlws.FILTER(ARQUIVOS_RECEBIDOS!$F$2:$F$5010,ARQUIVOS_RECEBIDOS!$E$2:$E$5010=LD_01[[#This Row],[DOCUMENTO]])))</f>
        <v>R00.3</v>
      </c>
      <c r="L1787" s="6" t="str" cm="1">
        <f t="array" ref="L1787">_xlfn.TEXTJOIN(",",TRUE,_xlfn._xlws.FILTER(ARQUIVOS[EXTENSÃO],(ARQUIVOS[DOCUMENTO]=LD_01[[#This Row],[DOCUMENTO]])*(ARQUIVOS[REVISÃO]=LD_01[[#This Row],[REVISÃO]])))</f>
        <v>dwg,pdf</v>
      </c>
      <c r="M1787" s="12" cm="1">
        <f t="array" ref="M1787">_xlfn.UNIQUE(_xlfn._xlws.FILTER(ARQUIVOS[DATA RECEBIMENTO],(ARQUIVOS[DOCUMENTO]=LD_01[[#This Row],[DOCUMENTO]])*(ARQUIVOS[REVISÃO]=LD_01[[#This Row],[REVISÃO]])))</f>
        <v>46041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02/MSV-163MS-373-385/31.SI/MSV-163MS-373-385-ACA-EXE-DE-J1-013-R00.3.pdf</v>
      </c>
      <c r="P1787" s="6" t="str">
        <f>LD_01[[#This Row],[PASTA]]&amp;"/"&amp;LD_01[[#This Row],[ARQUIVO]]</f>
        <v>MSV-163MS-373-385/31.SI/MSV-163MS-373-385-ACA-EXE-DE-J1-013-R00.3.pdf</v>
      </c>
    </row>
    <row r="1788" spans="1:16" ht="28.8" x14ac:dyDescent="0.3">
      <c r="A1788" t="s">
        <v>7412</v>
      </c>
      <c r="B1788" s="6" t="str">
        <f>VLOOKUP(LD_01[[#This Row],[DOCUMENTO]],_xlfn.SORTBY(ARQUIVOS_RECEBIDOS!$E$2:$F$5010,ARQUIVOS_RECEBIDOS!$F$2:$F$5010,-1),2,)</f>
        <v>R00.3</v>
      </c>
      <c r="C1788" s="14" t="s">
        <v>5988</v>
      </c>
      <c r="D1788" s="14" t="s">
        <v>7542</v>
      </c>
      <c r="E1788" s="6" t="s">
        <v>7476</v>
      </c>
      <c r="F1788" s="8" t="s">
        <v>6377</v>
      </c>
      <c r="G1788" s="8" t="s">
        <v>4331</v>
      </c>
      <c r="H1788" s="6" t="str">
        <f>_xlfn.XLOOKUP(LD_01[[#This Row],[DISCIPLINA]],'CLASSES DE PROJETOS'!$F$3:$F$37,'CLASSES DE PROJETOS'!$C$3:$C$37)</f>
        <v>SI</v>
      </c>
      <c r="I1788" s="6" t="str">
        <f>_xlfn.TEXTJOIN("/",TRUE,"MSV-163MS-"&amp;LD_01[[#This Row],[OBRA]],_xlfn.XLOOKUP(LD_01[[#This Row],[SIGLA]],'CLASSES DE PROJETOS'!$C$3:$C$37,'CLASSES DE PROJETOS'!$E$3:$E$37))</f>
        <v>MSV-163MS-373-385/31.SI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MSV-163MS-373-385-ACA-EXE-DE-J1-014-R00.3.pdf</v>
      </c>
      <c r="K1788" s="6" t="str" cm="1">
        <f t="array" ref="K1788">_xlfn.TEXTJOIN(", ",TRUE,_xlfn.UNIQUE(_xlfn._xlws.FILTER(ARQUIVOS_RECEBIDOS!$F$2:$F$5010,ARQUIVOS_RECEBIDOS!$E$2:$E$5010=LD_01[[#This Row],[DOCUMENTO]])))</f>
        <v>R00.3</v>
      </c>
      <c r="L1788" s="6" t="str" cm="1">
        <f t="array" ref="L1788">_xlfn.TEXTJOIN(",",TRUE,_xlfn._xlws.FILTER(ARQUIVOS[EXTENSÃO],(ARQUIVOS[DOCUMENTO]=LD_01[[#This Row],[DOCUMENTO]])*(ARQUIVOS[REVISÃO]=LD_01[[#This Row],[REVISÃO]])))</f>
        <v>dwg,pdf</v>
      </c>
      <c r="M1788" s="12" cm="1">
        <f t="array" ref="M1788">_xlfn.UNIQUE(_xlfn._xlws.FILTER(ARQUIVOS[DATA RECEBIMENTO],(ARQUIVOS[DOCUMENTO]=LD_01[[#This Row],[DOCUMENTO]])*(ARQUIVOS[REVISÃO]=LD_01[[#This Row],[REVISÃO]])))</f>
        <v>46041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02/MSV-163MS-373-385/31.SI/MSV-163MS-373-385-ACA-EXE-DE-J1-014-R00.3.pdf</v>
      </c>
      <c r="P1788" s="6" t="str">
        <f>LD_01[[#This Row],[PASTA]]&amp;"/"&amp;LD_01[[#This Row],[ARQUIVO]]</f>
        <v>MSV-163MS-373-385/31.SI/MSV-163MS-373-385-ACA-EXE-DE-J1-014-R00.3.pdf</v>
      </c>
    </row>
    <row r="1789" spans="1:16" ht="28.8" x14ac:dyDescent="0.3">
      <c r="A1789" t="s">
        <v>7413</v>
      </c>
      <c r="B1789" s="6" t="str">
        <f>VLOOKUP(LD_01[[#This Row],[DOCUMENTO]],_xlfn.SORTBY(ARQUIVOS_RECEBIDOS!$E$2:$F$5010,ARQUIVOS_RECEBIDOS!$F$2:$F$5010,-1),2,)</f>
        <v>R00.3</v>
      </c>
      <c r="C1789" s="14" t="s">
        <v>5988</v>
      </c>
      <c r="D1789" s="14" t="s">
        <v>7542</v>
      </c>
      <c r="E1789" s="6" t="s">
        <v>7476</v>
      </c>
      <c r="F1789" s="8" t="s">
        <v>6377</v>
      </c>
      <c r="G1789" s="8" t="s">
        <v>4331</v>
      </c>
      <c r="H1789" s="6" t="str">
        <f>_xlfn.XLOOKUP(LD_01[[#This Row],[DISCIPLINA]],'CLASSES DE PROJETOS'!$F$3:$F$37,'CLASSES DE PROJETOS'!$C$3:$C$37)</f>
        <v>SI</v>
      </c>
      <c r="I1789" s="6" t="str">
        <f>_xlfn.TEXTJOIN("/",TRUE,"MSV-163MS-"&amp;LD_01[[#This Row],[OBRA]],_xlfn.XLOOKUP(LD_01[[#This Row],[SIGLA]],'CLASSES DE PROJETOS'!$C$3:$C$37,'CLASSES DE PROJETOS'!$E$3:$E$37))</f>
        <v>MSV-163MS-373-385/31.SI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MSV-163MS-373-385-ACA-EXE-DE-J1-015-R00.3.pdf</v>
      </c>
      <c r="K1789" s="6" t="str" cm="1">
        <f t="array" ref="K1789">_xlfn.TEXTJOIN(", ",TRUE,_xlfn.UNIQUE(_xlfn._xlws.FILTER(ARQUIVOS_RECEBIDOS!$F$2:$F$5010,ARQUIVOS_RECEBIDOS!$E$2:$E$5010=LD_01[[#This Row],[DOCUMENTO]])))</f>
        <v>R00.3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46041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02/MSV-163MS-373-385/31.SI/MSV-163MS-373-385-ACA-EXE-DE-J1-015-R00.3.pdf</v>
      </c>
      <c r="P1789" s="6" t="str">
        <f>LD_01[[#This Row],[PASTA]]&amp;"/"&amp;LD_01[[#This Row],[ARQUIVO]]</f>
        <v>MSV-163MS-373-385/31.SI/MSV-163MS-373-385-ACA-EXE-DE-J1-015-R00.3.pdf</v>
      </c>
    </row>
    <row r="1790" spans="1:16" ht="28.8" x14ac:dyDescent="0.3">
      <c r="A1790" t="s">
        <v>7414</v>
      </c>
      <c r="B1790" s="6" t="str">
        <f>VLOOKUP(LD_01[[#This Row],[DOCUMENTO]],_xlfn.SORTBY(ARQUIVOS_RECEBIDOS!$E$2:$F$5010,ARQUIVOS_RECEBIDOS!$F$2:$F$5010,-1),2,)</f>
        <v>R00.3</v>
      </c>
      <c r="C1790" s="14" t="s">
        <v>5988</v>
      </c>
      <c r="D1790" s="14" t="s">
        <v>7542</v>
      </c>
      <c r="E1790" s="6" t="s">
        <v>7476</v>
      </c>
      <c r="F1790" s="8" t="s">
        <v>6377</v>
      </c>
      <c r="G1790" s="8" t="s">
        <v>4331</v>
      </c>
      <c r="H1790" s="6" t="str">
        <f>_xlfn.XLOOKUP(LD_01[[#This Row],[DISCIPLINA]],'CLASSES DE PROJETOS'!$F$3:$F$37,'CLASSES DE PROJETOS'!$C$3:$C$37)</f>
        <v>SI</v>
      </c>
      <c r="I1790" s="6" t="str">
        <f>_xlfn.TEXTJOIN("/",TRUE,"MSV-163MS-"&amp;LD_01[[#This Row],[OBRA]],_xlfn.XLOOKUP(LD_01[[#This Row],[SIGLA]],'CLASSES DE PROJETOS'!$C$3:$C$37,'CLASSES DE PROJETOS'!$E$3:$E$37))</f>
        <v>MSV-163MS-373-385/31.SI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MSV-163MS-373-385-ACA-EXE-DE-J1-016-R00.3.pdf</v>
      </c>
      <c r="K1790" s="6" t="str" cm="1">
        <f t="array" ref="K1790">_xlfn.TEXTJOIN(", ",TRUE,_xlfn.UNIQUE(_xlfn._xlws.FILTER(ARQUIVOS_RECEBIDOS!$F$2:$F$5010,ARQUIVOS_RECEBIDOS!$E$2:$E$5010=LD_01[[#This Row],[DOCUMENTO]])))</f>
        <v>R00.3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46041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02/MSV-163MS-373-385/31.SI/MSV-163MS-373-385-ACA-EXE-DE-J1-016-R00.3.pdf</v>
      </c>
      <c r="P1790" s="6" t="str">
        <f>LD_01[[#This Row],[PASTA]]&amp;"/"&amp;LD_01[[#This Row],[ARQUIVO]]</f>
        <v>MSV-163MS-373-385/31.SI/MSV-163MS-373-385-ACA-EXE-DE-J1-016-R00.3.pdf</v>
      </c>
    </row>
    <row r="1791" spans="1:16" ht="28.8" x14ac:dyDescent="0.3">
      <c r="A1791" t="s">
        <v>7415</v>
      </c>
      <c r="B1791" s="6" t="str">
        <f>VLOOKUP(LD_01[[#This Row],[DOCUMENTO]],_xlfn.SORTBY(ARQUIVOS_RECEBIDOS!$E$2:$F$5010,ARQUIVOS_RECEBIDOS!$F$2:$F$5010,-1),2,)</f>
        <v>R00.3</v>
      </c>
      <c r="C1791" s="14" t="s">
        <v>5988</v>
      </c>
      <c r="D1791" s="14" t="s">
        <v>7542</v>
      </c>
      <c r="E1791" s="6" t="s">
        <v>7476</v>
      </c>
      <c r="F1791" s="8" t="s">
        <v>6377</v>
      </c>
      <c r="G1791" s="8" t="s">
        <v>4331</v>
      </c>
      <c r="H1791" s="6" t="str">
        <f>_xlfn.XLOOKUP(LD_01[[#This Row],[DISCIPLINA]],'CLASSES DE PROJETOS'!$F$3:$F$37,'CLASSES DE PROJETOS'!$C$3:$C$37)</f>
        <v>SI</v>
      </c>
      <c r="I1791" s="6" t="str">
        <f>_xlfn.TEXTJOIN("/",TRUE,"MSV-163MS-"&amp;LD_01[[#This Row],[OBRA]],_xlfn.XLOOKUP(LD_01[[#This Row],[SIGLA]],'CLASSES DE PROJETOS'!$C$3:$C$37,'CLASSES DE PROJETOS'!$E$3:$E$37))</f>
        <v>MSV-163MS-373-385/31.SI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MSV-163MS-373-385-ACA-EXE-DE-J1-017-R00.3.pdf</v>
      </c>
      <c r="K1791" s="6" t="str" cm="1">
        <f t="array" ref="K1791">_xlfn.TEXTJOIN(", ",TRUE,_xlfn.UNIQUE(_xlfn._xlws.FILTER(ARQUIVOS_RECEBIDOS!$F$2:$F$5010,ARQUIVOS_RECEBIDOS!$E$2:$E$5010=LD_01[[#This Row],[DOCUMENTO]])))</f>
        <v>R00.3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46041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02/MSV-163MS-373-385/31.SI/MSV-163MS-373-385-ACA-EXE-DE-J1-017-R00.3.pdf</v>
      </c>
      <c r="P1791" s="6" t="str">
        <f>LD_01[[#This Row],[PASTA]]&amp;"/"&amp;LD_01[[#This Row],[ARQUIVO]]</f>
        <v>MSV-163MS-373-385/31.SI/MSV-163MS-373-385-ACA-EXE-DE-J1-017-R00.3.pdf</v>
      </c>
    </row>
    <row r="1792" spans="1:16" ht="28.8" x14ac:dyDescent="0.3">
      <c r="A1792" t="s">
        <v>7416</v>
      </c>
      <c r="B1792" s="6" t="str">
        <f>VLOOKUP(LD_01[[#This Row],[DOCUMENTO]],_xlfn.SORTBY(ARQUIVOS_RECEBIDOS!$E$2:$F$5010,ARQUIVOS_RECEBIDOS!$F$2:$F$5010,-1),2,)</f>
        <v>R00.3</v>
      </c>
      <c r="C1792" s="14" t="s">
        <v>5988</v>
      </c>
      <c r="D1792" s="14" t="s">
        <v>7542</v>
      </c>
      <c r="E1792" s="6" t="s">
        <v>7476</v>
      </c>
      <c r="F1792" s="8" t="s">
        <v>6377</v>
      </c>
      <c r="G1792" s="8" t="s">
        <v>4331</v>
      </c>
      <c r="H1792" s="6" t="str">
        <f>_xlfn.XLOOKUP(LD_01[[#This Row],[DISCIPLINA]],'CLASSES DE PROJETOS'!$F$3:$F$37,'CLASSES DE PROJETOS'!$C$3:$C$37)</f>
        <v>SI</v>
      </c>
      <c r="I1792" s="6" t="str">
        <f>_xlfn.TEXTJOIN("/",TRUE,"MSV-163MS-"&amp;LD_01[[#This Row],[OBRA]],_xlfn.XLOOKUP(LD_01[[#This Row],[SIGLA]],'CLASSES DE PROJETOS'!$C$3:$C$37,'CLASSES DE PROJETOS'!$E$3:$E$37))</f>
        <v>MSV-163MS-373-385/31.SI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MSV-163MS-373-385-ACA-EXE-DE-J1-018-R00.3.pdf</v>
      </c>
      <c r="K1792" s="6" t="str" cm="1">
        <f t="array" ref="K1792">_xlfn.TEXTJOIN(", ",TRUE,_xlfn.UNIQUE(_xlfn._xlws.FILTER(ARQUIVOS_RECEBIDOS!$F$2:$F$5010,ARQUIVOS_RECEBIDOS!$E$2:$E$5010=LD_01[[#This Row],[DOCUMENTO]])))</f>
        <v>R00.3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46041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02/MSV-163MS-373-385/31.SI/MSV-163MS-373-385-ACA-EXE-DE-J1-018-R00.3.pdf</v>
      </c>
      <c r="P1792" s="6" t="str">
        <f>LD_01[[#This Row],[PASTA]]&amp;"/"&amp;LD_01[[#This Row],[ARQUIVO]]</f>
        <v>MSV-163MS-373-385/31.SI/MSV-163MS-373-385-ACA-EXE-DE-J1-018-R00.3.pdf</v>
      </c>
    </row>
    <row r="1793" spans="1:16" ht="28.8" x14ac:dyDescent="0.3">
      <c r="A1793" t="s">
        <v>7417</v>
      </c>
      <c r="B1793" s="6" t="str">
        <f>VLOOKUP(LD_01[[#This Row],[DOCUMENTO]],_xlfn.SORTBY(ARQUIVOS_RECEBIDOS!$E$2:$F$5010,ARQUIVOS_RECEBIDOS!$F$2:$F$5010,-1),2,)</f>
        <v>R00.3</v>
      </c>
      <c r="C1793" s="14" t="s">
        <v>5988</v>
      </c>
      <c r="D1793" s="14" t="s">
        <v>7542</v>
      </c>
      <c r="E1793" s="6" t="s">
        <v>7476</v>
      </c>
      <c r="F1793" s="8" t="s">
        <v>6377</v>
      </c>
      <c r="G1793" s="8" t="s">
        <v>4331</v>
      </c>
      <c r="H1793" s="6" t="str">
        <f>_xlfn.XLOOKUP(LD_01[[#This Row],[DISCIPLINA]],'CLASSES DE PROJETOS'!$F$3:$F$37,'CLASSES DE PROJETOS'!$C$3:$C$37)</f>
        <v>SI</v>
      </c>
      <c r="I1793" s="6" t="str">
        <f>_xlfn.TEXTJOIN("/",TRUE,"MSV-163MS-"&amp;LD_01[[#This Row],[OBRA]],_xlfn.XLOOKUP(LD_01[[#This Row],[SIGLA]],'CLASSES DE PROJETOS'!$C$3:$C$37,'CLASSES DE PROJETOS'!$E$3:$E$37))</f>
        <v>MSV-163MS-373-385/31.SI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MSV-163MS-373-385-ACA-EXE-DE-J1-019-R00.3.pdf</v>
      </c>
      <c r="K1793" s="6" t="str" cm="1">
        <f t="array" ref="K1793">_xlfn.TEXTJOIN(", ",TRUE,_xlfn.UNIQUE(_xlfn._xlws.FILTER(ARQUIVOS_RECEBIDOS!$F$2:$F$5010,ARQUIVOS_RECEBIDOS!$E$2:$E$5010=LD_01[[#This Row],[DOCUMENTO]])))</f>
        <v>R00.3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46041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02/MSV-163MS-373-385/31.SI/MSV-163MS-373-385-ACA-EXE-DE-J1-019-R00.3.pdf</v>
      </c>
      <c r="P1793" s="6" t="str">
        <f>LD_01[[#This Row],[PASTA]]&amp;"/"&amp;LD_01[[#This Row],[ARQUIVO]]</f>
        <v>MSV-163MS-373-385/31.SI/MSV-163MS-373-385-ACA-EXE-DE-J1-019-R00.3.pdf</v>
      </c>
    </row>
    <row r="1794" spans="1:16" ht="28.8" x14ac:dyDescent="0.3">
      <c r="A1794" t="s">
        <v>7418</v>
      </c>
      <c r="B1794" s="6" t="str">
        <f>VLOOKUP(LD_01[[#This Row],[DOCUMENTO]],_xlfn.SORTBY(ARQUIVOS_RECEBIDOS!$E$2:$F$5010,ARQUIVOS_RECEBIDOS!$F$2:$F$5010,-1),2,)</f>
        <v>R00.3</v>
      </c>
      <c r="C1794" s="14" t="s">
        <v>5988</v>
      </c>
      <c r="D1794" s="14" t="s">
        <v>7542</v>
      </c>
      <c r="E1794" s="6" t="s">
        <v>7476</v>
      </c>
      <c r="F1794" s="8" t="s">
        <v>6377</v>
      </c>
      <c r="G1794" s="8" t="s">
        <v>4331</v>
      </c>
      <c r="H1794" s="6" t="str">
        <f>_xlfn.XLOOKUP(LD_01[[#This Row],[DISCIPLINA]],'CLASSES DE PROJETOS'!$F$3:$F$37,'CLASSES DE PROJETOS'!$C$3:$C$37)</f>
        <v>SI</v>
      </c>
      <c r="I1794" s="6" t="str">
        <f>_xlfn.TEXTJOIN("/",TRUE,"MSV-163MS-"&amp;LD_01[[#This Row],[OBRA]],_xlfn.XLOOKUP(LD_01[[#This Row],[SIGLA]],'CLASSES DE PROJETOS'!$C$3:$C$37,'CLASSES DE PROJETOS'!$E$3:$E$37))</f>
        <v>MSV-163MS-373-385/31.SI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MSV-163MS-373-385-ACA-EXE-DE-J1-020-R00.3.pdf</v>
      </c>
      <c r="K1794" s="6" t="str" cm="1">
        <f t="array" ref="K1794">_xlfn.TEXTJOIN(", ",TRUE,_xlfn.UNIQUE(_xlfn._xlws.FILTER(ARQUIVOS_RECEBIDOS!$F$2:$F$5010,ARQUIVOS_RECEBIDOS!$E$2:$E$5010=LD_01[[#This Row],[DOCUMENTO]])))</f>
        <v>R00.3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46041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02/MSV-163MS-373-385/31.SI/MSV-163MS-373-385-ACA-EXE-DE-J1-020-R00.3.pdf</v>
      </c>
      <c r="P1794" s="6" t="str">
        <f>LD_01[[#This Row],[PASTA]]&amp;"/"&amp;LD_01[[#This Row],[ARQUIVO]]</f>
        <v>MSV-163MS-373-385/31.SI/MSV-163MS-373-385-ACA-EXE-DE-J1-020-R00.3.pdf</v>
      </c>
    </row>
    <row r="1795" spans="1:16" ht="28.8" x14ac:dyDescent="0.3">
      <c r="A1795" t="s">
        <v>7419</v>
      </c>
      <c r="B1795" s="6" t="str">
        <f>VLOOKUP(LD_01[[#This Row],[DOCUMENTO]],_xlfn.SORTBY(ARQUIVOS_RECEBIDOS!$E$2:$F$5010,ARQUIVOS_RECEBIDOS!$F$2:$F$5010,-1),2,)</f>
        <v>R00.3</v>
      </c>
      <c r="C1795" s="14" t="s">
        <v>5988</v>
      </c>
      <c r="D1795" s="14" t="s">
        <v>7542</v>
      </c>
      <c r="E1795" s="6" t="s">
        <v>7476</v>
      </c>
      <c r="F1795" s="8" t="s">
        <v>6377</v>
      </c>
      <c r="G1795" s="8" t="s">
        <v>4331</v>
      </c>
      <c r="H1795" s="6" t="str">
        <f>_xlfn.XLOOKUP(LD_01[[#This Row],[DISCIPLINA]],'CLASSES DE PROJETOS'!$F$3:$F$37,'CLASSES DE PROJETOS'!$C$3:$C$37)</f>
        <v>SI</v>
      </c>
      <c r="I1795" s="6" t="str">
        <f>_xlfn.TEXTJOIN("/",TRUE,"MSV-163MS-"&amp;LD_01[[#This Row],[OBRA]],_xlfn.XLOOKUP(LD_01[[#This Row],[SIGLA]],'CLASSES DE PROJETOS'!$C$3:$C$37,'CLASSES DE PROJETOS'!$E$3:$E$37))</f>
        <v>MSV-163MS-373-385/31.SI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MSV-163MS-373-385-ACA-EXE-DE-J1-021-R00.3.pdf</v>
      </c>
      <c r="K1795" s="6" t="str" cm="1">
        <f t="array" ref="K1795">_xlfn.TEXTJOIN(", ",TRUE,_xlfn.UNIQUE(_xlfn._xlws.FILTER(ARQUIVOS_RECEBIDOS!$F$2:$F$5010,ARQUIVOS_RECEBIDOS!$E$2:$E$5010=LD_01[[#This Row],[DOCUMENTO]])))</f>
        <v>R00.3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46041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02/MSV-163MS-373-385/31.SI/MSV-163MS-373-385-ACA-EXE-DE-J1-021-R00.3.pdf</v>
      </c>
      <c r="P1795" s="6" t="str">
        <f>LD_01[[#This Row],[PASTA]]&amp;"/"&amp;LD_01[[#This Row],[ARQUIVO]]</f>
        <v>MSV-163MS-373-385/31.SI/MSV-163MS-373-385-ACA-EXE-DE-J1-021-R00.3.pdf</v>
      </c>
    </row>
    <row r="1796" spans="1:16" ht="28.8" x14ac:dyDescent="0.3">
      <c r="A1796" t="s">
        <v>7420</v>
      </c>
      <c r="B1796" s="6" t="str">
        <f>VLOOKUP(LD_01[[#This Row],[DOCUMENTO]],_xlfn.SORTBY(ARQUIVOS_RECEBIDOS!$E$2:$F$5010,ARQUIVOS_RECEBIDOS!$F$2:$F$5010,-1),2,)</f>
        <v>R00.2</v>
      </c>
      <c r="C1796" s="14" t="s">
        <v>5988</v>
      </c>
      <c r="D1796" s="14" t="s">
        <v>7542</v>
      </c>
      <c r="E1796" s="6" t="s">
        <v>7476</v>
      </c>
      <c r="F1796" s="8" t="s">
        <v>7501</v>
      </c>
      <c r="G1796" s="8" t="s">
        <v>4331</v>
      </c>
      <c r="H1796" s="6" t="str">
        <f>_xlfn.XLOOKUP(LD_01[[#This Row],[DISCIPLINA]],'CLASSES DE PROJETOS'!$F$3:$F$37,'CLASSES DE PROJETOS'!$C$3:$C$37)</f>
        <v>SI</v>
      </c>
      <c r="I1796" s="6" t="str">
        <f>_xlfn.TEXTJOIN("/",TRUE,"MSV-163MS-"&amp;LD_01[[#This Row],[OBRA]],_xlfn.XLOOKUP(LD_01[[#This Row],[SIGLA]],'CLASSES DE PROJETOS'!$C$3:$C$37,'CLASSES DE PROJETOS'!$E$3:$E$37))</f>
        <v>MSV-163MS-373-385/31.SI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1796" s="6" t="str" cm="1">
        <f t="array" ref="K1796">_xlfn.TEXTJOIN(", ",TRUE,_xlfn.UNIQUE(_xlfn._xlws.FILTER(ARQUIVOS_RECEBIDOS!$F$2:$F$5010,ARQUIVOS_RECEBIDOS!$E$2:$E$5010=LD_01[[#This Row],[DOCUMENTO]])))</f>
        <v>R00.2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46041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1796" s="6" t="str">
        <f>LD_01[[#This Row],[PASTA]]&amp;"/"&amp;LD_01[[#This Row],[ARQUIVO]]</f>
        <v>MSV-163MS-373-385/31.SI/MSV-163MS-373-385-ACA-EXE-DE-J1-022-R00.2.pdf</v>
      </c>
    </row>
    <row r="1797" spans="1:16" ht="28.8" x14ac:dyDescent="0.3">
      <c r="A1797" t="s">
        <v>7421</v>
      </c>
      <c r="B1797" s="6" t="str">
        <f>VLOOKUP(LD_01[[#This Row],[DOCUMENTO]],_xlfn.SORTBY(ARQUIVOS_RECEBIDOS!$E$2:$F$5010,ARQUIVOS_RECEBIDOS!$F$2:$F$5010,-1),2,)</f>
        <v>R00.2</v>
      </c>
      <c r="C1797" s="14" t="s">
        <v>5988</v>
      </c>
      <c r="D1797" s="14" t="s">
        <v>7542</v>
      </c>
      <c r="E1797" s="6" t="s">
        <v>7476</v>
      </c>
      <c r="F1797" s="8" t="s">
        <v>7501</v>
      </c>
      <c r="G1797" s="8" t="s">
        <v>4331</v>
      </c>
      <c r="H1797" s="6" t="str">
        <f>_xlfn.XLOOKUP(LD_01[[#This Row],[DISCIPLINA]],'CLASSES DE PROJETOS'!$F$3:$F$37,'CLASSES DE PROJETOS'!$C$3:$C$37)</f>
        <v>SI</v>
      </c>
      <c r="I1797" s="6" t="str">
        <f>_xlfn.TEXTJOIN("/",TRUE,"MSV-163MS-"&amp;LD_01[[#This Row],[OBRA]],_xlfn.XLOOKUP(LD_01[[#This Row],[SIGLA]],'CLASSES DE PROJETOS'!$C$3:$C$37,'CLASSES DE PROJETOS'!$E$3:$E$37))</f>
        <v>MSV-163MS-373-385/31.SI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1797" s="6" t="str" cm="1">
        <f t="array" ref="K1797">_xlfn.TEXTJOIN(", ",TRUE,_xlfn.UNIQUE(_xlfn._xlws.FILTER(ARQUIVOS_RECEBIDOS!$F$2:$F$5010,ARQUIVOS_RECEBIDOS!$E$2:$E$5010=LD_01[[#This Row],[DOCUMENTO]])))</f>
        <v>R00.2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46041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1797" s="6" t="str">
        <f>LD_01[[#This Row],[PASTA]]&amp;"/"&amp;LD_01[[#This Row],[ARQUIVO]]</f>
        <v>MSV-163MS-373-385/31.SI/MSV-163MS-373-385-ACA-EXE-DE-J1-023-R00.2.pdf</v>
      </c>
    </row>
    <row r="1798" spans="1:16" ht="28.8" x14ac:dyDescent="0.3">
      <c r="A1798" t="s">
        <v>7422</v>
      </c>
      <c r="B1798" s="6" t="str">
        <f>VLOOKUP(LD_01[[#This Row],[DOCUMENTO]],_xlfn.SORTBY(ARQUIVOS_RECEBIDOS!$E$2:$F$5010,ARQUIVOS_RECEBIDOS!$F$2:$F$5010,-1),2,)</f>
        <v>R00.2</v>
      </c>
      <c r="C1798" s="14" t="s">
        <v>5988</v>
      </c>
      <c r="D1798" s="14" t="s">
        <v>7542</v>
      </c>
      <c r="E1798" s="6" t="s">
        <v>7476</v>
      </c>
      <c r="F1798" s="8" t="s">
        <v>7501</v>
      </c>
      <c r="G1798" s="8" t="s">
        <v>4331</v>
      </c>
      <c r="H1798" s="6" t="str">
        <f>_xlfn.XLOOKUP(LD_01[[#This Row],[DISCIPLINA]],'CLASSES DE PROJETOS'!$F$3:$F$37,'CLASSES DE PROJETOS'!$C$3:$C$37)</f>
        <v>SI</v>
      </c>
      <c r="I1798" s="6" t="str">
        <f>_xlfn.TEXTJOIN("/",TRUE,"MSV-163MS-"&amp;LD_01[[#This Row],[OBRA]],_xlfn.XLOOKUP(LD_01[[#This Row],[SIGLA]],'CLASSES DE PROJETOS'!$C$3:$C$37,'CLASSES DE PROJETOS'!$E$3:$E$37))</f>
        <v>MSV-163MS-373-385/31.SI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1798" s="6" t="str" cm="1">
        <f t="array" ref="K1798">_xlfn.TEXTJOIN(", ",TRUE,_xlfn.UNIQUE(_xlfn._xlws.FILTER(ARQUIVOS_RECEBIDOS!$F$2:$F$5010,ARQUIVOS_RECEBIDOS!$E$2:$E$5010=LD_01[[#This Row],[DOCUMENTO]])))</f>
        <v>R00.2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46041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1798" s="6" t="str">
        <f>LD_01[[#This Row],[PASTA]]&amp;"/"&amp;LD_01[[#This Row],[ARQUIVO]]</f>
        <v>MSV-163MS-373-385/31.SI/MSV-163MS-373-385-ACA-EXE-DE-J1-024-R00.2.pdf</v>
      </c>
    </row>
    <row r="1799" spans="1:16" ht="28.8" x14ac:dyDescent="0.3">
      <c r="A1799" t="s">
        <v>7423</v>
      </c>
      <c r="B1799" s="6" t="str">
        <f>VLOOKUP(LD_01[[#This Row],[DOCUMENTO]],_xlfn.SORTBY(ARQUIVOS_RECEBIDOS!$E$2:$F$5010,ARQUIVOS_RECEBIDOS!$F$2:$F$5010,-1),2,)</f>
        <v>R00.2</v>
      </c>
      <c r="C1799" s="14" t="s">
        <v>5988</v>
      </c>
      <c r="D1799" s="14" t="s">
        <v>7542</v>
      </c>
      <c r="E1799" s="6" t="s">
        <v>7476</v>
      </c>
      <c r="F1799" s="8" t="s">
        <v>7501</v>
      </c>
      <c r="G1799" s="8" t="s">
        <v>4331</v>
      </c>
      <c r="H1799" s="6" t="str">
        <f>_xlfn.XLOOKUP(LD_01[[#This Row],[DISCIPLINA]],'CLASSES DE PROJETOS'!$F$3:$F$37,'CLASSES DE PROJETOS'!$C$3:$C$37)</f>
        <v>SI</v>
      </c>
      <c r="I1799" s="6" t="str">
        <f>_xlfn.TEXTJOIN("/",TRUE,"MSV-163MS-"&amp;LD_01[[#This Row],[OBRA]],_xlfn.XLOOKUP(LD_01[[#This Row],[SIGLA]],'CLASSES DE PROJETOS'!$C$3:$C$37,'CLASSES DE PROJETOS'!$E$3:$E$37))</f>
        <v>MSV-163MS-373-385/31.SI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1799" s="6" t="str" cm="1">
        <f t="array" ref="K1799">_xlfn.TEXTJOIN(", ",TRUE,_xlfn.UNIQUE(_xlfn._xlws.FILTER(ARQUIVOS_RECEBIDOS!$F$2:$F$5010,ARQUIVOS_RECEBIDOS!$E$2:$E$5010=LD_01[[#This Row],[DOCUMENTO]])))</f>
        <v>R00.2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46041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1799" s="6" t="str">
        <f>LD_01[[#This Row],[PASTA]]&amp;"/"&amp;LD_01[[#This Row],[ARQUIVO]]</f>
        <v>MSV-163MS-373-385/31.SI/MSV-163MS-373-385-ACA-EXE-DE-J1-025-R00.2.pdf</v>
      </c>
    </row>
    <row r="1800" spans="1:16" ht="43.2" x14ac:dyDescent="0.3">
      <c r="A1800" t="s">
        <v>7424</v>
      </c>
      <c r="B1800" s="6" t="str">
        <f>VLOOKUP(LD_01[[#This Row],[DOCUMENTO]],_xlfn.SORTBY(ARQUIVOS_RECEBIDOS!$E$2:$F$5010,ARQUIVOS_RECEBIDOS!$F$2:$F$5010,-1),2,)</f>
        <v>R00.2</v>
      </c>
      <c r="C1800" s="14" t="s">
        <v>5988</v>
      </c>
      <c r="D1800" s="14" t="s">
        <v>7542</v>
      </c>
      <c r="E1800" s="6" t="s">
        <v>7476</v>
      </c>
      <c r="F1800" s="8" t="s">
        <v>7502</v>
      </c>
      <c r="G1800" s="8" t="s">
        <v>4331</v>
      </c>
      <c r="H1800" s="6" t="str">
        <f>_xlfn.XLOOKUP(LD_01[[#This Row],[DISCIPLINA]],'CLASSES DE PROJETOS'!$F$3:$F$37,'CLASSES DE PROJETOS'!$C$3:$C$37)</f>
        <v>SI</v>
      </c>
      <c r="I1800" s="6" t="str">
        <f>_xlfn.TEXTJOIN("/",TRUE,"MSV-163MS-"&amp;LD_01[[#This Row],[OBRA]],_xlfn.XLOOKUP(LD_01[[#This Row],[SIGLA]],'CLASSES DE PROJETOS'!$C$3:$C$37,'CLASSES DE PROJETOS'!$E$3:$E$37))</f>
        <v>MSV-163MS-373-385/31.SI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1800" s="6" t="str" cm="1">
        <f t="array" ref="K1800">_xlfn.TEXTJOIN(", ",TRUE,_xlfn.UNIQUE(_xlfn._xlws.FILTER(ARQUIVOS_RECEBIDOS!$F$2:$F$5010,ARQUIVOS_RECEBIDOS!$E$2:$E$5010=LD_01[[#This Row],[DOCUMENTO]])))</f>
        <v>R00.2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46041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1800" s="6" t="str">
        <f>LD_01[[#This Row],[PASTA]]&amp;"/"&amp;LD_01[[#This Row],[ARQUIVO]]</f>
        <v>MSV-163MS-373-385/31.SI/MSV-163MS-373-385-ACA-EXE-DE-J1-026-R00.2.pdf</v>
      </c>
    </row>
    <row r="1801" spans="1:16" ht="28.8" x14ac:dyDescent="0.3">
      <c r="A1801" t="s">
        <v>7425</v>
      </c>
      <c r="B1801" s="6" t="str">
        <f>VLOOKUP(LD_01[[#This Row],[DOCUMENTO]],_xlfn.SORTBY(ARQUIVOS_RECEBIDOS!$E$2:$F$5010,ARQUIVOS_RECEBIDOS!$F$2:$F$5010,-1),2,)</f>
        <v>R00.2</v>
      </c>
      <c r="C1801" s="14" t="s">
        <v>5988</v>
      </c>
      <c r="D1801" s="14" t="s">
        <v>7542</v>
      </c>
      <c r="E1801" s="6" t="s">
        <v>7476</v>
      </c>
      <c r="F1801" s="8" t="s">
        <v>7503</v>
      </c>
      <c r="G1801" s="8" t="s">
        <v>4331</v>
      </c>
      <c r="H1801" s="6" t="str">
        <f>_xlfn.XLOOKUP(LD_01[[#This Row],[DISCIPLINA]],'CLASSES DE PROJETOS'!$F$3:$F$37,'CLASSES DE PROJETOS'!$C$3:$C$37)</f>
        <v>SI</v>
      </c>
      <c r="I1801" s="6" t="str">
        <f>_xlfn.TEXTJOIN("/",TRUE,"MSV-163MS-"&amp;LD_01[[#This Row],[OBRA]],_xlfn.XLOOKUP(LD_01[[#This Row],[SIGLA]],'CLASSES DE PROJETOS'!$C$3:$C$37,'CLASSES DE PROJETOS'!$E$3:$E$37))</f>
        <v>MSV-163MS-373-385/31.SI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1801" s="6" t="str" cm="1">
        <f t="array" ref="K1801">_xlfn.TEXTJOIN(", ",TRUE,_xlfn.UNIQUE(_xlfn._xlws.FILTER(ARQUIVOS_RECEBIDOS!$F$2:$F$5010,ARQUIVOS_RECEBIDOS!$E$2:$E$5010=LD_01[[#This Row],[DOCUMENTO]])))</f>
        <v>R00.2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46041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1801" s="6" t="str">
        <f>LD_01[[#This Row],[PASTA]]&amp;"/"&amp;LD_01[[#This Row],[ARQUIVO]]</f>
        <v>MSV-163MS-373-385/31.SI/MSV-163MS-373-385-ACA-EXE-DE-J1-027-R00.2.pdf</v>
      </c>
    </row>
    <row r="1802" spans="1:16" ht="28.8" x14ac:dyDescent="0.3">
      <c r="A1802" t="s">
        <v>7426</v>
      </c>
      <c r="B1802" s="6" t="str">
        <f>VLOOKUP(LD_01[[#This Row],[DOCUMENTO]],_xlfn.SORTBY(ARQUIVOS_RECEBIDOS!$E$2:$F$5010,ARQUIVOS_RECEBIDOS!$F$2:$F$5010,-1),2,)</f>
        <v>R00.2</v>
      </c>
      <c r="C1802" s="14" t="s">
        <v>5988</v>
      </c>
      <c r="D1802" s="14" t="s">
        <v>7542</v>
      </c>
      <c r="E1802" s="6" t="s">
        <v>7476</v>
      </c>
      <c r="F1802" s="8" t="s">
        <v>7504</v>
      </c>
      <c r="G1802" s="8" t="s">
        <v>4331</v>
      </c>
      <c r="H1802" s="6" t="str">
        <f>_xlfn.XLOOKUP(LD_01[[#This Row],[DISCIPLINA]],'CLASSES DE PROJETOS'!$F$3:$F$37,'CLASSES DE PROJETOS'!$C$3:$C$37)</f>
        <v>SI</v>
      </c>
      <c r="I1802" s="6" t="str">
        <f>_xlfn.TEXTJOIN("/",TRUE,"MSV-163MS-"&amp;LD_01[[#This Row],[OBRA]],_xlfn.XLOOKUP(LD_01[[#This Row],[SIGLA]],'CLASSES DE PROJETOS'!$C$3:$C$37,'CLASSES DE PROJETOS'!$E$3:$E$37))</f>
        <v>MSV-163MS-373-385/31.SI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1802" s="6" t="str" cm="1">
        <f t="array" ref="K1802">_xlfn.TEXTJOIN(", ",TRUE,_xlfn.UNIQUE(_xlfn._xlws.FILTER(ARQUIVOS_RECEBIDOS!$F$2:$F$5010,ARQUIVOS_RECEBIDOS!$E$2:$E$5010=LD_01[[#This Row],[DOCUMENTO]])))</f>
        <v>R00.2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46041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1802" s="6" t="str">
        <f>LD_01[[#This Row],[PASTA]]&amp;"/"&amp;LD_01[[#This Row],[ARQUIVO]]</f>
        <v>MSV-163MS-373-385/31.SI/MSV-163MS-373-385-ACA-EXE-DE-J1-028-R00.2.pdf</v>
      </c>
    </row>
    <row r="1803" spans="1:16" ht="28.8" x14ac:dyDescent="0.3">
      <c r="A1803" t="s">
        <v>7218</v>
      </c>
      <c r="B1803" s="6" t="str">
        <f>VLOOKUP(LD_01[[#This Row],[DOCUMENTO]],_xlfn.SORTBY(ARQUIVOS_RECEBIDOS!$E$2:$F$5010,ARQUIVOS_RECEBIDOS!$F$2:$F$5010,-1),2,)</f>
        <v>R00.2</v>
      </c>
      <c r="C1803" s="14" t="s">
        <v>5988</v>
      </c>
      <c r="D1803" s="14" t="s">
        <v>7542</v>
      </c>
      <c r="E1803" s="6" t="s">
        <v>7476</v>
      </c>
      <c r="F1803" s="8" t="s">
        <v>7505</v>
      </c>
      <c r="G1803" s="8" t="s">
        <v>5989</v>
      </c>
      <c r="H1803" s="6" t="str">
        <f>_xlfn.XLOOKUP(LD_01[[#This Row],[DISCIPLINA]],'CLASSES DE PROJETOS'!$F$3:$F$37,'CLASSES DE PROJETOS'!$C$3:$C$37)</f>
        <v>ES</v>
      </c>
      <c r="I1803" s="6" t="str">
        <f>_xlfn.TEXTJOIN("/",TRUE,"MSV-163MS-"&amp;LD_01[[#This Row],[OBRA]],_xlfn.XLOOKUP(LD_01[[#This Row],[SIGLA]],'CLASSES DE PROJETOS'!$C$3:$C$37,'CLASSES DE PROJETOS'!$E$3:$E$37))</f>
        <v>MSV-163MS-373-385/16.ES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1803" s="6" t="str" cm="1">
        <f t="array" ref="K1803">_xlfn.TEXTJOIN(", ",TRUE,_xlfn.UNIQUE(_xlfn._xlws.FILTER(ARQUIVOS_RECEBIDOS!$F$2:$F$5010,ARQUIVOS_RECEBIDOS!$E$2:$E$5010=LD_01[[#This Row],[DOCUMENTO]])))</f>
        <v>R00.2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46041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1803" s="6" t="str">
        <f>LD_01[[#This Row],[PASTA]]&amp;"/"&amp;LD_01[[#This Row],[ARQUIVO]]</f>
        <v>MSV-163MS-373-385/16.ES/MSV-163MS-373-385-ACA-EXE-DE-L2-001-R00.2.pdf</v>
      </c>
    </row>
    <row r="1804" spans="1:16" ht="43.2" x14ac:dyDescent="0.3">
      <c r="A1804" t="s">
        <v>7219</v>
      </c>
      <c r="B1804" s="6" t="str">
        <f>VLOOKUP(LD_01[[#This Row],[DOCUMENTO]],_xlfn.SORTBY(ARQUIVOS_RECEBIDOS!$E$2:$F$5010,ARQUIVOS_RECEBIDOS!$F$2:$F$5010,-1),2,)</f>
        <v>R00.2</v>
      </c>
      <c r="C1804" s="14" t="s">
        <v>5988</v>
      </c>
      <c r="D1804" s="14" t="s">
        <v>7542</v>
      </c>
      <c r="E1804" s="6" t="s">
        <v>7476</v>
      </c>
      <c r="F1804" s="8" t="s">
        <v>7506</v>
      </c>
      <c r="G1804" s="8" t="s">
        <v>5989</v>
      </c>
      <c r="H1804" s="6" t="str">
        <f>_xlfn.XLOOKUP(LD_01[[#This Row],[DISCIPLINA]],'CLASSES DE PROJETOS'!$F$3:$F$37,'CLASSES DE PROJETOS'!$C$3:$C$37)</f>
        <v>ES</v>
      </c>
      <c r="I1804" s="6" t="str">
        <f>_xlfn.TEXTJOIN("/",TRUE,"MSV-163MS-"&amp;LD_01[[#This Row],[OBRA]],_xlfn.XLOOKUP(LD_01[[#This Row],[SIGLA]],'CLASSES DE PROJETOS'!$C$3:$C$37,'CLASSES DE PROJETOS'!$E$3:$E$37))</f>
        <v>MSV-163MS-373-385/16.ES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1804" s="6" t="str" cm="1">
        <f t="array" ref="K1804">_xlfn.TEXTJOIN(", ",TRUE,_xlfn.UNIQUE(_xlfn._xlws.FILTER(ARQUIVOS_RECEBIDOS!$F$2:$F$5010,ARQUIVOS_RECEBIDOS!$E$2:$E$5010=LD_01[[#This Row],[DOCUMENTO]])))</f>
        <v>R00.2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46041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1804" s="6" t="str">
        <f>LD_01[[#This Row],[PASTA]]&amp;"/"&amp;LD_01[[#This Row],[ARQUIVO]]</f>
        <v>MSV-163MS-373-385/16.ES/MSV-163MS-373-385-ACA-EXE-DE-L2-002-R00.2.pdf</v>
      </c>
    </row>
    <row r="1805" spans="1:16" ht="28.8" x14ac:dyDescent="0.3">
      <c r="A1805" t="s">
        <v>7220</v>
      </c>
      <c r="B1805" s="6" t="str">
        <f>VLOOKUP(LD_01[[#This Row],[DOCUMENTO]],_xlfn.SORTBY(ARQUIVOS_RECEBIDOS!$E$2:$F$5010,ARQUIVOS_RECEBIDOS!$F$2:$F$5010,-1),2,)</f>
        <v>R00.2</v>
      </c>
      <c r="C1805" s="14" t="s">
        <v>5988</v>
      </c>
      <c r="D1805" s="14" t="s">
        <v>7542</v>
      </c>
      <c r="E1805" s="6" t="s">
        <v>7476</v>
      </c>
      <c r="F1805" s="8" t="s">
        <v>7507</v>
      </c>
      <c r="G1805" s="8" t="s">
        <v>5989</v>
      </c>
      <c r="H1805" s="6" t="str">
        <f>_xlfn.XLOOKUP(LD_01[[#This Row],[DISCIPLINA]],'CLASSES DE PROJETOS'!$F$3:$F$37,'CLASSES DE PROJETOS'!$C$3:$C$37)</f>
        <v>ES</v>
      </c>
      <c r="I1805" s="6" t="str">
        <f>_xlfn.TEXTJOIN("/",TRUE,"MSV-163MS-"&amp;LD_01[[#This Row],[OBRA]],_xlfn.XLOOKUP(LD_01[[#This Row],[SIGLA]],'CLASSES DE PROJETOS'!$C$3:$C$37,'CLASSES DE PROJETOS'!$E$3:$E$37))</f>
        <v>MSV-163MS-373-385/16.ES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1805" s="6" t="str" cm="1">
        <f t="array" ref="K1805">_xlfn.TEXTJOIN(", ",TRUE,_xlfn.UNIQUE(_xlfn._xlws.FILTER(ARQUIVOS_RECEBIDOS!$F$2:$F$5010,ARQUIVOS_RECEBIDOS!$E$2:$E$5010=LD_01[[#This Row],[DOCUMENTO]])))</f>
        <v>R00.2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46041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1805" s="6" t="str">
        <f>LD_01[[#This Row],[PASTA]]&amp;"/"&amp;LD_01[[#This Row],[ARQUIVO]]</f>
        <v>MSV-163MS-373-385/16.ES/MSV-163MS-373-385-ACA-EXE-DE-L2-003-R00.2.pdf</v>
      </c>
    </row>
    <row r="1806" spans="1:16" ht="28.8" x14ac:dyDescent="0.3">
      <c r="A1806" t="s">
        <v>7221</v>
      </c>
      <c r="B1806" s="6" t="str">
        <f>VLOOKUP(LD_01[[#This Row],[DOCUMENTO]],_xlfn.SORTBY(ARQUIVOS_RECEBIDOS!$E$2:$F$5010,ARQUIVOS_RECEBIDOS!$F$2:$F$5010,-1),2,)</f>
        <v>R00.2</v>
      </c>
      <c r="C1806" s="14" t="s">
        <v>5988</v>
      </c>
      <c r="D1806" s="14" t="s">
        <v>7542</v>
      </c>
      <c r="E1806" s="6" t="s">
        <v>7476</v>
      </c>
      <c r="F1806" s="8" t="s">
        <v>7508</v>
      </c>
      <c r="G1806" s="8" t="s">
        <v>5989</v>
      </c>
      <c r="H1806" s="6" t="str">
        <f>_xlfn.XLOOKUP(LD_01[[#This Row],[DISCIPLINA]],'CLASSES DE PROJETOS'!$F$3:$F$37,'CLASSES DE PROJETOS'!$C$3:$C$37)</f>
        <v>ES</v>
      </c>
      <c r="I1806" s="6" t="str">
        <f>_xlfn.TEXTJOIN("/",TRUE,"MSV-163MS-"&amp;LD_01[[#This Row],[OBRA]],_xlfn.XLOOKUP(LD_01[[#This Row],[SIGLA]],'CLASSES DE PROJETOS'!$C$3:$C$37,'CLASSES DE PROJETOS'!$E$3:$E$37))</f>
        <v>MSV-163MS-373-385/16.ES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1806" s="6" t="str" cm="1">
        <f t="array" ref="K1806">_xlfn.TEXTJOIN(", ",TRUE,_xlfn.UNIQUE(_xlfn._xlws.FILTER(ARQUIVOS_RECEBIDOS!$F$2:$F$5010,ARQUIVOS_RECEBIDOS!$E$2:$E$5010=LD_01[[#This Row],[DOCUMENTO]])))</f>
        <v>R00.2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46041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1806" s="6" t="str">
        <f>LD_01[[#This Row],[PASTA]]&amp;"/"&amp;LD_01[[#This Row],[ARQUIVO]]</f>
        <v>MSV-163MS-373-385/16.ES/MSV-163MS-373-385-ACA-EXE-DE-L2-004-R00.2.pdf</v>
      </c>
    </row>
    <row r="1807" spans="1:16" ht="43.2" x14ac:dyDescent="0.3">
      <c r="A1807" t="s">
        <v>7222</v>
      </c>
      <c r="B1807" s="6" t="str">
        <f>VLOOKUP(LD_01[[#This Row],[DOCUMENTO]],_xlfn.SORTBY(ARQUIVOS_RECEBIDOS!$E$2:$F$5010,ARQUIVOS_RECEBIDOS!$F$2:$F$5010,-1),2,)</f>
        <v>R00.2</v>
      </c>
      <c r="C1807" s="14" t="s">
        <v>5988</v>
      </c>
      <c r="D1807" s="14" t="s">
        <v>7542</v>
      </c>
      <c r="E1807" s="6" t="s">
        <v>7476</v>
      </c>
      <c r="F1807" s="8" t="s">
        <v>7509</v>
      </c>
      <c r="G1807" s="8" t="s">
        <v>5989</v>
      </c>
      <c r="H1807" s="6" t="str">
        <f>_xlfn.XLOOKUP(LD_01[[#This Row],[DISCIPLINA]],'CLASSES DE PROJETOS'!$F$3:$F$37,'CLASSES DE PROJETOS'!$C$3:$C$37)</f>
        <v>ES</v>
      </c>
      <c r="I1807" s="6" t="str">
        <f>_xlfn.TEXTJOIN("/",TRUE,"MSV-163MS-"&amp;LD_01[[#This Row],[OBRA]],_xlfn.XLOOKUP(LD_01[[#This Row],[SIGLA]],'CLASSES DE PROJETOS'!$C$3:$C$37,'CLASSES DE PROJETOS'!$E$3:$E$37))</f>
        <v>MSV-163MS-373-385/16.ES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1807" s="6" t="str" cm="1">
        <f t="array" ref="K1807">_xlfn.TEXTJOIN(", ",TRUE,_xlfn.UNIQUE(_xlfn._xlws.FILTER(ARQUIVOS_RECEBIDOS!$F$2:$F$5010,ARQUIVOS_RECEBIDOS!$E$2:$E$5010=LD_01[[#This Row],[DOCUMENTO]])))</f>
        <v>R00.2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46041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1807" s="6" t="str">
        <f>LD_01[[#This Row],[PASTA]]&amp;"/"&amp;LD_01[[#This Row],[ARQUIVO]]</f>
        <v>MSV-163MS-373-385/16.ES/MSV-163MS-373-385-ACA-EXE-DE-L2-005-R00.2.pdf</v>
      </c>
    </row>
    <row r="1808" spans="1:16" ht="43.2" x14ac:dyDescent="0.3">
      <c r="A1808" t="s">
        <v>7223</v>
      </c>
      <c r="B1808" s="6" t="str">
        <f>VLOOKUP(LD_01[[#This Row],[DOCUMENTO]],_xlfn.SORTBY(ARQUIVOS_RECEBIDOS!$E$2:$F$5010,ARQUIVOS_RECEBIDOS!$F$2:$F$5010,-1),2,)</f>
        <v>R00.2</v>
      </c>
      <c r="C1808" s="14" t="s">
        <v>5988</v>
      </c>
      <c r="D1808" s="14" t="s">
        <v>7542</v>
      </c>
      <c r="E1808" s="6" t="s">
        <v>7476</v>
      </c>
      <c r="F1808" s="8" t="s">
        <v>7510</v>
      </c>
      <c r="G1808" s="8" t="s">
        <v>5989</v>
      </c>
      <c r="H1808" s="6" t="str">
        <f>_xlfn.XLOOKUP(LD_01[[#This Row],[DISCIPLINA]],'CLASSES DE PROJETOS'!$F$3:$F$37,'CLASSES DE PROJETOS'!$C$3:$C$37)</f>
        <v>ES</v>
      </c>
      <c r="I1808" s="6" t="str">
        <f>_xlfn.TEXTJOIN("/",TRUE,"MSV-163MS-"&amp;LD_01[[#This Row],[OBRA]],_xlfn.XLOOKUP(LD_01[[#This Row],[SIGLA]],'CLASSES DE PROJETOS'!$C$3:$C$37,'CLASSES DE PROJETOS'!$E$3:$E$37))</f>
        <v>MSV-163MS-373-385/16.ES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1808" s="6" t="str" cm="1">
        <f t="array" ref="K1808">_xlfn.TEXTJOIN(", ",TRUE,_xlfn.UNIQUE(_xlfn._xlws.FILTER(ARQUIVOS_RECEBIDOS!$F$2:$F$5010,ARQUIVOS_RECEBIDOS!$E$2:$E$5010=LD_01[[#This Row],[DOCUMENTO]])))</f>
        <v>R00.2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46041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1808" s="6" t="str">
        <f>LD_01[[#This Row],[PASTA]]&amp;"/"&amp;LD_01[[#This Row],[ARQUIVO]]</f>
        <v>MSV-163MS-373-385/16.ES/MSV-163MS-373-385-ACA-EXE-DE-L2-006-R00.2.pdf</v>
      </c>
    </row>
    <row r="1809" spans="1:16" ht="28.8" x14ac:dyDescent="0.3">
      <c r="A1809" t="s">
        <v>7224</v>
      </c>
      <c r="B1809" s="6" t="str">
        <f>VLOOKUP(LD_01[[#This Row],[DOCUMENTO]],_xlfn.SORTBY(ARQUIVOS_RECEBIDOS!$E$2:$F$5010,ARQUIVOS_RECEBIDOS!$F$2:$F$5010,-1),2,)</f>
        <v>R00.1</v>
      </c>
      <c r="C1809" s="14" t="s">
        <v>5988</v>
      </c>
      <c r="D1809" s="14" t="s">
        <v>7542</v>
      </c>
      <c r="E1809" s="6" t="s">
        <v>7476</v>
      </c>
      <c r="F1809" s="8" t="s">
        <v>7511</v>
      </c>
      <c r="G1809" s="8" t="s">
        <v>5989</v>
      </c>
      <c r="H1809" s="6" t="str">
        <f>_xlfn.XLOOKUP(LD_01[[#This Row],[DISCIPLINA]],'CLASSES DE PROJETOS'!$F$3:$F$37,'CLASSES DE PROJETOS'!$C$3:$C$37)</f>
        <v>ES</v>
      </c>
      <c r="I1809" s="6" t="str">
        <f>_xlfn.TEXTJOIN("/",TRUE,"MSV-163MS-"&amp;LD_01[[#This Row],[OBRA]],_xlfn.XLOOKUP(LD_01[[#This Row],[SIGLA]],'CLASSES DE PROJETOS'!$C$3:$C$37,'CLASSES DE PROJETOS'!$E$3:$E$37))</f>
        <v>MSV-163MS-373-385/16.ES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1809" s="6" t="str" cm="1">
        <f t="array" ref="K1809">_xlfn.TEXTJOIN(", ",TRUE,_xlfn.UNIQUE(_xlfn._xlws.FILTER(ARQUIVOS_RECEBIDOS!$F$2:$F$5010,ARQUIVOS_RECEBIDOS!$E$2:$E$5010=LD_01[[#This Row],[DOCUMENTO]])))</f>
        <v>R00.1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46041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1809" s="6" t="str">
        <f>LD_01[[#This Row],[PASTA]]&amp;"/"&amp;LD_01[[#This Row],[ARQUIVO]]</f>
        <v>MSV-163MS-373-385/16.ES/MSV-163MS-373-385-ACA-EXE-DE-L2-007-R00.1.pdf</v>
      </c>
    </row>
    <row r="1810" spans="1:16" ht="28.8" x14ac:dyDescent="0.3">
      <c r="A1810" t="s">
        <v>7225</v>
      </c>
      <c r="B1810" s="6" t="str">
        <f>VLOOKUP(LD_01[[#This Row],[DOCUMENTO]],_xlfn.SORTBY(ARQUIVOS_RECEBIDOS!$E$2:$F$5010,ARQUIVOS_RECEBIDOS!$F$2:$F$5010,-1),2,)</f>
        <v>R00.1</v>
      </c>
      <c r="C1810" s="14" t="s">
        <v>5988</v>
      </c>
      <c r="D1810" s="14" t="s">
        <v>7542</v>
      </c>
      <c r="E1810" s="6" t="s">
        <v>7476</v>
      </c>
      <c r="F1810" s="8" t="s">
        <v>7512</v>
      </c>
      <c r="G1810" s="8" t="s">
        <v>5989</v>
      </c>
      <c r="H1810" s="6" t="str">
        <f>_xlfn.XLOOKUP(LD_01[[#This Row],[DISCIPLINA]],'CLASSES DE PROJETOS'!$F$3:$F$37,'CLASSES DE PROJETOS'!$C$3:$C$37)</f>
        <v>ES</v>
      </c>
      <c r="I1810" s="6" t="str">
        <f>_xlfn.TEXTJOIN("/",TRUE,"MSV-163MS-"&amp;LD_01[[#This Row],[OBRA]],_xlfn.XLOOKUP(LD_01[[#This Row],[SIGLA]],'CLASSES DE PROJETOS'!$C$3:$C$37,'CLASSES DE PROJETOS'!$E$3:$E$37))</f>
        <v>MSV-163MS-373-385/16.ES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1810" s="6" t="str" cm="1">
        <f t="array" ref="K1810">_xlfn.TEXTJOIN(", ",TRUE,_xlfn.UNIQUE(_xlfn._xlws.FILTER(ARQUIVOS_RECEBIDOS!$F$2:$F$5010,ARQUIVOS_RECEBIDOS!$E$2:$E$5010=LD_01[[#This Row],[DOCUMENTO]])))</f>
        <v>R00.1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46041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1810" s="6" t="str">
        <f>LD_01[[#This Row],[PASTA]]&amp;"/"&amp;LD_01[[#This Row],[ARQUIVO]]</f>
        <v>MSV-163MS-373-385/16.ES/MSV-163MS-373-385-ACA-EXE-DE-L2-008-R00.1.pdf</v>
      </c>
    </row>
    <row r="1811" spans="1:16" ht="28.8" x14ac:dyDescent="0.3">
      <c r="A1811" t="s">
        <v>7226</v>
      </c>
      <c r="B1811" s="6" t="str">
        <f>VLOOKUP(LD_01[[#This Row],[DOCUMENTO]],_xlfn.SORTBY(ARQUIVOS_RECEBIDOS!$E$2:$F$5010,ARQUIVOS_RECEBIDOS!$F$2:$F$5010,-1),2,)</f>
        <v>R00.1</v>
      </c>
      <c r="C1811" s="14" t="s">
        <v>5988</v>
      </c>
      <c r="D1811" s="14" t="s">
        <v>7542</v>
      </c>
      <c r="E1811" s="6" t="s">
        <v>7476</v>
      </c>
      <c r="F1811" s="8" t="s">
        <v>7513</v>
      </c>
      <c r="G1811" s="8" t="s">
        <v>5989</v>
      </c>
      <c r="H1811" s="6" t="str">
        <f>_xlfn.XLOOKUP(LD_01[[#This Row],[DISCIPLINA]],'CLASSES DE PROJETOS'!$F$3:$F$37,'CLASSES DE PROJETOS'!$C$3:$C$37)</f>
        <v>ES</v>
      </c>
      <c r="I1811" s="6" t="str">
        <f>_xlfn.TEXTJOIN("/",TRUE,"MSV-163MS-"&amp;LD_01[[#This Row],[OBRA]],_xlfn.XLOOKUP(LD_01[[#This Row],[SIGLA]],'CLASSES DE PROJETOS'!$C$3:$C$37,'CLASSES DE PROJETOS'!$E$3:$E$37))</f>
        <v>MSV-163MS-373-385/16.ES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1811" s="6" t="str" cm="1">
        <f t="array" ref="K1811">_xlfn.TEXTJOIN(", ",TRUE,_xlfn.UNIQUE(_xlfn._xlws.FILTER(ARQUIVOS_RECEBIDOS!$F$2:$F$5010,ARQUIVOS_RECEBIDOS!$E$2:$E$5010=LD_01[[#This Row],[DOCUMENTO]])))</f>
        <v>R00.1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46041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1811" s="6" t="str">
        <f>LD_01[[#This Row],[PASTA]]&amp;"/"&amp;LD_01[[#This Row],[ARQUIVO]]</f>
        <v>MSV-163MS-373-385/16.ES/MSV-163MS-373-385-ACA-EXE-DE-L2-009-R00.1.pdf</v>
      </c>
    </row>
    <row r="1812" spans="1:16" ht="28.8" x14ac:dyDescent="0.3">
      <c r="A1812" t="s">
        <v>7227</v>
      </c>
      <c r="B1812" s="6" t="str">
        <f>VLOOKUP(LD_01[[#This Row],[DOCUMENTO]],_xlfn.SORTBY(ARQUIVOS_RECEBIDOS!$E$2:$F$5010,ARQUIVOS_RECEBIDOS!$F$2:$F$5010,-1),2,)</f>
        <v>R00.1</v>
      </c>
      <c r="C1812" s="14" t="s">
        <v>5988</v>
      </c>
      <c r="D1812" s="14" t="s">
        <v>7542</v>
      </c>
      <c r="E1812" s="6" t="s">
        <v>7476</v>
      </c>
      <c r="F1812" s="8" t="s">
        <v>7514</v>
      </c>
      <c r="G1812" s="8" t="s">
        <v>5989</v>
      </c>
      <c r="H1812" s="6" t="str">
        <f>_xlfn.XLOOKUP(LD_01[[#This Row],[DISCIPLINA]],'CLASSES DE PROJETOS'!$F$3:$F$37,'CLASSES DE PROJETOS'!$C$3:$C$37)</f>
        <v>ES</v>
      </c>
      <c r="I1812" s="6" t="str">
        <f>_xlfn.TEXTJOIN("/",TRUE,"MSV-163MS-"&amp;LD_01[[#This Row],[OBRA]],_xlfn.XLOOKUP(LD_01[[#This Row],[SIGLA]],'CLASSES DE PROJETOS'!$C$3:$C$37,'CLASSES DE PROJETOS'!$E$3:$E$37))</f>
        <v>MSV-163MS-373-385/16.ES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1812" s="6" t="str" cm="1">
        <f t="array" ref="K1812">_xlfn.TEXTJOIN(", ",TRUE,_xlfn.UNIQUE(_xlfn._xlws.FILTER(ARQUIVOS_RECEBIDOS!$F$2:$F$5010,ARQUIVOS_RECEBIDOS!$E$2:$E$5010=LD_01[[#This Row],[DOCUMENTO]])))</f>
        <v>R00.1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46041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1812" s="6" t="str">
        <f>LD_01[[#This Row],[PASTA]]&amp;"/"&amp;LD_01[[#This Row],[ARQUIVO]]</f>
        <v>MSV-163MS-373-385/16.ES/MSV-163MS-373-385-ACA-EXE-DE-L2-010-R00.1.pdf</v>
      </c>
    </row>
    <row r="1813" spans="1:16" ht="28.8" x14ac:dyDescent="0.3">
      <c r="A1813" t="s">
        <v>7228</v>
      </c>
      <c r="B1813" s="6" t="str">
        <f>VLOOKUP(LD_01[[#This Row],[DOCUMENTO]],_xlfn.SORTBY(ARQUIVOS_RECEBIDOS!$E$2:$F$5010,ARQUIVOS_RECEBIDOS!$F$2:$F$5010,-1),2,)</f>
        <v>R00.1</v>
      </c>
      <c r="C1813" s="14" t="s">
        <v>5988</v>
      </c>
      <c r="D1813" s="14" t="s">
        <v>7542</v>
      </c>
      <c r="E1813" s="6" t="s">
        <v>7476</v>
      </c>
      <c r="F1813" s="8" t="s">
        <v>7515</v>
      </c>
      <c r="G1813" s="8" t="s">
        <v>5989</v>
      </c>
      <c r="H1813" s="6" t="str">
        <f>_xlfn.XLOOKUP(LD_01[[#This Row],[DISCIPLINA]],'CLASSES DE PROJETOS'!$F$3:$F$37,'CLASSES DE PROJETOS'!$C$3:$C$37)</f>
        <v>ES</v>
      </c>
      <c r="I1813" s="6" t="str">
        <f>_xlfn.TEXTJOIN("/",TRUE,"MSV-163MS-"&amp;LD_01[[#This Row],[OBRA]],_xlfn.XLOOKUP(LD_01[[#This Row],[SIGLA]],'CLASSES DE PROJETOS'!$C$3:$C$37,'CLASSES DE PROJETOS'!$E$3:$E$37))</f>
        <v>MSV-163MS-373-385/16.ES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1813" s="6" t="str" cm="1">
        <f t="array" ref="K1813">_xlfn.TEXTJOIN(", ",TRUE,_xlfn.UNIQUE(_xlfn._xlws.FILTER(ARQUIVOS_RECEBIDOS!$F$2:$F$5010,ARQUIVOS_RECEBIDOS!$E$2:$E$5010=LD_01[[#This Row],[DOCUMENTO]])))</f>
        <v>R00.1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46041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1813" s="6" t="str">
        <f>LD_01[[#This Row],[PASTA]]&amp;"/"&amp;LD_01[[#This Row],[ARQUIVO]]</f>
        <v>MSV-163MS-373-385/16.ES/MSV-163MS-373-385-ACA-EXE-DE-L2-011-R00.1.pdf</v>
      </c>
    </row>
    <row r="1814" spans="1:16" ht="43.2" x14ac:dyDescent="0.3">
      <c r="A1814" t="s">
        <v>7229</v>
      </c>
      <c r="B1814" s="6" t="str">
        <f>VLOOKUP(LD_01[[#This Row],[DOCUMENTO]],_xlfn.SORTBY(ARQUIVOS_RECEBIDOS!$E$2:$F$5010,ARQUIVOS_RECEBIDOS!$F$2:$F$5010,-1),2,)</f>
        <v>R00.1</v>
      </c>
      <c r="C1814" s="14" t="s">
        <v>5988</v>
      </c>
      <c r="D1814" s="14" t="s">
        <v>7542</v>
      </c>
      <c r="E1814" s="6" t="s">
        <v>7476</v>
      </c>
      <c r="F1814" s="8" t="s">
        <v>7516</v>
      </c>
      <c r="G1814" s="8" t="s">
        <v>5989</v>
      </c>
      <c r="H1814" s="6" t="str">
        <f>_xlfn.XLOOKUP(LD_01[[#This Row],[DISCIPLINA]],'CLASSES DE PROJETOS'!$F$3:$F$37,'CLASSES DE PROJETOS'!$C$3:$C$37)</f>
        <v>ES</v>
      </c>
      <c r="I1814" s="6" t="str">
        <f>_xlfn.TEXTJOIN("/",TRUE,"MSV-163MS-"&amp;LD_01[[#This Row],[OBRA]],_xlfn.XLOOKUP(LD_01[[#This Row],[SIGLA]],'CLASSES DE PROJETOS'!$C$3:$C$37,'CLASSES DE PROJETOS'!$E$3:$E$37))</f>
        <v>MSV-163MS-373-385/16.ES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1814" s="6" t="str" cm="1">
        <f t="array" ref="K1814">_xlfn.TEXTJOIN(", ",TRUE,_xlfn.UNIQUE(_xlfn._xlws.FILTER(ARQUIVOS_RECEBIDOS!$F$2:$F$5010,ARQUIVOS_RECEBIDOS!$E$2:$E$5010=LD_01[[#This Row],[DOCUMENTO]])))</f>
        <v>R00.1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46041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1814" s="6" t="str">
        <f>LD_01[[#This Row],[PASTA]]&amp;"/"&amp;LD_01[[#This Row],[ARQUIVO]]</f>
        <v>MSV-163MS-373-385/16.ES/MSV-163MS-373-385-ACA-EXE-DE-L2-012-R00.1.pdf</v>
      </c>
    </row>
    <row r="1815" spans="1:16" ht="43.2" x14ac:dyDescent="0.3">
      <c r="A1815" t="s">
        <v>7230</v>
      </c>
      <c r="B1815" s="6" t="str">
        <f>VLOOKUP(LD_01[[#This Row],[DOCUMENTO]],_xlfn.SORTBY(ARQUIVOS_RECEBIDOS!$E$2:$F$5010,ARQUIVOS_RECEBIDOS!$F$2:$F$5010,-1),2,)</f>
        <v>R00.1</v>
      </c>
      <c r="C1815" s="14" t="s">
        <v>5988</v>
      </c>
      <c r="D1815" s="14" t="s">
        <v>7542</v>
      </c>
      <c r="E1815" s="6" t="s">
        <v>7476</v>
      </c>
      <c r="F1815" s="8" t="s">
        <v>7517</v>
      </c>
      <c r="G1815" s="8" t="s">
        <v>5989</v>
      </c>
      <c r="H1815" s="6" t="str">
        <f>_xlfn.XLOOKUP(LD_01[[#This Row],[DISCIPLINA]],'CLASSES DE PROJETOS'!$F$3:$F$37,'CLASSES DE PROJETOS'!$C$3:$C$37)</f>
        <v>ES</v>
      </c>
      <c r="I1815" s="6" t="str">
        <f>_xlfn.TEXTJOIN("/",TRUE,"MSV-163MS-"&amp;LD_01[[#This Row],[OBRA]],_xlfn.XLOOKUP(LD_01[[#This Row],[SIGLA]],'CLASSES DE PROJETOS'!$C$3:$C$37,'CLASSES DE PROJETOS'!$E$3:$E$37))</f>
        <v>MSV-163MS-373-385/16.ES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1815" s="6" t="str" cm="1">
        <f t="array" ref="K1815">_xlfn.TEXTJOIN(", ",TRUE,_xlfn.UNIQUE(_xlfn._xlws.FILTER(ARQUIVOS_RECEBIDOS!$F$2:$F$5010,ARQUIVOS_RECEBIDOS!$E$2:$E$5010=LD_01[[#This Row],[DOCUMENTO]])))</f>
        <v>R00.1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46041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1815" s="6" t="str">
        <f>LD_01[[#This Row],[PASTA]]&amp;"/"&amp;LD_01[[#This Row],[ARQUIVO]]</f>
        <v>MSV-163MS-373-385/16.ES/MSV-163MS-373-385-ACA-EXE-DE-L2-013-R00.1.pdf</v>
      </c>
    </row>
    <row r="1816" spans="1:16" ht="28.8" x14ac:dyDescent="0.3">
      <c r="A1816" t="s">
        <v>7231</v>
      </c>
      <c r="B1816" s="6" t="str">
        <f>VLOOKUP(LD_01[[#This Row],[DOCUMENTO]],_xlfn.SORTBY(ARQUIVOS_RECEBIDOS!$E$2:$F$5010,ARQUIVOS_RECEBIDOS!$F$2:$F$5010,-1),2,)</f>
        <v>R00.1</v>
      </c>
      <c r="C1816" s="14" t="s">
        <v>5988</v>
      </c>
      <c r="D1816" s="14" t="s">
        <v>7542</v>
      </c>
      <c r="E1816" s="6" t="s">
        <v>7476</v>
      </c>
      <c r="F1816" s="8" t="s">
        <v>7518</v>
      </c>
      <c r="G1816" s="8" t="s">
        <v>5989</v>
      </c>
      <c r="H1816" s="6" t="str">
        <f>_xlfn.XLOOKUP(LD_01[[#This Row],[DISCIPLINA]],'CLASSES DE PROJETOS'!$F$3:$F$37,'CLASSES DE PROJETOS'!$C$3:$C$37)</f>
        <v>ES</v>
      </c>
      <c r="I1816" s="6" t="str">
        <f>_xlfn.TEXTJOIN("/",TRUE,"MSV-163MS-"&amp;LD_01[[#This Row],[OBRA]],_xlfn.XLOOKUP(LD_01[[#This Row],[SIGLA]],'CLASSES DE PROJETOS'!$C$3:$C$37,'CLASSES DE PROJETOS'!$E$3:$E$37))</f>
        <v>MSV-163MS-373-385/16.ES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1816" s="6" t="str" cm="1">
        <f t="array" ref="K1816">_xlfn.TEXTJOIN(", ",TRUE,_xlfn.UNIQUE(_xlfn._xlws.FILTER(ARQUIVOS_RECEBIDOS!$F$2:$F$5010,ARQUIVOS_RECEBIDOS!$E$2:$E$5010=LD_01[[#This Row],[DOCUMENTO]])))</f>
        <v>R00.1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46041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1816" s="6" t="str">
        <f>LD_01[[#This Row],[PASTA]]&amp;"/"&amp;LD_01[[#This Row],[ARQUIVO]]</f>
        <v>MSV-163MS-373-385/16.ES/MSV-163MS-373-385-ACA-EXE-DE-L2-014-R00.1.pdf</v>
      </c>
    </row>
    <row r="1817" spans="1:16" ht="28.8" x14ac:dyDescent="0.3">
      <c r="A1817" t="s">
        <v>7232</v>
      </c>
      <c r="B1817" s="6" t="str">
        <f>VLOOKUP(LD_01[[#This Row],[DOCUMENTO]],_xlfn.SORTBY(ARQUIVOS_RECEBIDOS!$E$2:$F$5010,ARQUIVOS_RECEBIDOS!$F$2:$F$5010,-1),2,)</f>
        <v>R00.1</v>
      </c>
      <c r="C1817" s="14" t="s">
        <v>5988</v>
      </c>
      <c r="D1817" s="14" t="s">
        <v>7542</v>
      </c>
      <c r="E1817" s="6" t="s">
        <v>7476</v>
      </c>
      <c r="F1817" s="8" t="s">
        <v>7519</v>
      </c>
      <c r="G1817" s="8" t="s">
        <v>5989</v>
      </c>
      <c r="H1817" s="6" t="str">
        <f>_xlfn.XLOOKUP(LD_01[[#This Row],[DISCIPLINA]],'CLASSES DE PROJETOS'!$F$3:$F$37,'CLASSES DE PROJETOS'!$C$3:$C$37)</f>
        <v>ES</v>
      </c>
      <c r="I1817" s="6" t="str">
        <f>_xlfn.TEXTJOIN("/",TRUE,"MSV-163MS-"&amp;LD_01[[#This Row],[OBRA]],_xlfn.XLOOKUP(LD_01[[#This Row],[SIGLA]],'CLASSES DE PROJETOS'!$C$3:$C$37,'CLASSES DE PROJETOS'!$E$3:$E$37))</f>
        <v>MSV-163MS-373-385/16.ES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1817" s="6" t="str" cm="1">
        <f t="array" ref="K1817">_xlfn.TEXTJOIN(", ",TRUE,_xlfn.UNIQUE(_xlfn._xlws.FILTER(ARQUIVOS_RECEBIDOS!$F$2:$F$5010,ARQUIVOS_RECEBIDOS!$E$2:$E$5010=LD_01[[#This Row],[DOCUMENTO]])))</f>
        <v>R00.1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46041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1817" s="6" t="str">
        <f>LD_01[[#This Row],[PASTA]]&amp;"/"&amp;LD_01[[#This Row],[ARQUIVO]]</f>
        <v>MSV-163MS-373-385/16.ES/MSV-163MS-373-385-ACA-EXE-DE-L2-015-R00.1.pdf</v>
      </c>
    </row>
    <row r="1818" spans="1:16" ht="28.8" x14ac:dyDescent="0.3">
      <c r="A1818" t="s">
        <v>7233</v>
      </c>
      <c r="B1818" s="6" t="str">
        <f>VLOOKUP(LD_01[[#This Row],[DOCUMENTO]],_xlfn.SORTBY(ARQUIVOS_RECEBIDOS!$E$2:$F$5010,ARQUIVOS_RECEBIDOS!$F$2:$F$5010,-1),2,)</f>
        <v>R00.1</v>
      </c>
      <c r="C1818" s="14" t="s">
        <v>5988</v>
      </c>
      <c r="D1818" s="14" t="s">
        <v>7542</v>
      </c>
      <c r="E1818" s="6" t="s">
        <v>7476</v>
      </c>
      <c r="F1818" s="8" t="s">
        <v>7520</v>
      </c>
      <c r="G1818" s="8" t="s">
        <v>5989</v>
      </c>
      <c r="H1818" s="6" t="str">
        <f>_xlfn.XLOOKUP(LD_01[[#This Row],[DISCIPLINA]],'CLASSES DE PROJETOS'!$F$3:$F$37,'CLASSES DE PROJETOS'!$C$3:$C$37)</f>
        <v>ES</v>
      </c>
      <c r="I1818" s="6" t="str">
        <f>_xlfn.TEXTJOIN("/",TRUE,"MSV-163MS-"&amp;LD_01[[#This Row],[OBRA]],_xlfn.XLOOKUP(LD_01[[#This Row],[SIGLA]],'CLASSES DE PROJETOS'!$C$3:$C$37,'CLASSES DE PROJETOS'!$E$3:$E$37))</f>
        <v>MSV-163MS-373-385/16.ES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1818" s="6" t="str" cm="1">
        <f t="array" ref="K1818">_xlfn.TEXTJOIN(", ",TRUE,_xlfn.UNIQUE(_xlfn._xlws.FILTER(ARQUIVOS_RECEBIDOS!$F$2:$F$5010,ARQUIVOS_RECEBIDOS!$E$2:$E$5010=LD_01[[#This Row],[DOCUMENTO]])))</f>
        <v>R00.1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46041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1818" s="6" t="str">
        <f>LD_01[[#This Row],[PASTA]]&amp;"/"&amp;LD_01[[#This Row],[ARQUIVO]]</f>
        <v>MSV-163MS-373-385/16.ES/MSV-163MS-373-385-ACA-EXE-DE-L2-016-R00.1.pdf</v>
      </c>
    </row>
    <row r="1819" spans="1:16" ht="28.8" x14ac:dyDescent="0.3">
      <c r="A1819" t="s">
        <v>7234</v>
      </c>
      <c r="B1819" s="6" t="str">
        <f>VLOOKUP(LD_01[[#This Row],[DOCUMENTO]],_xlfn.SORTBY(ARQUIVOS_RECEBIDOS!$E$2:$F$5010,ARQUIVOS_RECEBIDOS!$F$2:$F$5010,-1),2,)</f>
        <v>R00.1</v>
      </c>
      <c r="C1819" s="14" t="s">
        <v>5988</v>
      </c>
      <c r="D1819" s="14" t="s">
        <v>7542</v>
      </c>
      <c r="E1819" s="6" t="s">
        <v>7476</v>
      </c>
      <c r="F1819" s="8" t="s">
        <v>7521</v>
      </c>
      <c r="G1819" s="8" t="s">
        <v>5989</v>
      </c>
      <c r="H1819" s="6" t="str">
        <f>_xlfn.XLOOKUP(LD_01[[#This Row],[DISCIPLINA]],'CLASSES DE PROJETOS'!$F$3:$F$37,'CLASSES DE PROJETOS'!$C$3:$C$37)</f>
        <v>ES</v>
      </c>
      <c r="I1819" s="6" t="str">
        <f>_xlfn.TEXTJOIN("/",TRUE,"MSV-163MS-"&amp;LD_01[[#This Row],[OBRA]],_xlfn.XLOOKUP(LD_01[[#This Row],[SIGLA]],'CLASSES DE PROJETOS'!$C$3:$C$37,'CLASSES DE PROJETOS'!$E$3:$E$37))</f>
        <v>MSV-163MS-373-385/16.ES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1819" s="6" t="str" cm="1">
        <f t="array" ref="K1819">_xlfn.TEXTJOIN(", ",TRUE,_xlfn.UNIQUE(_xlfn._xlws.FILTER(ARQUIVOS_RECEBIDOS!$F$2:$F$5010,ARQUIVOS_RECEBIDOS!$E$2:$E$5010=LD_01[[#This Row],[DOCUMENTO]])))</f>
        <v>R00.1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46041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1819" s="6" t="str">
        <f>LD_01[[#This Row],[PASTA]]&amp;"/"&amp;LD_01[[#This Row],[ARQUIVO]]</f>
        <v>MSV-163MS-373-385/16.ES/MSV-163MS-373-385-ACA-EXE-DE-L2-017-R00.1.pdf</v>
      </c>
    </row>
    <row r="1820" spans="1:16" ht="43.2" x14ac:dyDescent="0.3">
      <c r="A1820" t="s">
        <v>7322</v>
      </c>
      <c r="B1820" s="6" t="str">
        <f>VLOOKUP(LD_01[[#This Row],[DOCUMENTO]],_xlfn.SORTBY(ARQUIVOS_RECEBIDOS!$E$2:$F$5010,ARQUIVOS_RECEBIDOS!$F$2:$F$5010,-1),2,)</f>
        <v>R00.3</v>
      </c>
      <c r="C1820" s="14" t="s">
        <v>5988</v>
      </c>
      <c r="D1820" s="14" t="s">
        <v>7542</v>
      </c>
      <c r="E1820" s="6" t="s">
        <v>7476</v>
      </c>
      <c r="F1820" s="8" t="s">
        <v>6383</v>
      </c>
      <c r="G1820" s="8" t="s">
        <v>4333</v>
      </c>
      <c r="H1820" s="6" t="str">
        <f>_xlfn.XLOOKUP(LD_01[[#This Row],[DISCIPLINA]],'CLASSES DE PROJETOS'!$F$3:$F$37,'CLASSES DE PROJETOS'!$C$3:$C$37)</f>
        <v>IN</v>
      </c>
      <c r="I1820" s="6" t="str">
        <f>_xlfn.TEXTJOIN("/",TRUE,"MSV-163MS-"&amp;LD_01[[#This Row],[OBRA]],_xlfn.XLOOKUP(LD_01[[#This Row],[SIGLA]],'CLASSES DE PROJETOS'!$C$3:$C$37,'CLASSES DE PROJETOS'!$E$3:$E$37))</f>
        <v>MSV-163MS-373-385/23.IN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MSV-163MS-373-385-ACA-EXE-DE-M1-001-R00.3.pdf</v>
      </c>
      <c r="K1820" s="6" t="str" cm="1">
        <f t="array" ref="K1820">_xlfn.TEXTJOIN(", ",TRUE,_xlfn.UNIQUE(_xlfn._xlws.FILTER(ARQUIVOS_RECEBIDOS!$F$2:$F$5010,ARQUIVOS_RECEBIDOS!$E$2:$E$5010=LD_01[[#This Row],[DOCUMENTO]])))</f>
        <v>R00.3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46041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02/MSV-163MS-373-385/23.IN/MSV-163MS-373-385-ACA-EXE-DE-M1-001-R00.3.pdf</v>
      </c>
      <c r="P1820" s="6" t="str">
        <f>LD_01[[#This Row],[PASTA]]&amp;"/"&amp;LD_01[[#This Row],[ARQUIVO]]</f>
        <v>MSV-163MS-373-385/23.IN/MSV-163MS-373-385-ACA-EXE-DE-M1-001-R00.3.pdf</v>
      </c>
    </row>
    <row r="1821" spans="1:16" ht="43.2" x14ac:dyDescent="0.3">
      <c r="A1821" t="s">
        <v>7323</v>
      </c>
      <c r="B1821" s="6" t="str">
        <f>VLOOKUP(LD_01[[#This Row],[DOCUMENTO]],_xlfn.SORTBY(ARQUIVOS_RECEBIDOS!$E$2:$F$5010,ARQUIVOS_RECEBIDOS!$F$2:$F$5010,-1),2,)</f>
        <v>R00.3</v>
      </c>
      <c r="C1821" s="14" t="s">
        <v>5988</v>
      </c>
      <c r="D1821" s="14" t="s">
        <v>7542</v>
      </c>
      <c r="E1821" s="6" t="s">
        <v>7476</v>
      </c>
      <c r="F1821" s="8" t="s">
        <v>6383</v>
      </c>
      <c r="G1821" s="8" t="s">
        <v>4333</v>
      </c>
      <c r="H1821" s="6" t="str">
        <f>_xlfn.XLOOKUP(LD_01[[#This Row],[DISCIPLINA]],'CLASSES DE PROJETOS'!$F$3:$F$37,'CLASSES DE PROJETOS'!$C$3:$C$37)</f>
        <v>IN</v>
      </c>
      <c r="I1821" s="6" t="str">
        <f>_xlfn.TEXTJOIN("/",TRUE,"MSV-163MS-"&amp;LD_01[[#This Row],[OBRA]],_xlfn.XLOOKUP(LD_01[[#This Row],[SIGLA]],'CLASSES DE PROJETOS'!$C$3:$C$37,'CLASSES DE PROJETOS'!$E$3:$E$37))</f>
        <v>MSV-163MS-373-385/23.IN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MSV-163MS-373-385-ACA-EXE-DE-M1-002-R00.3.pdf</v>
      </c>
      <c r="K1821" s="6" t="str" cm="1">
        <f t="array" ref="K1821">_xlfn.TEXTJOIN(", ",TRUE,_xlfn.UNIQUE(_xlfn._xlws.FILTER(ARQUIVOS_RECEBIDOS!$F$2:$F$5010,ARQUIVOS_RECEBIDOS!$E$2:$E$5010=LD_01[[#This Row],[DOCUMENTO]])))</f>
        <v>R00.3</v>
      </c>
      <c r="L1821" s="6" t="str" cm="1">
        <f t="array" ref="L1821">_xlfn.TEXTJOIN(",",TRUE,_xlfn._xlws.FILTER(ARQUIVOS[EXTENSÃO],(ARQUIVOS[DOCUMENTO]=LD_01[[#This Row],[DOCUMENTO]])*(ARQUIVOS[REVISÃO]=LD_01[[#This Row],[REVISÃO]])))</f>
        <v>dwg,pdf</v>
      </c>
      <c r="M1821" s="12" cm="1">
        <f t="array" ref="M1821">_xlfn.UNIQUE(_xlfn._xlws.FILTER(ARQUIVOS[DATA RECEBIMENTO],(ARQUIVOS[DOCUMENTO]=LD_01[[#This Row],[DOCUMENTO]])*(ARQUIVOS[REVISÃO]=LD_01[[#This Row],[REVISÃO]])))</f>
        <v>46041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02/MSV-163MS-373-385/23.IN/MSV-163MS-373-385-ACA-EXE-DE-M1-002-R00.3.pdf</v>
      </c>
      <c r="P1821" s="6" t="str">
        <f>LD_01[[#This Row],[PASTA]]&amp;"/"&amp;LD_01[[#This Row],[ARQUIVO]]</f>
        <v>MSV-163MS-373-385/23.IN/MSV-163MS-373-385-ACA-EXE-DE-M1-002-R00.3.pdf</v>
      </c>
    </row>
    <row r="1822" spans="1:16" ht="43.2" x14ac:dyDescent="0.3">
      <c r="A1822" t="s">
        <v>7324</v>
      </c>
      <c r="B1822" s="6" t="str">
        <f>VLOOKUP(LD_01[[#This Row],[DOCUMENTO]],_xlfn.SORTBY(ARQUIVOS_RECEBIDOS!$E$2:$F$5010,ARQUIVOS_RECEBIDOS!$F$2:$F$5010,-1),2,)</f>
        <v>R00.3</v>
      </c>
      <c r="C1822" s="14" t="s">
        <v>5988</v>
      </c>
      <c r="D1822" s="14" t="s">
        <v>7542</v>
      </c>
      <c r="E1822" s="6" t="s">
        <v>7476</v>
      </c>
      <c r="F1822" s="8" t="s">
        <v>6383</v>
      </c>
      <c r="G1822" s="8" t="s">
        <v>4333</v>
      </c>
      <c r="H1822" s="6" t="str">
        <f>_xlfn.XLOOKUP(LD_01[[#This Row],[DISCIPLINA]],'CLASSES DE PROJETOS'!$F$3:$F$37,'CLASSES DE PROJETOS'!$C$3:$C$37)</f>
        <v>IN</v>
      </c>
      <c r="I1822" s="6" t="str">
        <f>_xlfn.TEXTJOIN("/",TRUE,"MSV-163MS-"&amp;LD_01[[#This Row],[OBRA]],_xlfn.XLOOKUP(LD_01[[#This Row],[SIGLA]],'CLASSES DE PROJETOS'!$C$3:$C$37,'CLASSES DE PROJETOS'!$E$3:$E$37))</f>
        <v>MSV-163MS-373-385/23.IN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MSV-163MS-373-385-ACA-EXE-DE-M1-003-R00.3.pdf</v>
      </c>
      <c r="K1822" s="6" t="str" cm="1">
        <f t="array" ref="K1822">_xlfn.TEXTJOIN(", ",TRUE,_xlfn.UNIQUE(_xlfn._xlws.FILTER(ARQUIVOS_RECEBIDOS!$F$2:$F$5010,ARQUIVOS_RECEBIDOS!$E$2:$E$5010=LD_01[[#This Row],[DOCUMENTO]])))</f>
        <v>R00.3</v>
      </c>
      <c r="L1822" s="6" t="str" cm="1">
        <f t="array" ref="L1822">_xlfn.TEXTJOIN(",",TRUE,_xlfn._xlws.FILTER(ARQUIVOS[EXTENSÃO],(ARQUIVOS[DOCUMENTO]=LD_01[[#This Row],[DOCUMENTO]])*(ARQUIVOS[REVISÃO]=LD_01[[#This Row],[REVISÃO]])))</f>
        <v>dwg,pdf</v>
      </c>
      <c r="M1822" s="12" cm="1">
        <f t="array" ref="M1822">_xlfn.UNIQUE(_xlfn._xlws.FILTER(ARQUIVOS[DATA RECEBIMENTO],(ARQUIVOS[DOCUMENTO]=LD_01[[#This Row],[DOCUMENTO]])*(ARQUIVOS[REVISÃO]=LD_01[[#This Row],[REVISÃO]])))</f>
        <v>46041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02/MSV-163MS-373-385/23.IN/MSV-163MS-373-385-ACA-EXE-DE-M1-003-R00.3.pdf</v>
      </c>
      <c r="P1822" s="6" t="str">
        <f>LD_01[[#This Row],[PASTA]]&amp;"/"&amp;LD_01[[#This Row],[ARQUIVO]]</f>
        <v>MSV-163MS-373-385/23.IN/MSV-163MS-373-385-ACA-EXE-DE-M1-003-R00.3.pdf</v>
      </c>
    </row>
    <row r="1823" spans="1:16" ht="43.2" x14ac:dyDescent="0.3">
      <c r="A1823" t="s">
        <v>7325</v>
      </c>
      <c r="B1823" s="6" t="str">
        <f>VLOOKUP(LD_01[[#This Row],[DOCUMENTO]],_xlfn.SORTBY(ARQUIVOS_RECEBIDOS!$E$2:$F$5010,ARQUIVOS_RECEBIDOS!$F$2:$F$5010,-1),2,)</f>
        <v>R00.3</v>
      </c>
      <c r="C1823" s="14" t="s">
        <v>5988</v>
      </c>
      <c r="D1823" s="14" t="s">
        <v>7542</v>
      </c>
      <c r="E1823" s="6" t="s">
        <v>7476</v>
      </c>
      <c r="F1823" s="8" t="s">
        <v>6383</v>
      </c>
      <c r="G1823" s="8" t="s">
        <v>4333</v>
      </c>
      <c r="H1823" s="6" t="str">
        <f>_xlfn.XLOOKUP(LD_01[[#This Row],[DISCIPLINA]],'CLASSES DE PROJETOS'!$F$3:$F$37,'CLASSES DE PROJETOS'!$C$3:$C$37)</f>
        <v>IN</v>
      </c>
      <c r="I1823" s="6" t="str">
        <f>_xlfn.TEXTJOIN("/",TRUE,"MSV-163MS-"&amp;LD_01[[#This Row],[OBRA]],_xlfn.XLOOKUP(LD_01[[#This Row],[SIGLA]],'CLASSES DE PROJETOS'!$C$3:$C$37,'CLASSES DE PROJETOS'!$E$3:$E$37))</f>
        <v>MSV-163MS-373-385/23.IN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MSV-163MS-373-385-ACA-EXE-DE-M1-004-R00.3.pdf</v>
      </c>
      <c r="K1823" s="6" t="str" cm="1">
        <f t="array" ref="K1823">_xlfn.TEXTJOIN(", ",TRUE,_xlfn.UNIQUE(_xlfn._xlws.FILTER(ARQUIVOS_RECEBIDOS!$F$2:$F$5010,ARQUIVOS_RECEBIDOS!$E$2:$E$5010=LD_01[[#This Row],[DOCUMENTO]])))</f>
        <v>R00.3</v>
      </c>
      <c r="L1823" s="6" t="str" cm="1">
        <f t="array" ref="L1823">_xlfn.TEXTJOIN(",",TRUE,_xlfn._xlws.FILTER(ARQUIVOS[EXTENSÃO],(ARQUIVOS[DOCUMENTO]=LD_01[[#This Row],[DOCUMENTO]])*(ARQUIVOS[REVISÃO]=LD_01[[#This Row],[REVISÃO]])))</f>
        <v>dwg,pdf</v>
      </c>
      <c r="M1823" s="12" cm="1">
        <f t="array" ref="M1823">_xlfn.UNIQUE(_xlfn._xlws.FILTER(ARQUIVOS[DATA RECEBIMENTO],(ARQUIVOS[DOCUMENTO]=LD_01[[#This Row],[DOCUMENTO]])*(ARQUIVOS[REVISÃO]=LD_01[[#This Row],[REVISÃO]])))</f>
        <v>46041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02/MSV-163MS-373-385/23.IN/MSV-163MS-373-385-ACA-EXE-DE-M1-004-R00.3.pdf</v>
      </c>
      <c r="P1823" s="6" t="str">
        <f>LD_01[[#This Row],[PASTA]]&amp;"/"&amp;LD_01[[#This Row],[ARQUIVO]]</f>
        <v>MSV-163MS-373-385/23.IN/MSV-163MS-373-385-ACA-EXE-DE-M1-004-R00.3.pdf</v>
      </c>
    </row>
    <row r="1824" spans="1:16" ht="43.2" x14ac:dyDescent="0.3">
      <c r="A1824" t="s">
        <v>7326</v>
      </c>
      <c r="B1824" s="6" t="str">
        <f>VLOOKUP(LD_01[[#This Row],[DOCUMENTO]],_xlfn.SORTBY(ARQUIVOS_RECEBIDOS!$E$2:$F$5010,ARQUIVOS_RECEBIDOS!$F$2:$F$5010,-1),2,)</f>
        <v>R00.3</v>
      </c>
      <c r="C1824" s="14" t="s">
        <v>5988</v>
      </c>
      <c r="D1824" s="14" t="s">
        <v>7542</v>
      </c>
      <c r="E1824" s="6" t="s">
        <v>7476</v>
      </c>
      <c r="F1824" s="8" t="s">
        <v>6383</v>
      </c>
      <c r="G1824" s="8" t="s">
        <v>4333</v>
      </c>
      <c r="H1824" s="6" t="str">
        <f>_xlfn.XLOOKUP(LD_01[[#This Row],[DISCIPLINA]],'CLASSES DE PROJETOS'!$F$3:$F$37,'CLASSES DE PROJETOS'!$C$3:$C$37)</f>
        <v>IN</v>
      </c>
      <c r="I1824" s="6" t="str">
        <f>_xlfn.TEXTJOIN("/",TRUE,"MSV-163MS-"&amp;LD_01[[#This Row],[OBRA]],_xlfn.XLOOKUP(LD_01[[#This Row],[SIGLA]],'CLASSES DE PROJETOS'!$C$3:$C$37,'CLASSES DE PROJETOS'!$E$3:$E$37))</f>
        <v>MSV-163MS-373-385/23.IN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MSV-163MS-373-385-ACA-EXE-DE-M1-005-R00.3.pdf</v>
      </c>
      <c r="K1824" s="6" t="str" cm="1">
        <f t="array" ref="K1824">_xlfn.TEXTJOIN(", ",TRUE,_xlfn.UNIQUE(_xlfn._xlws.FILTER(ARQUIVOS_RECEBIDOS!$F$2:$F$5010,ARQUIVOS_RECEBIDOS!$E$2:$E$5010=LD_01[[#This Row],[DOCUMENTO]])))</f>
        <v>R00.3</v>
      </c>
      <c r="L1824" s="6" t="str" cm="1">
        <f t="array" ref="L1824">_xlfn.TEXTJOIN(",",TRUE,_xlfn._xlws.FILTER(ARQUIVOS[EXTENSÃO],(ARQUIVOS[DOCUMENTO]=LD_01[[#This Row],[DOCUMENTO]])*(ARQUIVOS[REVISÃO]=LD_01[[#This Row],[REVISÃO]])))</f>
        <v>dwg,pdf</v>
      </c>
      <c r="M1824" s="12" cm="1">
        <f t="array" ref="M1824">_xlfn.UNIQUE(_xlfn._xlws.FILTER(ARQUIVOS[DATA RECEBIMENTO],(ARQUIVOS[DOCUMENTO]=LD_01[[#This Row],[DOCUMENTO]])*(ARQUIVOS[REVISÃO]=LD_01[[#This Row],[REVISÃO]])))</f>
        <v>46041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02/MSV-163MS-373-385/23.IN/MSV-163MS-373-385-ACA-EXE-DE-M1-005-R00.3.pdf</v>
      </c>
      <c r="P1824" s="6" t="str">
        <f>LD_01[[#This Row],[PASTA]]&amp;"/"&amp;LD_01[[#This Row],[ARQUIVO]]</f>
        <v>MSV-163MS-373-385/23.IN/MSV-163MS-373-385-ACA-EXE-DE-M1-005-R00.3.pdf</v>
      </c>
    </row>
    <row r="1825" spans="1:16" ht="43.2" x14ac:dyDescent="0.3">
      <c r="A1825" t="s">
        <v>7327</v>
      </c>
      <c r="B1825" s="6" t="str">
        <f>VLOOKUP(LD_01[[#This Row],[DOCUMENTO]],_xlfn.SORTBY(ARQUIVOS_RECEBIDOS!$E$2:$F$5010,ARQUIVOS_RECEBIDOS!$F$2:$F$5010,-1),2,)</f>
        <v>R00.3</v>
      </c>
      <c r="C1825" s="14" t="s">
        <v>5988</v>
      </c>
      <c r="D1825" s="14" t="s">
        <v>7542</v>
      </c>
      <c r="E1825" s="6" t="s">
        <v>7476</v>
      </c>
      <c r="F1825" s="8" t="s">
        <v>6383</v>
      </c>
      <c r="G1825" s="8" t="s">
        <v>4333</v>
      </c>
      <c r="H1825" s="6" t="str">
        <f>_xlfn.XLOOKUP(LD_01[[#This Row],[DISCIPLINA]],'CLASSES DE PROJETOS'!$F$3:$F$37,'CLASSES DE PROJETOS'!$C$3:$C$37)</f>
        <v>IN</v>
      </c>
      <c r="I1825" s="6" t="str">
        <f>_xlfn.TEXTJOIN("/",TRUE,"MSV-163MS-"&amp;LD_01[[#This Row],[OBRA]],_xlfn.XLOOKUP(LD_01[[#This Row],[SIGLA]],'CLASSES DE PROJETOS'!$C$3:$C$37,'CLASSES DE PROJETOS'!$E$3:$E$37))</f>
        <v>MSV-163MS-373-385/23.IN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MSV-163MS-373-385-ACA-EXE-DE-M1-006-R00.3.pdf</v>
      </c>
      <c r="K1825" s="6" t="str" cm="1">
        <f t="array" ref="K1825">_xlfn.TEXTJOIN(", ",TRUE,_xlfn.UNIQUE(_xlfn._xlws.FILTER(ARQUIVOS_RECEBIDOS!$F$2:$F$5010,ARQUIVOS_RECEBIDOS!$E$2:$E$5010=LD_01[[#This Row],[DOCUMENTO]])))</f>
        <v>R00.3</v>
      </c>
      <c r="L1825" s="6" t="str" cm="1">
        <f t="array" ref="L1825">_xlfn.TEXTJOIN(",",TRUE,_xlfn._xlws.FILTER(ARQUIVOS[EXTENSÃO],(ARQUIVOS[DOCUMENTO]=LD_01[[#This Row],[DOCUMENTO]])*(ARQUIVOS[REVISÃO]=LD_01[[#This Row],[REVISÃO]])))</f>
        <v>dwg,pdf</v>
      </c>
      <c r="M1825" s="12" cm="1">
        <f t="array" ref="M1825">_xlfn.UNIQUE(_xlfn._xlws.FILTER(ARQUIVOS[DATA RECEBIMENTO],(ARQUIVOS[DOCUMENTO]=LD_01[[#This Row],[DOCUMENTO]])*(ARQUIVOS[REVISÃO]=LD_01[[#This Row],[REVISÃO]])))</f>
        <v>46041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02/MSV-163MS-373-385/23.IN/MSV-163MS-373-385-ACA-EXE-DE-M1-006-R00.3.pdf</v>
      </c>
      <c r="P1825" s="6" t="str">
        <f>LD_01[[#This Row],[PASTA]]&amp;"/"&amp;LD_01[[#This Row],[ARQUIVO]]</f>
        <v>MSV-163MS-373-385/23.IN/MSV-163MS-373-385-ACA-EXE-DE-M1-006-R00.3.pdf</v>
      </c>
    </row>
    <row r="1826" spans="1:16" ht="43.2" x14ac:dyDescent="0.3">
      <c r="A1826" t="s">
        <v>7328</v>
      </c>
      <c r="B1826" s="6" t="str">
        <f>VLOOKUP(LD_01[[#This Row],[DOCUMENTO]],_xlfn.SORTBY(ARQUIVOS_RECEBIDOS!$E$2:$F$5010,ARQUIVOS_RECEBIDOS!$F$2:$F$5010,-1),2,)</f>
        <v>R00.3</v>
      </c>
      <c r="C1826" s="14" t="s">
        <v>5988</v>
      </c>
      <c r="D1826" s="14" t="s">
        <v>7542</v>
      </c>
      <c r="E1826" s="6" t="s">
        <v>7476</v>
      </c>
      <c r="F1826" s="8" t="s">
        <v>6383</v>
      </c>
      <c r="G1826" s="8" t="s">
        <v>4333</v>
      </c>
      <c r="H1826" s="6" t="str">
        <f>_xlfn.XLOOKUP(LD_01[[#This Row],[DISCIPLINA]],'CLASSES DE PROJETOS'!$F$3:$F$37,'CLASSES DE PROJETOS'!$C$3:$C$37)</f>
        <v>IN</v>
      </c>
      <c r="I1826" s="6" t="str">
        <f>_xlfn.TEXTJOIN("/",TRUE,"MSV-163MS-"&amp;LD_01[[#This Row],[OBRA]],_xlfn.XLOOKUP(LD_01[[#This Row],[SIGLA]],'CLASSES DE PROJETOS'!$C$3:$C$37,'CLASSES DE PROJETOS'!$E$3:$E$37))</f>
        <v>MSV-163MS-373-385/23.IN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MSV-163MS-373-385-ACA-EXE-DE-M1-007-R00.3.pdf</v>
      </c>
      <c r="K1826" s="6" t="str" cm="1">
        <f t="array" ref="K1826">_xlfn.TEXTJOIN(", ",TRUE,_xlfn.UNIQUE(_xlfn._xlws.FILTER(ARQUIVOS_RECEBIDOS!$F$2:$F$5010,ARQUIVOS_RECEBIDOS!$E$2:$E$5010=LD_01[[#This Row],[DOCUMENTO]])))</f>
        <v>R00.3</v>
      </c>
      <c r="L1826" s="6" t="str" cm="1">
        <f t="array" ref="L1826">_xlfn.TEXTJOIN(",",TRUE,_xlfn._xlws.FILTER(ARQUIVOS[EXTENSÃO],(ARQUIVOS[DOCUMENTO]=LD_01[[#This Row],[DOCUMENTO]])*(ARQUIVOS[REVISÃO]=LD_01[[#This Row],[REVISÃO]])))</f>
        <v>dwg,pdf</v>
      </c>
      <c r="M1826" s="12" cm="1">
        <f t="array" ref="M1826">_xlfn.UNIQUE(_xlfn._xlws.FILTER(ARQUIVOS[DATA RECEBIMENTO],(ARQUIVOS[DOCUMENTO]=LD_01[[#This Row],[DOCUMENTO]])*(ARQUIVOS[REVISÃO]=LD_01[[#This Row],[REVISÃO]])))</f>
        <v>46041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02/MSV-163MS-373-385/23.IN/MSV-163MS-373-385-ACA-EXE-DE-M1-007-R00.3.pdf</v>
      </c>
      <c r="P1826" s="6" t="str">
        <f>LD_01[[#This Row],[PASTA]]&amp;"/"&amp;LD_01[[#This Row],[ARQUIVO]]</f>
        <v>MSV-163MS-373-385/23.IN/MSV-163MS-373-385-ACA-EXE-DE-M1-007-R00.3.pdf</v>
      </c>
    </row>
    <row r="1827" spans="1:16" ht="43.2" x14ac:dyDescent="0.3">
      <c r="A1827" t="s">
        <v>7329</v>
      </c>
      <c r="B1827" s="6" t="str">
        <f>VLOOKUP(LD_01[[#This Row],[DOCUMENTO]],_xlfn.SORTBY(ARQUIVOS_RECEBIDOS!$E$2:$F$5010,ARQUIVOS_RECEBIDOS!$F$2:$F$5010,-1),2,)</f>
        <v>R00.3</v>
      </c>
      <c r="C1827" s="14" t="s">
        <v>5988</v>
      </c>
      <c r="D1827" s="14" t="s">
        <v>7542</v>
      </c>
      <c r="E1827" s="6" t="s">
        <v>7476</v>
      </c>
      <c r="F1827" s="8" t="s">
        <v>6383</v>
      </c>
      <c r="G1827" s="8" t="s">
        <v>4333</v>
      </c>
      <c r="H1827" s="6" t="str">
        <f>_xlfn.XLOOKUP(LD_01[[#This Row],[DISCIPLINA]],'CLASSES DE PROJETOS'!$F$3:$F$37,'CLASSES DE PROJETOS'!$C$3:$C$37)</f>
        <v>IN</v>
      </c>
      <c r="I1827" s="6" t="str">
        <f>_xlfn.TEXTJOIN("/",TRUE,"MSV-163MS-"&amp;LD_01[[#This Row],[OBRA]],_xlfn.XLOOKUP(LD_01[[#This Row],[SIGLA]],'CLASSES DE PROJETOS'!$C$3:$C$37,'CLASSES DE PROJETOS'!$E$3:$E$37))</f>
        <v>MSV-163MS-373-385/23.IN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MSV-163MS-373-385-ACA-EXE-DE-M1-008-R00.3.pdf</v>
      </c>
      <c r="K1827" s="6" t="str" cm="1">
        <f t="array" ref="K1827">_xlfn.TEXTJOIN(", ",TRUE,_xlfn.UNIQUE(_xlfn._xlws.FILTER(ARQUIVOS_RECEBIDOS!$F$2:$F$5010,ARQUIVOS_RECEBIDOS!$E$2:$E$5010=LD_01[[#This Row],[DOCUMENTO]])))</f>
        <v>R00.3</v>
      </c>
      <c r="L1827" s="6" t="str" cm="1">
        <f t="array" ref="L1827">_xlfn.TEXTJOIN(",",TRUE,_xlfn._xlws.FILTER(ARQUIVOS[EXTENSÃO],(ARQUIVOS[DOCUMENTO]=LD_01[[#This Row],[DOCUMENTO]])*(ARQUIVOS[REVISÃO]=LD_01[[#This Row],[REVISÃO]])))</f>
        <v>dwg,pdf</v>
      </c>
      <c r="M1827" s="12" cm="1">
        <f t="array" ref="M1827">_xlfn.UNIQUE(_xlfn._xlws.FILTER(ARQUIVOS[DATA RECEBIMENTO],(ARQUIVOS[DOCUMENTO]=LD_01[[#This Row],[DOCUMENTO]])*(ARQUIVOS[REVISÃO]=LD_01[[#This Row],[REVISÃO]])))</f>
        <v>46041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02/MSV-163MS-373-385/23.IN/MSV-163MS-373-385-ACA-EXE-DE-M1-008-R00.3.pdf</v>
      </c>
      <c r="P1827" s="6" t="str">
        <f>LD_01[[#This Row],[PASTA]]&amp;"/"&amp;LD_01[[#This Row],[ARQUIVO]]</f>
        <v>MSV-163MS-373-385/23.IN/MSV-163MS-373-385-ACA-EXE-DE-M1-008-R00.3.pdf</v>
      </c>
    </row>
    <row r="1828" spans="1:16" ht="43.2" x14ac:dyDescent="0.3">
      <c r="A1828" t="s">
        <v>7330</v>
      </c>
      <c r="B1828" s="6" t="str">
        <f>VLOOKUP(LD_01[[#This Row],[DOCUMENTO]],_xlfn.SORTBY(ARQUIVOS_RECEBIDOS!$E$2:$F$5010,ARQUIVOS_RECEBIDOS!$F$2:$F$5010,-1),2,)</f>
        <v>R00.3</v>
      </c>
      <c r="C1828" s="14" t="s">
        <v>5988</v>
      </c>
      <c r="D1828" s="14" t="s">
        <v>7542</v>
      </c>
      <c r="E1828" s="6" t="s">
        <v>7476</v>
      </c>
      <c r="F1828" s="8" t="s">
        <v>6383</v>
      </c>
      <c r="G1828" s="8" t="s">
        <v>4333</v>
      </c>
      <c r="H1828" s="6" t="str">
        <f>_xlfn.XLOOKUP(LD_01[[#This Row],[DISCIPLINA]],'CLASSES DE PROJETOS'!$F$3:$F$37,'CLASSES DE PROJETOS'!$C$3:$C$37)</f>
        <v>IN</v>
      </c>
      <c r="I1828" s="6" t="str">
        <f>_xlfn.TEXTJOIN("/",TRUE,"MSV-163MS-"&amp;LD_01[[#This Row],[OBRA]],_xlfn.XLOOKUP(LD_01[[#This Row],[SIGLA]],'CLASSES DE PROJETOS'!$C$3:$C$37,'CLASSES DE PROJETOS'!$E$3:$E$37))</f>
        <v>MSV-163MS-373-385/23.IN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MSV-163MS-373-385-ACA-EXE-DE-M1-009-R00.3.pdf</v>
      </c>
      <c r="K1828" s="6" t="str" cm="1">
        <f t="array" ref="K1828">_xlfn.TEXTJOIN(", ",TRUE,_xlfn.UNIQUE(_xlfn._xlws.FILTER(ARQUIVOS_RECEBIDOS!$F$2:$F$5010,ARQUIVOS_RECEBIDOS!$E$2:$E$5010=LD_01[[#This Row],[DOCUMENTO]])))</f>
        <v>R00.3</v>
      </c>
      <c r="L1828" s="6" t="str" cm="1">
        <f t="array" ref="L1828">_xlfn.TEXTJOIN(",",TRUE,_xlfn._xlws.FILTER(ARQUIVOS[EXTENSÃO],(ARQUIVOS[DOCUMENTO]=LD_01[[#This Row],[DOCUMENTO]])*(ARQUIVOS[REVISÃO]=LD_01[[#This Row],[REVISÃO]])))</f>
        <v>dwg,pdf</v>
      </c>
      <c r="M1828" s="12" cm="1">
        <f t="array" ref="M1828">_xlfn.UNIQUE(_xlfn._xlws.FILTER(ARQUIVOS[DATA RECEBIMENTO],(ARQUIVOS[DOCUMENTO]=LD_01[[#This Row],[DOCUMENTO]])*(ARQUIVOS[REVISÃO]=LD_01[[#This Row],[REVISÃO]])))</f>
        <v>46041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02/MSV-163MS-373-385/23.IN/MSV-163MS-373-385-ACA-EXE-DE-M1-009-R00.3.pdf</v>
      </c>
      <c r="P1828" s="6" t="str">
        <f>LD_01[[#This Row],[PASTA]]&amp;"/"&amp;LD_01[[#This Row],[ARQUIVO]]</f>
        <v>MSV-163MS-373-385/23.IN/MSV-163MS-373-385-ACA-EXE-DE-M1-009-R00.3.pdf</v>
      </c>
    </row>
    <row r="1829" spans="1:16" ht="43.2" x14ac:dyDescent="0.3">
      <c r="A1829" t="s">
        <v>7331</v>
      </c>
      <c r="B1829" s="6" t="str">
        <f>VLOOKUP(LD_01[[#This Row],[DOCUMENTO]],_xlfn.SORTBY(ARQUIVOS_RECEBIDOS!$E$2:$F$5010,ARQUIVOS_RECEBIDOS!$F$2:$F$5010,-1),2,)</f>
        <v>R00.3</v>
      </c>
      <c r="C1829" s="14" t="s">
        <v>5988</v>
      </c>
      <c r="D1829" s="14" t="s">
        <v>7542</v>
      </c>
      <c r="E1829" s="6" t="s">
        <v>7476</v>
      </c>
      <c r="F1829" s="8" t="s">
        <v>6383</v>
      </c>
      <c r="G1829" s="8" t="s">
        <v>4333</v>
      </c>
      <c r="H1829" s="6" t="str">
        <f>_xlfn.XLOOKUP(LD_01[[#This Row],[DISCIPLINA]],'CLASSES DE PROJETOS'!$F$3:$F$37,'CLASSES DE PROJETOS'!$C$3:$C$37)</f>
        <v>IN</v>
      </c>
      <c r="I1829" s="6" t="str">
        <f>_xlfn.TEXTJOIN("/",TRUE,"MSV-163MS-"&amp;LD_01[[#This Row],[OBRA]],_xlfn.XLOOKUP(LD_01[[#This Row],[SIGLA]],'CLASSES DE PROJETOS'!$C$3:$C$37,'CLASSES DE PROJETOS'!$E$3:$E$37))</f>
        <v>MSV-163MS-373-385/23.IN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MSV-163MS-373-385-ACA-EXE-DE-M1-010-R00.3.pdf</v>
      </c>
      <c r="K1829" s="6" t="str" cm="1">
        <f t="array" ref="K1829">_xlfn.TEXTJOIN(", ",TRUE,_xlfn.UNIQUE(_xlfn._xlws.FILTER(ARQUIVOS_RECEBIDOS!$F$2:$F$5010,ARQUIVOS_RECEBIDOS!$E$2:$E$5010=LD_01[[#This Row],[DOCUMENTO]])))</f>
        <v>R00.3</v>
      </c>
      <c r="L1829" s="6" t="str" cm="1">
        <f t="array" ref="L1829">_xlfn.TEXTJOIN(",",TRUE,_xlfn._xlws.FILTER(ARQUIVOS[EXTENSÃO],(ARQUIVOS[DOCUMENTO]=LD_01[[#This Row],[DOCUMENTO]])*(ARQUIVOS[REVISÃO]=LD_01[[#This Row],[REVISÃO]])))</f>
        <v>dwg,pdf</v>
      </c>
      <c r="M1829" s="12" cm="1">
        <f t="array" ref="M1829">_xlfn.UNIQUE(_xlfn._xlws.FILTER(ARQUIVOS[DATA RECEBIMENTO],(ARQUIVOS[DOCUMENTO]=LD_01[[#This Row],[DOCUMENTO]])*(ARQUIVOS[REVISÃO]=LD_01[[#This Row],[REVISÃO]])))</f>
        <v>46041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02/MSV-163MS-373-385/23.IN/MSV-163MS-373-385-ACA-EXE-DE-M1-010-R00.3.pdf</v>
      </c>
      <c r="P1829" s="6" t="str">
        <f>LD_01[[#This Row],[PASTA]]&amp;"/"&amp;LD_01[[#This Row],[ARQUIVO]]</f>
        <v>MSV-163MS-373-385/23.IN/MSV-163MS-373-385-ACA-EXE-DE-M1-010-R00.3.pdf</v>
      </c>
    </row>
    <row r="1830" spans="1:16" ht="43.2" x14ac:dyDescent="0.3">
      <c r="A1830" t="s">
        <v>7332</v>
      </c>
      <c r="B1830" s="6" t="str">
        <f>VLOOKUP(LD_01[[#This Row],[DOCUMENTO]],_xlfn.SORTBY(ARQUIVOS_RECEBIDOS!$E$2:$F$5010,ARQUIVOS_RECEBIDOS!$F$2:$F$5010,-1),2,)</f>
        <v>R00.3</v>
      </c>
      <c r="C1830" s="14" t="s">
        <v>5988</v>
      </c>
      <c r="D1830" s="14" t="s">
        <v>7542</v>
      </c>
      <c r="E1830" s="6" t="s">
        <v>7476</v>
      </c>
      <c r="F1830" s="8" t="s">
        <v>6383</v>
      </c>
      <c r="G1830" s="8" t="s">
        <v>4333</v>
      </c>
      <c r="H1830" s="6" t="str">
        <f>_xlfn.XLOOKUP(LD_01[[#This Row],[DISCIPLINA]],'CLASSES DE PROJETOS'!$F$3:$F$37,'CLASSES DE PROJETOS'!$C$3:$C$37)</f>
        <v>IN</v>
      </c>
      <c r="I1830" s="6" t="str">
        <f>_xlfn.TEXTJOIN("/",TRUE,"MSV-163MS-"&amp;LD_01[[#This Row],[OBRA]],_xlfn.XLOOKUP(LD_01[[#This Row],[SIGLA]],'CLASSES DE PROJETOS'!$C$3:$C$37,'CLASSES DE PROJETOS'!$E$3:$E$37))</f>
        <v>MSV-163MS-373-385/23.IN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MSV-163MS-373-385-ACA-EXE-DE-M1-011-R00.3.pdf</v>
      </c>
      <c r="K1830" s="6" t="str" cm="1">
        <f t="array" ref="K1830">_xlfn.TEXTJOIN(", ",TRUE,_xlfn.UNIQUE(_xlfn._xlws.FILTER(ARQUIVOS_RECEBIDOS!$F$2:$F$5010,ARQUIVOS_RECEBIDOS!$E$2:$E$5010=LD_01[[#This Row],[DOCUMENTO]])))</f>
        <v>R00.3</v>
      </c>
      <c r="L1830" s="6" t="str" cm="1">
        <f t="array" ref="L1830">_xlfn.TEXTJOIN(",",TRUE,_xlfn._xlws.FILTER(ARQUIVOS[EXTENSÃO],(ARQUIVOS[DOCUMENTO]=LD_01[[#This Row],[DOCUMENTO]])*(ARQUIVOS[REVISÃO]=LD_01[[#This Row],[REVISÃO]])))</f>
        <v>dwg,pdf</v>
      </c>
      <c r="M1830" s="12" cm="1">
        <f t="array" ref="M1830">_xlfn.UNIQUE(_xlfn._xlws.FILTER(ARQUIVOS[DATA RECEBIMENTO],(ARQUIVOS[DOCUMENTO]=LD_01[[#This Row],[DOCUMENTO]])*(ARQUIVOS[REVISÃO]=LD_01[[#This Row],[REVISÃO]])))</f>
        <v>46041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02/MSV-163MS-373-385/23.IN/MSV-163MS-373-385-ACA-EXE-DE-M1-011-R00.3.pdf</v>
      </c>
      <c r="P1830" s="6" t="str">
        <f>LD_01[[#This Row],[PASTA]]&amp;"/"&amp;LD_01[[#This Row],[ARQUIVO]]</f>
        <v>MSV-163MS-373-385/23.IN/MSV-163MS-373-385-ACA-EXE-DE-M1-011-R00.3.pdf</v>
      </c>
    </row>
    <row r="1831" spans="1:16" ht="28.8" x14ac:dyDescent="0.3">
      <c r="A1831" t="s">
        <v>7334</v>
      </c>
      <c r="B1831" s="6" t="str">
        <f>VLOOKUP(LD_01[[#This Row],[DOCUMENTO]],_xlfn.SORTBY(ARQUIVOS_RECEBIDOS!$E$2:$F$5010,ARQUIVOS_RECEBIDOS!$F$2:$F$5010,-1),2,)</f>
        <v>R00.3</v>
      </c>
      <c r="C1831" s="14" t="s">
        <v>5988</v>
      </c>
      <c r="D1831" s="14" t="s">
        <v>7542</v>
      </c>
      <c r="E1831" s="6" t="s">
        <v>7476</v>
      </c>
      <c r="F1831" s="8" t="s">
        <v>7522</v>
      </c>
      <c r="G1831" s="8" t="s">
        <v>4334</v>
      </c>
      <c r="H1831" s="6" t="str">
        <f>_xlfn.XLOOKUP(LD_01[[#This Row],[DISCIPLINA]],'CLASSES DE PROJETOS'!$F$3:$F$37,'CLASSES DE PROJETOS'!$C$3:$C$37)</f>
        <v>PA</v>
      </c>
      <c r="I1831" s="6" t="str">
        <f>_xlfn.TEXTJOIN("/",TRUE,"MSV-163MS-"&amp;LD_01[[#This Row],[OBRA]],_xlfn.XLOOKUP(LD_01[[#This Row],[SIGLA]],'CLASSES DE PROJETOS'!$C$3:$C$37,'CLASSES DE PROJETOS'!$E$3:$E$37))</f>
        <v>MSV-163MS-373-385/27.PA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1831" s="6" t="str" cm="1">
        <f t="array" ref="K1831">_xlfn.TEXTJOIN(", ",TRUE,_xlfn.UNIQUE(_xlfn._xlws.FILTER(ARQUIVOS_RECEBIDOS!$F$2:$F$5010,ARQUIVOS_RECEBIDOS!$E$2:$E$5010=LD_01[[#This Row],[DOCUMENTO]])))</f>
        <v>R00.3</v>
      </c>
      <c r="L1831" s="6" t="str" cm="1">
        <f t="array" ref="L1831">_xlfn.TEXTJOIN(",",TRUE,_xlfn._xlws.FILTER(ARQUIVOS[EXTENSÃO],(ARQUIVOS[DOCUMENTO]=LD_01[[#This Row],[DOCUMENTO]])*(ARQUIVOS[REVISÃO]=LD_01[[#This Row],[REVISÃO]])))</f>
        <v>dwg,pdf</v>
      </c>
      <c r="M1831" s="12" cm="1">
        <f t="array" ref="M1831">_xlfn.UNIQUE(_xlfn._xlws.FILTER(ARQUIVOS[DATA RECEBIMENTO],(ARQUIVOS[DOCUMENTO]=LD_01[[#This Row],[DOCUMENTO]])*(ARQUIVOS[REVISÃO]=LD_01[[#This Row],[REVISÃO]])))</f>
        <v>46041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1831" s="6" t="str">
        <f>LD_01[[#This Row],[PASTA]]&amp;"/"&amp;LD_01[[#This Row],[ARQUIVO]]</f>
        <v>MSV-163MS-373-385/27.PA/MSV-163MS-373-385-ACA-EXE-DE-N2-001-R00.3.pdf</v>
      </c>
    </row>
    <row r="1832" spans="1:16" ht="28.8" x14ac:dyDescent="0.3">
      <c r="A1832" t="s">
        <v>7335</v>
      </c>
      <c r="B1832" s="6" t="str">
        <f>VLOOKUP(LD_01[[#This Row],[DOCUMENTO]],_xlfn.SORTBY(ARQUIVOS_RECEBIDOS!$E$2:$F$5010,ARQUIVOS_RECEBIDOS!$F$2:$F$5010,-1),2,)</f>
        <v>R00.3</v>
      </c>
      <c r="C1832" s="14" t="s">
        <v>5988</v>
      </c>
      <c r="D1832" s="14" t="s">
        <v>7542</v>
      </c>
      <c r="E1832" s="6" t="s">
        <v>7476</v>
      </c>
      <c r="F1832" s="8" t="s">
        <v>7522</v>
      </c>
      <c r="G1832" s="8" t="s">
        <v>4334</v>
      </c>
      <c r="H1832" s="6" t="str">
        <f>_xlfn.XLOOKUP(LD_01[[#This Row],[DISCIPLINA]],'CLASSES DE PROJETOS'!$F$3:$F$37,'CLASSES DE PROJETOS'!$C$3:$C$37)</f>
        <v>PA</v>
      </c>
      <c r="I1832" s="6" t="str">
        <f>_xlfn.TEXTJOIN("/",TRUE,"MSV-163MS-"&amp;LD_01[[#This Row],[OBRA]],_xlfn.XLOOKUP(LD_01[[#This Row],[SIGLA]],'CLASSES DE PROJETOS'!$C$3:$C$37,'CLASSES DE PROJETOS'!$E$3:$E$37))</f>
        <v>MSV-163MS-373-385/27.PA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1832" s="6" t="str" cm="1">
        <f t="array" ref="K1832">_xlfn.TEXTJOIN(", ",TRUE,_xlfn.UNIQUE(_xlfn._xlws.FILTER(ARQUIVOS_RECEBIDOS!$F$2:$F$5010,ARQUIVOS_RECEBIDOS!$E$2:$E$5010=LD_01[[#This Row],[DOCUMENTO]])))</f>
        <v>R00.3</v>
      </c>
      <c r="L1832" s="6" t="str" cm="1">
        <f t="array" ref="L1832">_xlfn.TEXTJOIN(",",TRUE,_xlfn._xlws.FILTER(ARQUIVOS[EXTENSÃO],(ARQUIVOS[DOCUMENTO]=LD_01[[#This Row],[DOCUMENTO]])*(ARQUIVOS[REVISÃO]=LD_01[[#This Row],[REVISÃO]])))</f>
        <v>dwg,pdf</v>
      </c>
      <c r="M1832" s="12" cm="1">
        <f t="array" ref="M1832">_xlfn.UNIQUE(_xlfn._xlws.FILTER(ARQUIVOS[DATA RECEBIMENTO],(ARQUIVOS[DOCUMENTO]=LD_01[[#This Row],[DOCUMENTO]])*(ARQUIVOS[REVISÃO]=LD_01[[#This Row],[REVISÃO]])))</f>
        <v>46041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1832" s="6" t="str">
        <f>LD_01[[#This Row],[PASTA]]&amp;"/"&amp;LD_01[[#This Row],[ARQUIVO]]</f>
        <v>MSV-163MS-373-385/27.PA/MSV-163MS-373-385-ACA-EXE-DE-N2-002-R00.3.pdf</v>
      </c>
    </row>
    <row r="1833" spans="1:16" ht="28.8" x14ac:dyDescent="0.3">
      <c r="A1833" t="s">
        <v>7336</v>
      </c>
      <c r="B1833" s="6" t="str">
        <f>VLOOKUP(LD_01[[#This Row],[DOCUMENTO]],_xlfn.SORTBY(ARQUIVOS_RECEBIDOS!$E$2:$F$5010,ARQUIVOS_RECEBIDOS!$F$2:$F$5010,-1),2,)</f>
        <v>R00.3</v>
      </c>
      <c r="C1833" s="14" t="s">
        <v>5988</v>
      </c>
      <c r="D1833" s="14" t="s">
        <v>7542</v>
      </c>
      <c r="E1833" s="6" t="s">
        <v>7476</v>
      </c>
      <c r="F1833" s="8" t="s">
        <v>7522</v>
      </c>
      <c r="G1833" s="8" t="s">
        <v>4334</v>
      </c>
      <c r="H1833" s="6" t="str">
        <f>_xlfn.XLOOKUP(LD_01[[#This Row],[DISCIPLINA]],'CLASSES DE PROJETOS'!$F$3:$F$37,'CLASSES DE PROJETOS'!$C$3:$C$37)</f>
        <v>PA</v>
      </c>
      <c r="I1833" s="6" t="str">
        <f>_xlfn.TEXTJOIN("/",TRUE,"MSV-163MS-"&amp;LD_01[[#This Row],[OBRA]],_xlfn.XLOOKUP(LD_01[[#This Row],[SIGLA]],'CLASSES DE PROJETOS'!$C$3:$C$37,'CLASSES DE PROJETOS'!$E$3:$E$37))</f>
        <v>MSV-163MS-373-385/27.PA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1833" s="6" t="str" cm="1">
        <f t="array" ref="K1833">_xlfn.TEXTJOIN(", ",TRUE,_xlfn.UNIQUE(_xlfn._xlws.FILTER(ARQUIVOS_RECEBIDOS!$F$2:$F$5010,ARQUIVOS_RECEBIDOS!$E$2:$E$5010=LD_01[[#This Row],[DOCUMENTO]])))</f>
        <v>R00.3</v>
      </c>
      <c r="L1833" s="6" t="str" cm="1">
        <f t="array" ref="L1833">_xlfn.TEXTJOIN(",",TRUE,_xlfn._xlws.FILTER(ARQUIVOS[EXTENSÃO],(ARQUIVOS[DOCUMENTO]=LD_01[[#This Row],[DOCUMENTO]])*(ARQUIVOS[REVISÃO]=LD_01[[#This Row],[REVISÃO]])))</f>
        <v>dwg,pdf</v>
      </c>
      <c r="M1833" s="12" cm="1">
        <f t="array" ref="M1833">_xlfn.UNIQUE(_xlfn._xlws.FILTER(ARQUIVOS[DATA RECEBIMENTO],(ARQUIVOS[DOCUMENTO]=LD_01[[#This Row],[DOCUMENTO]])*(ARQUIVOS[REVISÃO]=LD_01[[#This Row],[REVISÃO]])))</f>
        <v>46041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1833" s="6" t="str">
        <f>LD_01[[#This Row],[PASTA]]&amp;"/"&amp;LD_01[[#This Row],[ARQUIVO]]</f>
        <v>MSV-163MS-373-385/27.PA/MSV-163MS-373-385-ACA-EXE-DE-N2-003-R00.3.pdf</v>
      </c>
    </row>
    <row r="1834" spans="1:16" ht="28.8" x14ac:dyDescent="0.3">
      <c r="A1834" t="s">
        <v>7337</v>
      </c>
      <c r="B1834" s="6" t="str">
        <f>VLOOKUP(LD_01[[#This Row],[DOCUMENTO]],_xlfn.SORTBY(ARQUIVOS_RECEBIDOS!$E$2:$F$5010,ARQUIVOS_RECEBIDOS!$F$2:$F$5010,-1),2,)</f>
        <v>R00.3</v>
      </c>
      <c r="C1834" s="14" t="s">
        <v>5988</v>
      </c>
      <c r="D1834" s="14" t="s">
        <v>7542</v>
      </c>
      <c r="E1834" s="6" t="s">
        <v>7476</v>
      </c>
      <c r="F1834" s="8" t="s">
        <v>7522</v>
      </c>
      <c r="G1834" s="8" t="s">
        <v>4334</v>
      </c>
      <c r="H1834" s="6" t="str">
        <f>_xlfn.XLOOKUP(LD_01[[#This Row],[DISCIPLINA]],'CLASSES DE PROJETOS'!$F$3:$F$37,'CLASSES DE PROJETOS'!$C$3:$C$37)</f>
        <v>PA</v>
      </c>
      <c r="I1834" s="6" t="str">
        <f>_xlfn.TEXTJOIN("/",TRUE,"MSV-163MS-"&amp;LD_01[[#This Row],[OBRA]],_xlfn.XLOOKUP(LD_01[[#This Row],[SIGLA]],'CLASSES DE PROJETOS'!$C$3:$C$37,'CLASSES DE PROJETOS'!$E$3:$E$37))</f>
        <v>MSV-163MS-373-385/27.PA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1834" s="6" t="str" cm="1">
        <f t="array" ref="K1834">_xlfn.TEXTJOIN(", ",TRUE,_xlfn.UNIQUE(_xlfn._xlws.FILTER(ARQUIVOS_RECEBIDOS!$F$2:$F$5010,ARQUIVOS_RECEBIDOS!$E$2:$E$5010=LD_01[[#This Row],[DOCUMENTO]])))</f>
        <v>R00.3</v>
      </c>
      <c r="L1834" s="6" t="str" cm="1">
        <f t="array" ref="L1834">_xlfn.TEXTJOIN(",",TRUE,_xlfn._xlws.FILTER(ARQUIVOS[EXTENSÃO],(ARQUIVOS[DOCUMENTO]=LD_01[[#This Row],[DOCUMENTO]])*(ARQUIVOS[REVISÃO]=LD_01[[#This Row],[REVISÃO]])))</f>
        <v>dwg,pdf</v>
      </c>
      <c r="M1834" s="12" cm="1">
        <f t="array" ref="M1834">_xlfn.UNIQUE(_xlfn._xlws.FILTER(ARQUIVOS[DATA RECEBIMENTO],(ARQUIVOS[DOCUMENTO]=LD_01[[#This Row],[DOCUMENTO]])*(ARQUIVOS[REVISÃO]=LD_01[[#This Row],[REVISÃO]])))</f>
        <v>46041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1834" s="6" t="str">
        <f>LD_01[[#This Row],[PASTA]]&amp;"/"&amp;LD_01[[#This Row],[ARQUIVO]]</f>
        <v>MSV-163MS-373-385/27.PA/MSV-163MS-373-385-ACA-EXE-DE-N2-004-R00.3.pdf</v>
      </c>
    </row>
    <row r="1835" spans="1:16" ht="28.8" x14ac:dyDescent="0.3">
      <c r="A1835" t="s">
        <v>7338</v>
      </c>
      <c r="B1835" s="6" t="str">
        <f>VLOOKUP(LD_01[[#This Row],[DOCUMENTO]],_xlfn.SORTBY(ARQUIVOS_RECEBIDOS!$E$2:$F$5010,ARQUIVOS_RECEBIDOS!$F$2:$F$5010,-1),2,)</f>
        <v>R00.3</v>
      </c>
      <c r="C1835" s="14" t="s">
        <v>5988</v>
      </c>
      <c r="D1835" s="14" t="s">
        <v>7542</v>
      </c>
      <c r="E1835" s="6" t="s">
        <v>7476</v>
      </c>
      <c r="F1835" s="8" t="s">
        <v>7522</v>
      </c>
      <c r="G1835" s="8" t="s">
        <v>4334</v>
      </c>
      <c r="H1835" s="6" t="str">
        <f>_xlfn.XLOOKUP(LD_01[[#This Row],[DISCIPLINA]],'CLASSES DE PROJETOS'!$F$3:$F$37,'CLASSES DE PROJETOS'!$C$3:$C$37)</f>
        <v>PA</v>
      </c>
      <c r="I1835" s="6" t="str">
        <f>_xlfn.TEXTJOIN("/",TRUE,"MSV-163MS-"&amp;LD_01[[#This Row],[OBRA]],_xlfn.XLOOKUP(LD_01[[#This Row],[SIGLA]],'CLASSES DE PROJETOS'!$C$3:$C$37,'CLASSES DE PROJETOS'!$E$3:$E$37))</f>
        <v>MSV-163MS-373-385/27.PA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1835" s="6" t="str" cm="1">
        <f t="array" ref="K1835">_xlfn.TEXTJOIN(", ",TRUE,_xlfn.UNIQUE(_xlfn._xlws.FILTER(ARQUIVOS_RECEBIDOS!$F$2:$F$5010,ARQUIVOS_RECEBIDOS!$E$2:$E$5010=LD_01[[#This Row],[DOCUMENTO]])))</f>
        <v>R00.3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46041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1835" s="6" t="str">
        <f>LD_01[[#This Row],[PASTA]]&amp;"/"&amp;LD_01[[#This Row],[ARQUIVO]]</f>
        <v>MSV-163MS-373-385/27.PA/MSV-163MS-373-385-ACA-EXE-DE-N2-005-R00.3.pdf</v>
      </c>
    </row>
    <row r="1836" spans="1:16" ht="28.8" x14ac:dyDescent="0.3">
      <c r="A1836" t="s">
        <v>7339</v>
      </c>
      <c r="B1836" s="6" t="str">
        <f>VLOOKUP(LD_01[[#This Row],[DOCUMENTO]],_xlfn.SORTBY(ARQUIVOS_RECEBIDOS!$E$2:$F$5010,ARQUIVOS_RECEBIDOS!$F$2:$F$5010,-1),2,)</f>
        <v>R00.3</v>
      </c>
      <c r="C1836" s="14" t="s">
        <v>5988</v>
      </c>
      <c r="D1836" s="14" t="s">
        <v>7542</v>
      </c>
      <c r="E1836" s="6" t="s">
        <v>7476</v>
      </c>
      <c r="F1836" s="8" t="s">
        <v>7522</v>
      </c>
      <c r="G1836" s="8" t="s">
        <v>4334</v>
      </c>
      <c r="H1836" s="6" t="str">
        <f>_xlfn.XLOOKUP(LD_01[[#This Row],[DISCIPLINA]],'CLASSES DE PROJETOS'!$F$3:$F$37,'CLASSES DE PROJETOS'!$C$3:$C$37)</f>
        <v>PA</v>
      </c>
      <c r="I1836" s="6" t="str">
        <f>_xlfn.TEXTJOIN("/",TRUE,"MSV-163MS-"&amp;LD_01[[#This Row],[OBRA]],_xlfn.XLOOKUP(LD_01[[#This Row],[SIGLA]],'CLASSES DE PROJETOS'!$C$3:$C$37,'CLASSES DE PROJETOS'!$E$3:$E$37))</f>
        <v>MSV-163MS-373-385/27.PA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1836" s="6" t="str" cm="1">
        <f t="array" ref="K1836">_xlfn.TEXTJOIN(", ",TRUE,_xlfn.UNIQUE(_xlfn._xlws.FILTER(ARQUIVOS_RECEBIDOS!$F$2:$F$5010,ARQUIVOS_RECEBIDOS!$E$2:$E$5010=LD_01[[#This Row],[DOCUMENTO]])))</f>
        <v>R00.3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46041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1836" s="6" t="str">
        <f>LD_01[[#This Row],[PASTA]]&amp;"/"&amp;LD_01[[#This Row],[ARQUIVO]]</f>
        <v>MSV-163MS-373-385/27.PA/MSV-163MS-373-385-ACA-EXE-DE-N2-006-R00.3.pdf</v>
      </c>
    </row>
    <row r="1837" spans="1:16" ht="28.8" x14ac:dyDescent="0.3">
      <c r="A1837" t="s">
        <v>7340</v>
      </c>
      <c r="B1837" s="6" t="str">
        <f>VLOOKUP(LD_01[[#This Row],[DOCUMENTO]],_xlfn.SORTBY(ARQUIVOS_RECEBIDOS!$E$2:$F$5010,ARQUIVOS_RECEBIDOS!$F$2:$F$5010,-1),2,)</f>
        <v>R00.3</v>
      </c>
      <c r="C1837" s="14" t="s">
        <v>5988</v>
      </c>
      <c r="D1837" s="14" t="s">
        <v>7542</v>
      </c>
      <c r="E1837" s="6" t="s">
        <v>7476</v>
      </c>
      <c r="F1837" s="8" t="s">
        <v>7522</v>
      </c>
      <c r="G1837" s="8" t="s">
        <v>4334</v>
      </c>
      <c r="H1837" s="6" t="str">
        <f>_xlfn.XLOOKUP(LD_01[[#This Row],[DISCIPLINA]],'CLASSES DE PROJETOS'!$F$3:$F$37,'CLASSES DE PROJETOS'!$C$3:$C$37)</f>
        <v>PA</v>
      </c>
      <c r="I1837" s="6" t="str">
        <f>_xlfn.TEXTJOIN("/",TRUE,"MSV-163MS-"&amp;LD_01[[#This Row],[OBRA]],_xlfn.XLOOKUP(LD_01[[#This Row],[SIGLA]],'CLASSES DE PROJETOS'!$C$3:$C$37,'CLASSES DE PROJETOS'!$E$3:$E$37))</f>
        <v>MSV-163MS-373-385/27.PA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1837" s="6" t="str" cm="1">
        <f t="array" ref="K1837">_xlfn.TEXTJOIN(", ",TRUE,_xlfn.UNIQUE(_xlfn._xlws.FILTER(ARQUIVOS_RECEBIDOS!$F$2:$F$5010,ARQUIVOS_RECEBIDOS!$E$2:$E$5010=LD_01[[#This Row],[DOCUMENTO]])))</f>
        <v>R00.3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46041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1837" s="6" t="str">
        <f>LD_01[[#This Row],[PASTA]]&amp;"/"&amp;LD_01[[#This Row],[ARQUIVO]]</f>
        <v>MSV-163MS-373-385/27.PA/MSV-163MS-373-385-ACA-EXE-DE-N2-007-R00.3.pdf</v>
      </c>
    </row>
    <row r="1838" spans="1:16" ht="28.8" x14ac:dyDescent="0.3">
      <c r="A1838" t="s">
        <v>7341</v>
      </c>
      <c r="B1838" s="6" t="str">
        <f>VLOOKUP(LD_01[[#This Row],[DOCUMENTO]],_xlfn.SORTBY(ARQUIVOS_RECEBIDOS!$E$2:$F$5010,ARQUIVOS_RECEBIDOS!$F$2:$F$5010,-1),2,)</f>
        <v>R00.3</v>
      </c>
      <c r="C1838" s="14" t="s">
        <v>5988</v>
      </c>
      <c r="D1838" s="14" t="s">
        <v>7542</v>
      </c>
      <c r="E1838" s="6" t="s">
        <v>7476</v>
      </c>
      <c r="F1838" s="8" t="s">
        <v>7522</v>
      </c>
      <c r="G1838" s="8" t="s">
        <v>4334</v>
      </c>
      <c r="H1838" s="6" t="str">
        <f>_xlfn.XLOOKUP(LD_01[[#This Row],[DISCIPLINA]],'CLASSES DE PROJETOS'!$F$3:$F$37,'CLASSES DE PROJETOS'!$C$3:$C$37)</f>
        <v>PA</v>
      </c>
      <c r="I1838" s="6" t="str">
        <f>_xlfn.TEXTJOIN("/",TRUE,"MSV-163MS-"&amp;LD_01[[#This Row],[OBRA]],_xlfn.XLOOKUP(LD_01[[#This Row],[SIGLA]],'CLASSES DE PROJETOS'!$C$3:$C$37,'CLASSES DE PROJETOS'!$E$3:$E$37))</f>
        <v>MSV-163MS-373-385/27.PA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1838" s="6" t="str" cm="1">
        <f t="array" ref="K1838">_xlfn.TEXTJOIN(", ",TRUE,_xlfn.UNIQUE(_xlfn._xlws.FILTER(ARQUIVOS_RECEBIDOS!$F$2:$F$5010,ARQUIVOS_RECEBIDOS!$E$2:$E$5010=LD_01[[#This Row],[DOCUMENTO]])))</f>
        <v>R00.3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46041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1838" s="6" t="str">
        <f>LD_01[[#This Row],[PASTA]]&amp;"/"&amp;LD_01[[#This Row],[ARQUIVO]]</f>
        <v>MSV-163MS-373-385/27.PA/MSV-163MS-373-385-ACA-EXE-DE-N2-008-R00.3.pdf</v>
      </c>
    </row>
    <row r="1839" spans="1:16" ht="28.8" x14ac:dyDescent="0.3">
      <c r="A1839" t="s">
        <v>7342</v>
      </c>
      <c r="B1839" s="6" t="str">
        <f>VLOOKUP(LD_01[[#This Row],[DOCUMENTO]],_xlfn.SORTBY(ARQUIVOS_RECEBIDOS!$E$2:$F$5010,ARQUIVOS_RECEBIDOS!$F$2:$F$5010,-1),2,)</f>
        <v>R00.3</v>
      </c>
      <c r="C1839" s="14" t="s">
        <v>5988</v>
      </c>
      <c r="D1839" s="14" t="s">
        <v>7542</v>
      </c>
      <c r="E1839" s="6" t="s">
        <v>7476</v>
      </c>
      <c r="F1839" s="8" t="s">
        <v>7522</v>
      </c>
      <c r="G1839" s="8" t="s">
        <v>4334</v>
      </c>
      <c r="H1839" s="6" t="str">
        <f>_xlfn.XLOOKUP(LD_01[[#This Row],[DISCIPLINA]],'CLASSES DE PROJETOS'!$F$3:$F$37,'CLASSES DE PROJETOS'!$C$3:$C$37)</f>
        <v>PA</v>
      </c>
      <c r="I1839" s="6" t="str">
        <f>_xlfn.TEXTJOIN("/",TRUE,"MSV-163MS-"&amp;LD_01[[#This Row],[OBRA]],_xlfn.XLOOKUP(LD_01[[#This Row],[SIGLA]],'CLASSES DE PROJETOS'!$C$3:$C$37,'CLASSES DE PROJETOS'!$E$3:$E$37))</f>
        <v>MSV-163MS-373-385/27.PA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1839" s="6" t="str" cm="1">
        <f t="array" ref="K1839">_xlfn.TEXTJOIN(", ",TRUE,_xlfn.UNIQUE(_xlfn._xlws.FILTER(ARQUIVOS_RECEBIDOS!$F$2:$F$5010,ARQUIVOS_RECEBIDOS!$E$2:$E$5010=LD_01[[#This Row],[DOCUMENTO]])))</f>
        <v>R00.3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46041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1839" s="6" t="str">
        <f>LD_01[[#This Row],[PASTA]]&amp;"/"&amp;LD_01[[#This Row],[ARQUIVO]]</f>
        <v>MSV-163MS-373-385/27.PA/MSV-163MS-373-385-ACA-EXE-DE-N2-009-R00.3.pdf</v>
      </c>
    </row>
    <row r="1840" spans="1:16" ht="28.8" x14ac:dyDescent="0.3">
      <c r="A1840" t="s">
        <v>7343</v>
      </c>
      <c r="B1840" s="6" t="str">
        <f>VLOOKUP(LD_01[[#This Row],[DOCUMENTO]],_xlfn.SORTBY(ARQUIVOS_RECEBIDOS!$E$2:$F$5010,ARQUIVOS_RECEBIDOS!$F$2:$F$5010,-1),2,)</f>
        <v>R00.3</v>
      </c>
      <c r="C1840" s="14" t="s">
        <v>5988</v>
      </c>
      <c r="D1840" s="14" t="s">
        <v>7542</v>
      </c>
      <c r="E1840" s="6" t="s">
        <v>7476</v>
      </c>
      <c r="F1840" s="8" t="s">
        <v>7522</v>
      </c>
      <c r="G1840" s="8" t="s">
        <v>4334</v>
      </c>
      <c r="H1840" s="6" t="str">
        <f>_xlfn.XLOOKUP(LD_01[[#This Row],[DISCIPLINA]],'CLASSES DE PROJETOS'!$F$3:$F$37,'CLASSES DE PROJETOS'!$C$3:$C$37)</f>
        <v>PA</v>
      </c>
      <c r="I1840" s="6" t="str">
        <f>_xlfn.TEXTJOIN("/",TRUE,"MSV-163MS-"&amp;LD_01[[#This Row],[OBRA]],_xlfn.XLOOKUP(LD_01[[#This Row],[SIGLA]],'CLASSES DE PROJETOS'!$C$3:$C$37,'CLASSES DE PROJETOS'!$E$3:$E$37))</f>
        <v>MSV-163MS-373-385/27.PA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1840" s="6" t="str" cm="1">
        <f t="array" ref="K1840">_xlfn.TEXTJOIN(", ",TRUE,_xlfn.UNIQUE(_xlfn._xlws.FILTER(ARQUIVOS_RECEBIDOS!$F$2:$F$5010,ARQUIVOS_RECEBIDOS!$E$2:$E$5010=LD_01[[#This Row],[DOCUMENTO]])))</f>
        <v>R00.3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46041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1840" s="6" t="str">
        <f>LD_01[[#This Row],[PASTA]]&amp;"/"&amp;LD_01[[#This Row],[ARQUIVO]]</f>
        <v>MSV-163MS-373-385/27.PA/MSV-163MS-373-385-ACA-EXE-DE-N2-010-R00.3.pdf</v>
      </c>
    </row>
    <row r="1841" spans="1:16" ht="28.8" x14ac:dyDescent="0.3">
      <c r="A1841" t="s">
        <v>7344</v>
      </c>
      <c r="B1841" s="6" t="str">
        <f>VLOOKUP(LD_01[[#This Row],[DOCUMENTO]],_xlfn.SORTBY(ARQUIVOS_RECEBIDOS!$E$2:$F$5010,ARQUIVOS_RECEBIDOS!$F$2:$F$5010,-1),2,)</f>
        <v>R00.3</v>
      </c>
      <c r="C1841" s="14" t="s">
        <v>5988</v>
      </c>
      <c r="D1841" s="14" t="s">
        <v>7542</v>
      </c>
      <c r="E1841" s="6" t="s">
        <v>7476</v>
      </c>
      <c r="F1841" s="8" t="s">
        <v>7522</v>
      </c>
      <c r="G1841" s="8" t="s">
        <v>4334</v>
      </c>
      <c r="H1841" s="6" t="str">
        <f>_xlfn.XLOOKUP(LD_01[[#This Row],[DISCIPLINA]],'CLASSES DE PROJETOS'!$F$3:$F$37,'CLASSES DE PROJETOS'!$C$3:$C$37)</f>
        <v>PA</v>
      </c>
      <c r="I1841" s="6" t="str">
        <f>_xlfn.TEXTJOIN("/",TRUE,"MSV-163MS-"&amp;LD_01[[#This Row],[OBRA]],_xlfn.XLOOKUP(LD_01[[#This Row],[SIGLA]],'CLASSES DE PROJETOS'!$C$3:$C$37,'CLASSES DE PROJETOS'!$E$3:$E$37))</f>
        <v>MSV-163MS-373-385/27.PA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1841" s="6" t="str" cm="1">
        <f t="array" ref="K1841">_xlfn.TEXTJOIN(", ",TRUE,_xlfn.UNIQUE(_xlfn._xlws.FILTER(ARQUIVOS_RECEBIDOS!$F$2:$F$5010,ARQUIVOS_RECEBIDOS!$E$2:$E$5010=LD_01[[#This Row],[DOCUMENTO]])))</f>
        <v>R00.3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46041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1841" s="6" t="str">
        <f>LD_01[[#This Row],[PASTA]]&amp;"/"&amp;LD_01[[#This Row],[ARQUIVO]]</f>
        <v>MSV-163MS-373-385/27.PA/MSV-163MS-373-385-ACA-EXE-DE-N2-011-R00.3.pdf</v>
      </c>
    </row>
    <row r="1842" spans="1:16" ht="28.8" x14ac:dyDescent="0.3">
      <c r="A1842" t="s">
        <v>7345</v>
      </c>
      <c r="B1842" s="6" t="str">
        <f>VLOOKUP(LD_01[[#This Row],[DOCUMENTO]],_xlfn.SORTBY(ARQUIVOS_RECEBIDOS!$E$2:$F$5010,ARQUIVOS_RECEBIDOS!$F$2:$F$5010,-1),2,)</f>
        <v>R00.1</v>
      </c>
      <c r="C1842" s="14" t="s">
        <v>5988</v>
      </c>
      <c r="D1842" s="14" t="s">
        <v>7542</v>
      </c>
      <c r="E1842" s="6" t="s">
        <v>7476</v>
      </c>
      <c r="F1842" s="8" t="s">
        <v>7523</v>
      </c>
      <c r="G1842" s="8" t="s">
        <v>4334</v>
      </c>
      <c r="H1842" s="6" t="str">
        <f>_xlfn.XLOOKUP(LD_01[[#This Row],[DISCIPLINA]],'CLASSES DE PROJETOS'!$F$3:$F$37,'CLASSES DE PROJETOS'!$C$3:$C$37)</f>
        <v>PA</v>
      </c>
      <c r="I1842" s="6" t="str">
        <f>_xlfn.TEXTJOIN("/",TRUE,"MSV-163MS-"&amp;LD_01[[#This Row],[OBRA]],_xlfn.XLOOKUP(LD_01[[#This Row],[SIGLA]],'CLASSES DE PROJETOS'!$C$3:$C$37,'CLASSES DE PROJETOS'!$E$3:$E$37))</f>
        <v>MSV-163MS-373-385/27.PA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1842" s="6" t="str" cm="1">
        <f t="array" ref="K1842">_xlfn.TEXTJOIN(", ",TRUE,_xlfn.UNIQUE(_xlfn._xlws.FILTER(ARQUIVOS_RECEBIDOS!$F$2:$F$5010,ARQUIVOS_RECEBIDOS!$E$2:$E$5010=LD_01[[#This Row],[DOCUMENTO]])))</f>
        <v>R00.1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46041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1842" s="6" t="str">
        <f>LD_01[[#This Row],[PASTA]]&amp;"/"&amp;LD_01[[#This Row],[ARQUIVO]]</f>
        <v>MSV-163MS-373-385/27.PA/MSV-163MS-373-385-ACA-EXE-DE-N2-012-R00.1.pdf</v>
      </c>
    </row>
    <row r="1843" spans="1:16" ht="28.8" x14ac:dyDescent="0.3">
      <c r="A1843" t="s">
        <v>7346</v>
      </c>
      <c r="B1843" s="6" t="str">
        <f>VLOOKUP(LD_01[[#This Row],[DOCUMENTO]],_xlfn.SORTBY(ARQUIVOS_RECEBIDOS!$E$2:$F$5010,ARQUIVOS_RECEBIDOS!$F$2:$F$5010,-1),2,)</f>
        <v>R00.1</v>
      </c>
      <c r="C1843" s="14" t="s">
        <v>5988</v>
      </c>
      <c r="D1843" s="14" t="s">
        <v>7542</v>
      </c>
      <c r="E1843" s="6" t="s">
        <v>7476</v>
      </c>
      <c r="F1843" s="8" t="s">
        <v>7524</v>
      </c>
      <c r="G1843" s="8" t="s">
        <v>4334</v>
      </c>
      <c r="H1843" s="6" t="str">
        <f>_xlfn.XLOOKUP(LD_01[[#This Row],[DISCIPLINA]],'CLASSES DE PROJETOS'!$F$3:$F$37,'CLASSES DE PROJETOS'!$C$3:$C$37)</f>
        <v>PA</v>
      </c>
      <c r="I1843" s="6" t="str">
        <f>_xlfn.TEXTJOIN("/",TRUE,"MSV-163MS-"&amp;LD_01[[#This Row],[OBRA]],_xlfn.XLOOKUP(LD_01[[#This Row],[SIGLA]],'CLASSES DE PROJETOS'!$C$3:$C$37,'CLASSES DE PROJETOS'!$E$3:$E$37))</f>
        <v>MSV-163MS-373-385/27.PA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1843" s="6" t="str" cm="1">
        <f t="array" ref="K1843">_xlfn.TEXTJOIN(", ",TRUE,_xlfn.UNIQUE(_xlfn._xlws.FILTER(ARQUIVOS_RECEBIDOS!$F$2:$F$5010,ARQUIVOS_RECEBIDOS!$E$2:$E$5010=LD_01[[#This Row],[DOCUMENTO]])))</f>
        <v>R00.1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46041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1843" s="6" t="str">
        <f>LD_01[[#This Row],[PASTA]]&amp;"/"&amp;LD_01[[#This Row],[ARQUIVO]]</f>
        <v>MSV-163MS-373-385/27.PA/MSV-163MS-373-385-ACA-EXE-DE-N2-013-R00.1.pdf</v>
      </c>
    </row>
    <row r="1844" spans="1:16" ht="28.8" x14ac:dyDescent="0.3">
      <c r="A1844" t="s">
        <v>7347</v>
      </c>
      <c r="B1844" s="6" t="str">
        <f>VLOOKUP(LD_01[[#This Row],[DOCUMENTO]],_xlfn.SORTBY(ARQUIVOS_RECEBIDOS!$E$2:$F$5010,ARQUIVOS_RECEBIDOS!$F$2:$F$5010,-1),2,)</f>
        <v>R00.1</v>
      </c>
      <c r="C1844" s="14" t="s">
        <v>5988</v>
      </c>
      <c r="D1844" s="14" t="s">
        <v>7542</v>
      </c>
      <c r="E1844" s="6" t="s">
        <v>7476</v>
      </c>
      <c r="F1844" s="8" t="s">
        <v>7525</v>
      </c>
      <c r="G1844" s="8" t="s">
        <v>4334</v>
      </c>
      <c r="H1844" s="6" t="str">
        <f>_xlfn.XLOOKUP(LD_01[[#This Row],[DISCIPLINA]],'CLASSES DE PROJETOS'!$F$3:$F$37,'CLASSES DE PROJETOS'!$C$3:$C$37)</f>
        <v>PA</v>
      </c>
      <c r="I1844" s="6" t="str">
        <f>_xlfn.TEXTJOIN("/",TRUE,"MSV-163MS-"&amp;LD_01[[#This Row],[OBRA]],_xlfn.XLOOKUP(LD_01[[#This Row],[SIGLA]],'CLASSES DE PROJETOS'!$C$3:$C$37,'CLASSES DE PROJETOS'!$E$3:$E$37))</f>
        <v>MSV-163MS-373-385/27.PA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1844" s="6" t="str" cm="1">
        <f t="array" ref="K1844">_xlfn.TEXTJOIN(", ",TRUE,_xlfn.UNIQUE(_xlfn._xlws.FILTER(ARQUIVOS_RECEBIDOS!$F$2:$F$5010,ARQUIVOS_RECEBIDOS!$E$2:$E$5010=LD_01[[#This Row],[DOCUMENTO]])))</f>
        <v>R00.1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46041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1844" s="6" t="str">
        <f>LD_01[[#This Row],[PASTA]]&amp;"/"&amp;LD_01[[#This Row],[ARQUIVO]]</f>
        <v>MSV-163MS-373-385/27.PA/MSV-163MS-373-385-ACA-EXE-DE-N2-101-R00.1.pdf</v>
      </c>
    </row>
    <row r="1845" spans="1:16" ht="28.8" x14ac:dyDescent="0.3">
      <c r="A1845" t="s">
        <v>7348</v>
      </c>
      <c r="B1845" s="6" t="str">
        <f>VLOOKUP(LD_01[[#This Row],[DOCUMENTO]],_xlfn.SORTBY(ARQUIVOS_RECEBIDOS!$E$2:$F$5010,ARQUIVOS_RECEBIDOS!$F$2:$F$5010,-1),2,)</f>
        <v>R00.1</v>
      </c>
      <c r="C1845" s="14" t="s">
        <v>5988</v>
      </c>
      <c r="D1845" s="14" t="s">
        <v>7542</v>
      </c>
      <c r="E1845" s="6" t="s">
        <v>7476</v>
      </c>
      <c r="F1845" s="8" t="s">
        <v>7526</v>
      </c>
      <c r="G1845" s="8" t="s">
        <v>4334</v>
      </c>
      <c r="H1845" s="6" t="str">
        <f>_xlfn.XLOOKUP(LD_01[[#This Row],[DISCIPLINA]],'CLASSES DE PROJETOS'!$F$3:$F$37,'CLASSES DE PROJETOS'!$C$3:$C$37)</f>
        <v>PA</v>
      </c>
      <c r="I1845" s="6" t="str">
        <f>_xlfn.TEXTJOIN("/",TRUE,"MSV-163MS-"&amp;LD_01[[#This Row],[OBRA]],_xlfn.XLOOKUP(LD_01[[#This Row],[SIGLA]],'CLASSES DE PROJETOS'!$C$3:$C$37,'CLASSES DE PROJETOS'!$E$3:$E$37))</f>
        <v>MSV-163MS-373-385/27.PA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1845" s="6" t="str" cm="1">
        <f t="array" ref="K1845">_xlfn.TEXTJOIN(", ",TRUE,_xlfn.UNIQUE(_xlfn._xlws.FILTER(ARQUIVOS_RECEBIDOS!$F$2:$F$5010,ARQUIVOS_RECEBIDOS!$E$2:$E$5010=LD_01[[#This Row],[DOCUMENTO]])))</f>
        <v>R00.1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46041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1845" s="6" t="str">
        <f>LD_01[[#This Row],[PASTA]]&amp;"/"&amp;LD_01[[#This Row],[ARQUIVO]]</f>
        <v>MSV-163MS-373-385/27.PA/MSV-163MS-373-385-ACA-EXE-DE-N2-102-R00.1.pdf</v>
      </c>
    </row>
    <row r="1846" spans="1:16" ht="28.8" x14ac:dyDescent="0.3">
      <c r="A1846" t="s">
        <v>7187</v>
      </c>
      <c r="B1846" s="6" t="str">
        <f>VLOOKUP(LD_01[[#This Row],[DOCUMENTO]],_xlfn.SORTBY(ARQUIVOS_RECEBIDOS!$E$2:$F$5010,ARQUIVOS_RECEBIDOS!$F$2:$F$5010,-1),2,)</f>
        <v>R00.3</v>
      </c>
      <c r="C1846" s="14" t="s">
        <v>5988</v>
      </c>
      <c r="D1846" s="14" t="s">
        <v>7542</v>
      </c>
      <c r="E1846" s="6" t="s">
        <v>7476</v>
      </c>
      <c r="F1846" s="8" t="s">
        <v>6387</v>
      </c>
      <c r="G1846" s="8" t="s">
        <v>4144</v>
      </c>
      <c r="H1846" s="6" t="str">
        <f>_xlfn.XLOOKUP(LD_01[[#This Row],[DISCIPLINA]],'CLASSES DE PROJETOS'!$F$3:$F$37,'CLASSES DE PROJETOS'!$C$3:$C$37)</f>
        <v>DV</v>
      </c>
      <c r="I1846" s="6" t="str">
        <f>_xlfn.TEXTJOIN("/",TRUE,"MSV-163MS-"&amp;LD_01[[#This Row],[OBRA]],_xlfn.XLOOKUP(LD_01[[#This Row],[SIGLA]],'CLASSES DE PROJETOS'!$C$3:$C$37,'CLASSES DE PROJETOS'!$E$3:$E$37))</f>
        <v>MSV-163MS-373-385/12.DV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1846" s="6" t="str" cm="1">
        <f t="array" ref="K1846">_xlfn.TEXTJOIN(", ",TRUE,_xlfn.UNIQUE(_xlfn._xlws.FILTER(ARQUIVOS_RECEBIDOS!$F$2:$F$5010,ARQUIVOS_RECEBIDOS!$E$2:$E$5010=LD_01[[#This Row],[DOCUMENTO]])))</f>
        <v>R00.3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46041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1846" s="6" t="str">
        <f>LD_01[[#This Row],[PASTA]]&amp;"/"&amp;LD_01[[#This Row],[ARQUIVO]]</f>
        <v>MSV-163MS-373-385/12.DV/MSV-163MS-373-385-ACA-EXE-DE-O2-001-R00.3.pdf</v>
      </c>
    </row>
    <row r="1847" spans="1:16" ht="28.8" x14ac:dyDescent="0.3">
      <c r="A1847" t="s">
        <v>7188</v>
      </c>
      <c r="B1847" s="6" t="str">
        <f>VLOOKUP(LD_01[[#This Row],[DOCUMENTO]],_xlfn.SORTBY(ARQUIVOS_RECEBIDOS!$E$2:$F$5010,ARQUIVOS_RECEBIDOS!$F$2:$F$5010,-1),2,)</f>
        <v>R00.3</v>
      </c>
      <c r="C1847" s="14" t="s">
        <v>5988</v>
      </c>
      <c r="D1847" s="14" t="s">
        <v>7542</v>
      </c>
      <c r="E1847" s="6" t="s">
        <v>7476</v>
      </c>
      <c r="F1847" s="8" t="s">
        <v>6387</v>
      </c>
      <c r="G1847" s="8" t="s">
        <v>4144</v>
      </c>
      <c r="H1847" s="6" t="str">
        <f>_xlfn.XLOOKUP(LD_01[[#This Row],[DISCIPLINA]],'CLASSES DE PROJETOS'!$F$3:$F$37,'CLASSES DE PROJETOS'!$C$3:$C$37)</f>
        <v>DV</v>
      </c>
      <c r="I1847" s="6" t="str">
        <f>_xlfn.TEXTJOIN("/",TRUE,"MSV-163MS-"&amp;LD_01[[#This Row],[OBRA]],_xlfn.XLOOKUP(LD_01[[#This Row],[SIGLA]],'CLASSES DE PROJETOS'!$C$3:$C$37,'CLASSES DE PROJETOS'!$E$3:$E$37))</f>
        <v>MSV-163MS-373-385/12.DV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1847" s="6" t="str" cm="1">
        <f t="array" ref="K1847">_xlfn.TEXTJOIN(", ",TRUE,_xlfn.UNIQUE(_xlfn._xlws.FILTER(ARQUIVOS_RECEBIDOS!$F$2:$F$5010,ARQUIVOS_RECEBIDOS!$E$2:$E$5010=LD_01[[#This Row],[DOCUMENTO]])))</f>
        <v>R00.3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46041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1847" s="6" t="str">
        <f>LD_01[[#This Row],[PASTA]]&amp;"/"&amp;LD_01[[#This Row],[ARQUIVO]]</f>
        <v>MSV-163MS-373-385/12.DV/MSV-163MS-373-385-ACA-EXE-DE-O2-002-R00.3.pdf</v>
      </c>
    </row>
    <row r="1848" spans="1:16" ht="28.8" x14ac:dyDescent="0.3">
      <c r="A1848" t="s">
        <v>7189</v>
      </c>
      <c r="B1848" s="6" t="str">
        <f>VLOOKUP(LD_01[[#This Row],[DOCUMENTO]],_xlfn.SORTBY(ARQUIVOS_RECEBIDOS!$E$2:$F$5010,ARQUIVOS_RECEBIDOS!$F$2:$F$5010,-1),2,)</f>
        <v>R00.3</v>
      </c>
      <c r="C1848" s="14" t="s">
        <v>5988</v>
      </c>
      <c r="D1848" s="14" t="s">
        <v>7542</v>
      </c>
      <c r="E1848" s="6" t="s">
        <v>7476</v>
      </c>
      <c r="F1848" s="8" t="s">
        <v>6387</v>
      </c>
      <c r="G1848" s="8" t="s">
        <v>4144</v>
      </c>
      <c r="H1848" s="6" t="str">
        <f>_xlfn.XLOOKUP(LD_01[[#This Row],[DISCIPLINA]],'CLASSES DE PROJETOS'!$F$3:$F$37,'CLASSES DE PROJETOS'!$C$3:$C$37)</f>
        <v>DV</v>
      </c>
      <c r="I1848" s="6" t="str">
        <f>_xlfn.TEXTJOIN("/",TRUE,"MSV-163MS-"&amp;LD_01[[#This Row],[OBRA]],_xlfn.XLOOKUP(LD_01[[#This Row],[SIGLA]],'CLASSES DE PROJETOS'!$C$3:$C$37,'CLASSES DE PROJETOS'!$E$3:$E$37))</f>
        <v>MSV-163MS-373-385/12.DV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1848" s="6" t="str" cm="1">
        <f t="array" ref="K1848">_xlfn.TEXTJOIN(", ",TRUE,_xlfn.UNIQUE(_xlfn._xlws.FILTER(ARQUIVOS_RECEBIDOS!$F$2:$F$5010,ARQUIVOS_RECEBIDOS!$E$2:$E$5010=LD_01[[#This Row],[DOCUMENTO]])))</f>
        <v>R00.3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46041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1848" s="6" t="str">
        <f>LD_01[[#This Row],[PASTA]]&amp;"/"&amp;LD_01[[#This Row],[ARQUIVO]]</f>
        <v>MSV-163MS-373-385/12.DV/MSV-163MS-373-385-ACA-EXE-DE-O2-003-R00.3.pdf</v>
      </c>
    </row>
    <row r="1849" spans="1:16" ht="28.8" x14ac:dyDescent="0.3">
      <c r="A1849" t="s">
        <v>7190</v>
      </c>
      <c r="B1849" s="6" t="str">
        <f>VLOOKUP(LD_01[[#This Row],[DOCUMENTO]],_xlfn.SORTBY(ARQUIVOS_RECEBIDOS!$E$2:$F$5010,ARQUIVOS_RECEBIDOS!$F$2:$F$5010,-1),2,)</f>
        <v>R00.3</v>
      </c>
      <c r="C1849" s="14" t="s">
        <v>5988</v>
      </c>
      <c r="D1849" s="14" t="s">
        <v>7542</v>
      </c>
      <c r="E1849" s="6" t="s">
        <v>7476</v>
      </c>
      <c r="F1849" s="8" t="s">
        <v>6387</v>
      </c>
      <c r="G1849" s="8" t="s">
        <v>4144</v>
      </c>
      <c r="H1849" s="6" t="str">
        <f>_xlfn.XLOOKUP(LD_01[[#This Row],[DISCIPLINA]],'CLASSES DE PROJETOS'!$F$3:$F$37,'CLASSES DE PROJETOS'!$C$3:$C$37)</f>
        <v>DV</v>
      </c>
      <c r="I1849" s="6" t="str">
        <f>_xlfn.TEXTJOIN("/",TRUE,"MSV-163MS-"&amp;LD_01[[#This Row],[OBRA]],_xlfn.XLOOKUP(LD_01[[#This Row],[SIGLA]],'CLASSES DE PROJETOS'!$C$3:$C$37,'CLASSES DE PROJETOS'!$E$3:$E$37))</f>
        <v>MSV-163MS-373-385/12.DV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1849" s="6" t="str" cm="1">
        <f t="array" ref="K1849">_xlfn.TEXTJOIN(", ",TRUE,_xlfn.UNIQUE(_xlfn._xlws.FILTER(ARQUIVOS_RECEBIDOS!$F$2:$F$5010,ARQUIVOS_RECEBIDOS!$E$2:$E$5010=LD_01[[#This Row],[DOCUMENTO]])))</f>
        <v>R00.3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46041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1849" s="6" t="str">
        <f>LD_01[[#This Row],[PASTA]]&amp;"/"&amp;LD_01[[#This Row],[ARQUIVO]]</f>
        <v>MSV-163MS-373-385/12.DV/MSV-163MS-373-385-ACA-EXE-DE-O2-004-R00.3.pdf</v>
      </c>
    </row>
    <row r="1850" spans="1:16" ht="28.8" x14ac:dyDescent="0.3">
      <c r="A1850" t="s">
        <v>7191</v>
      </c>
      <c r="B1850" s="6" t="str">
        <f>VLOOKUP(LD_01[[#This Row],[DOCUMENTO]],_xlfn.SORTBY(ARQUIVOS_RECEBIDOS!$E$2:$F$5010,ARQUIVOS_RECEBIDOS!$F$2:$F$5010,-1),2,)</f>
        <v>R00.3</v>
      </c>
      <c r="C1850" s="14" t="s">
        <v>5988</v>
      </c>
      <c r="D1850" s="14" t="s">
        <v>7542</v>
      </c>
      <c r="E1850" s="6" t="s">
        <v>7476</v>
      </c>
      <c r="F1850" s="8" t="s">
        <v>6387</v>
      </c>
      <c r="G1850" s="8" t="s">
        <v>4144</v>
      </c>
      <c r="H1850" s="6" t="str">
        <f>_xlfn.XLOOKUP(LD_01[[#This Row],[DISCIPLINA]],'CLASSES DE PROJETOS'!$F$3:$F$37,'CLASSES DE PROJETOS'!$C$3:$C$37)</f>
        <v>DV</v>
      </c>
      <c r="I1850" s="6" t="str">
        <f>_xlfn.TEXTJOIN("/",TRUE,"MSV-163MS-"&amp;LD_01[[#This Row],[OBRA]],_xlfn.XLOOKUP(LD_01[[#This Row],[SIGLA]],'CLASSES DE PROJETOS'!$C$3:$C$37,'CLASSES DE PROJETOS'!$E$3:$E$37))</f>
        <v>MSV-163MS-373-385/12.DV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1850" s="6" t="str" cm="1">
        <f t="array" ref="K1850">_xlfn.TEXTJOIN(", ",TRUE,_xlfn.UNIQUE(_xlfn._xlws.FILTER(ARQUIVOS_RECEBIDOS!$F$2:$F$5010,ARQUIVOS_RECEBIDOS!$E$2:$E$5010=LD_01[[#This Row],[DOCUMENTO]])))</f>
        <v>R00.3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46041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1850" s="6" t="str">
        <f>LD_01[[#This Row],[PASTA]]&amp;"/"&amp;LD_01[[#This Row],[ARQUIVO]]</f>
        <v>MSV-163MS-373-385/12.DV/MSV-163MS-373-385-ACA-EXE-DE-O2-005-R00.3.pdf</v>
      </c>
    </row>
    <row r="1851" spans="1:16" ht="28.8" x14ac:dyDescent="0.3">
      <c r="A1851" t="s">
        <v>7192</v>
      </c>
      <c r="B1851" s="6" t="str">
        <f>VLOOKUP(LD_01[[#This Row],[DOCUMENTO]],_xlfn.SORTBY(ARQUIVOS_RECEBIDOS!$E$2:$F$5010,ARQUIVOS_RECEBIDOS!$F$2:$F$5010,-1),2,)</f>
        <v>R00.3</v>
      </c>
      <c r="C1851" s="14" t="s">
        <v>5988</v>
      </c>
      <c r="D1851" s="14" t="s">
        <v>7542</v>
      </c>
      <c r="E1851" s="6" t="s">
        <v>7476</v>
      </c>
      <c r="F1851" s="8" t="s">
        <v>6387</v>
      </c>
      <c r="G1851" s="8" t="s">
        <v>4144</v>
      </c>
      <c r="H1851" s="6" t="str">
        <f>_xlfn.XLOOKUP(LD_01[[#This Row],[DISCIPLINA]],'CLASSES DE PROJETOS'!$F$3:$F$37,'CLASSES DE PROJETOS'!$C$3:$C$37)</f>
        <v>DV</v>
      </c>
      <c r="I1851" s="6" t="str">
        <f>_xlfn.TEXTJOIN("/",TRUE,"MSV-163MS-"&amp;LD_01[[#This Row],[OBRA]],_xlfn.XLOOKUP(LD_01[[#This Row],[SIGLA]],'CLASSES DE PROJETOS'!$C$3:$C$37,'CLASSES DE PROJETOS'!$E$3:$E$37))</f>
        <v>MSV-163MS-373-385/12.DV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1851" s="6" t="str" cm="1">
        <f t="array" ref="K1851">_xlfn.TEXTJOIN(", ",TRUE,_xlfn.UNIQUE(_xlfn._xlws.FILTER(ARQUIVOS_RECEBIDOS!$F$2:$F$5010,ARQUIVOS_RECEBIDOS!$E$2:$E$5010=LD_01[[#This Row],[DOCUMENTO]])))</f>
        <v>R00.3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46041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1851" s="6" t="str">
        <f>LD_01[[#This Row],[PASTA]]&amp;"/"&amp;LD_01[[#This Row],[ARQUIVO]]</f>
        <v>MSV-163MS-373-385/12.DV/MSV-163MS-373-385-ACA-EXE-DE-O2-006-R00.3.pdf</v>
      </c>
    </row>
    <row r="1852" spans="1:16" ht="28.8" x14ac:dyDescent="0.3">
      <c r="A1852" t="s">
        <v>7193</v>
      </c>
      <c r="B1852" s="6" t="str">
        <f>VLOOKUP(LD_01[[#This Row],[DOCUMENTO]],_xlfn.SORTBY(ARQUIVOS_RECEBIDOS!$E$2:$F$5010,ARQUIVOS_RECEBIDOS!$F$2:$F$5010,-1),2,)</f>
        <v>R00.3</v>
      </c>
      <c r="C1852" s="14" t="s">
        <v>5988</v>
      </c>
      <c r="D1852" s="14" t="s">
        <v>7542</v>
      </c>
      <c r="E1852" s="6" t="s">
        <v>7476</v>
      </c>
      <c r="F1852" s="8" t="s">
        <v>6387</v>
      </c>
      <c r="G1852" s="8" t="s">
        <v>4144</v>
      </c>
      <c r="H1852" s="6" t="str">
        <f>_xlfn.XLOOKUP(LD_01[[#This Row],[DISCIPLINA]],'CLASSES DE PROJETOS'!$F$3:$F$37,'CLASSES DE PROJETOS'!$C$3:$C$37)</f>
        <v>DV</v>
      </c>
      <c r="I1852" s="6" t="str">
        <f>_xlfn.TEXTJOIN("/",TRUE,"MSV-163MS-"&amp;LD_01[[#This Row],[OBRA]],_xlfn.XLOOKUP(LD_01[[#This Row],[SIGLA]],'CLASSES DE PROJETOS'!$C$3:$C$37,'CLASSES DE PROJETOS'!$E$3:$E$37))</f>
        <v>MSV-163MS-373-385/12.DV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1852" s="6" t="str" cm="1">
        <f t="array" ref="K1852">_xlfn.TEXTJOIN(", ",TRUE,_xlfn.UNIQUE(_xlfn._xlws.FILTER(ARQUIVOS_RECEBIDOS!$F$2:$F$5010,ARQUIVOS_RECEBIDOS!$E$2:$E$5010=LD_01[[#This Row],[DOCUMENTO]])))</f>
        <v>R00.3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46041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1852" s="6" t="str">
        <f>LD_01[[#This Row],[PASTA]]&amp;"/"&amp;LD_01[[#This Row],[ARQUIVO]]</f>
        <v>MSV-163MS-373-385/12.DV/MSV-163MS-373-385-ACA-EXE-DE-O2-007-R00.3.pdf</v>
      </c>
    </row>
    <row r="1853" spans="1:16" ht="28.8" x14ac:dyDescent="0.3">
      <c r="A1853" t="s">
        <v>7194</v>
      </c>
      <c r="B1853" s="6" t="str">
        <f>VLOOKUP(LD_01[[#This Row],[DOCUMENTO]],_xlfn.SORTBY(ARQUIVOS_RECEBIDOS!$E$2:$F$5010,ARQUIVOS_RECEBIDOS!$F$2:$F$5010,-1),2,)</f>
        <v>R00.3</v>
      </c>
      <c r="C1853" s="14" t="s">
        <v>5988</v>
      </c>
      <c r="D1853" s="14" t="s">
        <v>7542</v>
      </c>
      <c r="E1853" s="6" t="s">
        <v>7476</v>
      </c>
      <c r="F1853" s="8" t="s">
        <v>6387</v>
      </c>
      <c r="G1853" s="8" t="s">
        <v>4144</v>
      </c>
      <c r="H1853" s="6" t="str">
        <f>_xlfn.XLOOKUP(LD_01[[#This Row],[DISCIPLINA]],'CLASSES DE PROJETOS'!$F$3:$F$37,'CLASSES DE PROJETOS'!$C$3:$C$37)</f>
        <v>DV</v>
      </c>
      <c r="I1853" s="6" t="str">
        <f>_xlfn.TEXTJOIN("/",TRUE,"MSV-163MS-"&amp;LD_01[[#This Row],[OBRA]],_xlfn.XLOOKUP(LD_01[[#This Row],[SIGLA]],'CLASSES DE PROJETOS'!$C$3:$C$37,'CLASSES DE PROJETOS'!$E$3:$E$37))</f>
        <v>MSV-163MS-373-385/12.DV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1853" s="6" t="str" cm="1">
        <f t="array" ref="K1853">_xlfn.TEXTJOIN(", ",TRUE,_xlfn.UNIQUE(_xlfn._xlws.FILTER(ARQUIVOS_RECEBIDOS!$F$2:$F$5010,ARQUIVOS_RECEBIDOS!$E$2:$E$5010=LD_01[[#This Row],[DOCUMENTO]])))</f>
        <v>R00.3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46041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1853" s="6" t="str">
        <f>LD_01[[#This Row],[PASTA]]&amp;"/"&amp;LD_01[[#This Row],[ARQUIVO]]</f>
        <v>MSV-163MS-373-385/12.DV/MSV-163MS-373-385-ACA-EXE-DE-O2-008-R00.3.pdf</v>
      </c>
    </row>
    <row r="1854" spans="1:16" ht="28.8" x14ac:dyDescent="0.3">
      <c r="A1854" t="s">
        <v>7195</v>
      </c>
      <c r="B1854" s="6" t="str">
        <f>VLOOKUP(LD_01[[#This Row],[DOCUMENTO]],_xlfn.SORTBY(ARQUIVOS_RECEBIDOS!$E$2:$F$5010,ARQUIVOS_RECEBIDOS!$F$2:$F$5010,-1),2,)</f>
        <v>R00.3</v>
      </c>
      <c r="C1854" s="14" t="s">
        <v>5988</v>
      </c>
      <c r="D1854" s="14" t="s">
        <v>7542</v>
      </c>
      <c r="E1854" s="6" t="s">
        <v>7476</v>
      </c>
      <c r="F1854" s="8" t="s">
        <v>6387</v>
      </c>
      <c r="G1854" s="8" t="s">
        <v>4144</v>
      </c>
      <c r="H1854" s="6" t="str">
        <f>_xlfn.XLOOKUP(LD_01[[#This Row],[DISCIPLINA]],'CLASSES DE PROJETOS'!$F$3:$F$37,'CLASSES DE PROJETOS'!$C$3:$C$37)</f>
        <v>DV</v>
      </c>
      <c r="I1854" s="6" t="str">
        <f>_xlfn.TEXTJOIN("/",TRUE,"MSV-163MS-"&amp;LD_01[[#This Row],[OBRA]],_xlfn.XLOOKUP(LD_01[[#This Row],[SIGLA]],'CLASSES DE PROJETOS'!$C$3:$C$37,'CLASSES DE PROJETOS'!$E$3:$E$37))</f>
        <v>MSV-163MS-373-385/12.DV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1854" s="6" t="str" cm="1">
        <f t="array" ref="K1854">_xlfn.TEXTJOIN(", ",TRUE,_xlfn.UNIQUE(_xlfn._xlws.FILTER(ARQUIVOS_RECEBIDOS!$F$2:$F$5010,ARQUIVOS_RECEBIDOS!$E$2:$E$5010=LD_01[[#This Row],[DOCUMENTO]])))</f>
        <v>R00.3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46041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1854" s="6" t="str">
        <f>LD_01[[#This Row],[PASTA]]&amp;"/"&amp;LD_01[[#This Row],[ARQUIVO]]</f>
        <v>MSV-163MS-373-385/12.DV/MSV-163MS-373-385-ACA-EXE-DE-O2-009-R00.3.pdf</v>
      </c>
    </row>
    <row r="1855" spans="1:16" ht="28.8" x14ac:dyDescent="0.3">
      <c r="A1855" t="s">
        <v>7196</v>
      </c>
      <c r="B1855" s="6" t="str">
        <f>VLOOKUP(LD_01[[#This Row],[DOCUMENTO]],_xlfn.SORTBY(ARQUIVOS_RECEBIDOS!$E$2:$F$5010,ARQUIVOS_RECEBIDOS!$F$2:$F$5010,-1),2,)</f>
        <v>R00.3</v>
      </c>
      <c r="C1855" s="14" t="s">
        <v>5988</v>
      </c>
      <c r="D1855" s="14" t="s">
        <v>7542</v>
      </c>
      <c r="E1855" s="6" t="s">
        <v>7476</v>
      </c>
      <c r="F1855" s="8" t="s">
        <v>6387</v>
      </c>
      <c r="G1855" s="8" t="s">
        <v>4144</v>
      </c>
      <c r="H1855" s="6" t="str">
        <f>_xlfn.XLOOKUP(LD_01[[#This Row],[DISCIPLINA]],'CLASSES DE PROJETOS'!$F$3:$F$37,'CLASSES DE PROJETOS'!$C$3:$C$37)</f>
        <v>DV</v>
      </c>
      <c r="I1855" s="6" t="str">
        <f>_xlfn.TEXTJOIN("/",TRUE,"MSV-163MS-"&amp;LD_01[[#This Row],[OBRA]],_xlfn.XLOOKUP(LD_01[[#This Row],[SIGLA]],'CLASSES DE PROJETOS'!$C$3:$C$37,'CLASSES DE PROJETOS'!$E$3:$E$37))</f>
        <v>MSV-163MS-373-385/12.DV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1855" s="6" t="str" cm="1">
        <f t="array" ref="K1855">_xlfn.TEXTJOIN(", ",TRUE,_xlfn.UNIQUE(_xlfn._xlws.FILTER(ARQUIVOS_RECEBIDOS!$F$2:$F$5010,ARQUIVOS_RECEBIDOS!$E$2:$E$5010=LD_01[[#This Row],[DOCUMENTO]])))</f>
        <v>R00.3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46041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1855" s="6" t="str">
        <f>LD_01[[#This Row],[PASTA]]&amp;"/"&amp;LD_01[[#This Row],[ARQUIVO]]</f>
        <v>MSV-163MS-373-385/12.DV/MSV-163MS-373-385-ACA-EXE-DE-O2-010-R00.3.pdf</v>
      </c>
    </row>
    <row r="1856" spans="1:16" ht="28.8" x14ac:dyDescent="0.3">
      <c r="A1856" t="s">
        <v>7197</v>
      </c>
      <c r="B1856" s="6" t="str">
        <f>VLOOKUP(LD_01[[#This Row],[DOCUMENTO]],_xlfn.SORTBY(ARQUIVOS_RECEBIDOS!$E$2:$F$5010,ARQUIVOS_RECEBIDOS!$F$2:$F$5010,-1),2,)</f>
        <v>R00.3</v>
      </c>
      <c r="C1856" s="14" t="s">
        <v>5988</v>
      </c>
      <c r="D1856" s="14" t="s">
        <v>7542</v>
      </c>
      <c r="E1856" s="6" t="s">
        <v>7476</v>
      </c>
      <c r="F1856" s="8" t="s">
        <v>6387</v>
      </c>
      <c r="G1856" s="8" t="s">
        <v>4144</v>
      </c>
      <c r="H1856" s="6" t="str">
        <f>_xlfn.XLOOKUP(LD_01[[#This Row],[DISCIPLINA]],'CLASSES DE PROJETOS'!$F$3:$F$37,'CLASSES DE PROJETOS'!$C$3:$C$37)</f>
        <v>DV</v>
      </c>
      <c r="I1856" s="6" t="str">
        <f>_xlfn.TEXTJOIN("/",TRUE,"MSV-163MS-"&amp;LD_01[[#This Row],[OBRA]],_xlfn.XLOOKUP(LD_01[[#This Row],[SIGLA]],'CLASSES DE PROJETOS'!$C$3:$C$37,'CLASSES DE PROJETOS'!$E$3:$E$37))</f>
        <v>MSV-163MS-373-385/12.DV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1856" s="6" t="str" cm="1">
        <f t="array" ref="K1856">_xlfn.TEXTJOIN(", ",TRUE,_xlfn.UNIQUE(_xlfn._xlws.FILTER(ARQUIVOS_RECEBIDOS!$F$2:$F$5010,ARQUIVOS_RECEBIDOS!$E$2:$E$5010=LD_01[[#This Row],[DOCUMENTO]])))</f>
        <v>R00.3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46041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1856" s="6" t="str">
        <f>LD_01[[#This Row],[PASTA]]&amp;"/"&amp;LD_01[[#This Row],[ARQUIVO]]</f>
        <v>MSV-163MS-373-385/12.DV/MSV-163MS-373-385-ACA-EXE-DE-O2-011-R00.3.pdf</v>
      </c>
    </row>
    <row r="1857" spans="1:16" ht="28.8" x14ac:dyDescent="0.3">
      <c r="A1857" t="s">
        <v>7198</v>
      </c>
      <c r="B1857" s="6" t="str">
        <f>VLOOKUP(LD_01[[#This Row],[DOCUMENTO]],_xlfn.SORTBY(ARQUIVOS_RECEBIDOS!$E$2:$F$5010,ARQUIVOS_RECEBIDOS!$F$2:$F$5010,-1),2,)</f>
        <v>R00.3</v>
      </c>
      <c r="C1857" s="14" t="s">
        <v>5988</v>
      </c>
      <c r="D1857" s="14" t="s">
        <v>7542</v>
      </c>
      <c r="E1857" s="6" t="s">
        <v>7476</v>
      </c>
      <c r="F1857" s="8" t="s">
        <v>6387</v>
      </c>
      <c r="G1857" s="8" t="s">
        <v>4144</v>
      </c>
      <c r="H1857" s="6" t="str">
        <f>_xlfn.XLOOKUP(LD_01[[#This Row],[DISCIPLINA]],'CLASSES DE PROJETOS'!$F$3:$F$37,'CLASSES DE PROJETOS'!$C$3:$C$37)</f>
        <v>DV</v>
      </c>
      <c r="I1857" s="6" t="str">
        <f>_xlfn.TEXTJOIN("/",TRUE,"MSV-163MS-"&amp;LD_01[[#This Row],[OBRA]],_xlfn.XLOOKUP(LD_01[[#This Row],[SIGLA]],'CLASSES DE PROJETOS'!$C$3:$C$37,'CLASSES DE PROJETOS'!$E$3:$E$37))</f>
        <v>MSV-163MS-373-385/12.DV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1857" s="6" t="str" cm="1">
        <f t="array" ref="K1857">_xlfn.TEXTJOIN(", ",TRUE,_xlfn.UNIQUE(_xlfn._xlws.FILTER(ARQUIVOS_RECEBIDOS!$F$2:$F$5010,ARQUIVOS_RECEBIDOS!$E$2:$E$5010=LD_01[[#This Row],[DOCUMENTO]])))</f>
        <v>R00.3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46041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1857" s="6" t="str">
        <f>LD_01[[#This Row],[PASTA]]&amp;"/"&amp;LD_01[[#This Row],[ARQUIVO]]</f>
        <v>MSV-163MS-373-385/12.DV/MSV-163MS-373-385-ACA-EXE-DE-O2-012-R00.3.pdf</v>
      </c>
    </row>
    <row r="1858" spans="1:16" ht="28.8" x14ac:dyDescent="0.3">
      <c r="A1858" t="s">
        <v>7199</v>
      </c>
      <c r="B1858" s="6" t="str">
        <f>VLOOKUP(LD_01[[#This Row],[DOCUMENTO]],_xlfn.SORTBY(ARQUIVOS_RECEBIDOS!$E$2:$F$5010,ARQUIVOS_RECEBIDOS!$F$2:$F$5010,-1),2,)</f>
        <v>R00.3</v>
      </c>
      <c r="C1858" s="14" t="s">
        <v>5988</v>
      </c>
      <c r="D1858" s="14" t="s">
        <v>7542</v>
      </c>
      <c r="E1858" s="6" t="s">
        <v>7476</v>
      </c>
      <c r="F1858" s="8" t="s">
        <v>6387</v>
      </c>
      <c r="G1858" s="8" t="s">
        <v>4144</v>
      </c>
      <c r="H1858" s="6" t="str">
        <f>_xlfn.XLOOKUP(LD_01[[#This Row],[DISCIPLINA]],'CLASSES DE PROJETOS'!$F$3:$F$37,'CLASSES DE PROJETOS'!$C$3:$C$37)</f>
        <v>DV</v>
      </c>
      <c r="I1858" s="6" t="str">
        <f>_xlfn.TEXTJOIN("/",TRUE,"MSV-163MS-"&amp;LD_01[[#This Row],[OBRA]],_xlfn.XLOOKUP(LD_01[[#This Row],[SIGLA]],'CLASSES DE PROJETOS'!$C$3:$C$37,'CLASSES DE PROJETOS'!$E$3:$E$37))</f>
        <v>MSV-163MS-373-385/12.DV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1858" s="6" t="str" cm="1">
        <f t="array" ref="K1858">_xlfn.TEXTJOIN(", ",TRUE,_xlfn.UNIQUE(_xlfn._xlws.FILTER(ARQUIVOS_RECEBIDOS!$F$2:$F$5010,ARQUIVOS_RECEBIDOS!$E$2:$E$5010=LD_01[[#This Row],[DOCUMENTO]])))</f>
        <v>R00.3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46041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1858" s="6" t="str">
        <f>LD_01[[#This Row],[PASTA]]&amp;"/"&amp;LD_01[[#This Row],[ARQUIVO]]</f>
        <v>MSV-163MS-373-385/12.DV/MSV-163MS-373-385-ACA-EXE-DE-O2-013-R00.3.pdf</v>
      </c>
    </row>
    <row r="1859" spans="1:16" ht="28.8" x14ac:dyDescent="0.3">
      <c r="A1859" t="s">
        <v>7200</v>
      </c>
      <c r="B1859" s="6" t="str">
        <f>VLOOKUP(LD_01[[#This Row],[DOCUMENTO]],_xlfn.SORTBY(ARQUIVOS_RECEBIDOS!$E$2:$F$5010,ARQUIVOS_RECEBIDOS!$F$2:$F$5010,-1),2,)</f>
        <v>R00.3</v>
      </c>
      <c r="C1859" s="14" t="s">
        <v>5988</v>
      </c>
      <c r="D1859" s="14" t="s">
        <v>7542</v>
      </c>
      <c r="E1859" s="6" t="s">
        <v>7476</v>
      </c>
      <c r="F1859" s="8" t="s">
        <v>6387</v>
      </c>
      <c r="G1859" s="8" t="s">
        <v>4144</v>
      </c>
      <c r="H1859" s="6" t="str">
        <f>_xlfn.XLOOKUP(LD_01[[#This Row],[DISCIPLINA]],'CLASSES DE PROJETOS'!$F$3:$F$37,'CLASSES DE PROJETOS'!$C$3:$C$37)</f>
        <v>DV</v>
      </c>
      <c r="I1859" s="6" t="str">
        <f>_xlfn.TEXTJOIN("/",TRUE,"MSV-163MS-"&amp;LD_01[[#This Row],[OBRA]],_xlfn.XLOOKUP(LD_01[[#This Row],[SIGLA]],'CLASSES DE PROJETOS'!$C$3:$C$37,'CLASSES DE PROJETOS'!$E$3:$E$37))</f>
        <v>MSV-163MS-373-385/12.DV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1859" s="6" t="str" cm="1">
        <f t="array" ref="K1859">_xlfn.TEXTJOIN(", ",TRUE,_xlfn.UNIQUE(_xlfn._xlws.FILTER(ARQUIVOS_RECEBIDOS!$F$2:$F$5010,ARQUIVOS_RECEBIDOS!$E$2:$E$5010=LD_01[[#This Row],[DOCUMENTO]])))</f>
        <v>R00.3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46041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1859" s="6" t="str">
        <f>LD_01[[#This Row],[PASTA]]&amp;"/"&amp;LD_01[[#This Row],[ARQUIVO]]</f>
        <v>MSV-163MS-373-385/12.DV/MSV-163MS-373-385-ACA-EXE-DE-O2-014-R00.3.pdf</v>
      </c>
    </row>
    <row r="1860" spans="1:16" ht="28.8" x14ac:dyDescent="0.3">
      <c r="A1860" t="s">
        <v>7201</v>
      </c>
      <c r="B1860" s="6" t="str">
        <f>VLOOKUP(LD_01[[#This Row],[DOCUMENTO]],_xlfn.SORTBY(ARQUIVOS_RECEBIDOS!$E$2:$F$5010,ARQUIVOS_RECEBIDOS!$F$2:$F$5010,-1),2,)</f>
        <v>R00.3</v>
      </c>
      <c r="C1860" s="14" t="s">
        <v>5988</v>
      </c>
      <c r="D1860" s="14" t="s">
        <v>7542</v>
      </c>
      <c r="E1860" s="6" t="s">
        <v>7476</v>
      </c>
      <c r="F1860" s="8" t="s">
        <v>6387</v>
      </c>
      <c r="G1860" s="8" t="s">
        <v>4144</v>
      </c>
      <c r="H1860" s="6" t="str">
        <f>_xlfn.XLOOKUP(LD_01[[#This Row],[DISCIPLINA]],'CLASSES DE PROJETOS'!$F$3:$F$37,'CLASSES DE PROJETOS'!$C$3:$C$37)</f>
        <v>DV</v>
      </c>
      <c r="I1860" s="6" t="str">
        <f>_xlfn.TEXTJOIN("/",TRUE,"MSV-163MS-"&amp;LD_01[[#This Row],[OBRA]],_xlfn.XLOOKUP(LD_01[[#This Row],[SIGLA]],'CLASSES DE PROJETOS'!$C$3:$C$37,'CLASSES DE PROJETOS'!$E$3:$E$37))</f>
        <v>MSV-163MS-373-385/12.DV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1860" s="6" t="str" cm="1">
        <f t="array" ref="K1860">_xlfn.TEXTJOIN(", ",TRUE,_xlfn.UNIQUE(_xlfn._xlws.FILTER(ARQUIVOS_RECEBIDOS!$F$2:$F$5010,ARQUIVOS_RECEBIDOS!$E$2:$E$5010=LD_01[[#This Row],[DOCUMENTO]])))</f>
        <v>R00.3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46041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1860" s="6" t="str">
        <f>LD_01[[#This Row],[PASTA]]&amp;"/"&amp;LD_01[[#This Row],[ARQUIVO]]</f>
        <v>MSV-163MS-373-385/12.DV/MSV-163MS-373-385-ACA-EXE-DE-O2-015-R00.3.pdf</v>
      </c>
    </row>
    <row r="1861" spans="1:16" ht="28.8" x14ac:dyDescent="0.3">
      <c r="A1861" t="s">
        <v>7202</v>
      </c>
      <c r="B1861" s="6" t="str">
        <f>VLOOKUP(LD_01[[#This Row],[DOCUMENTO]],_xlfn.SORTBY(ARQUIVOS_RECEBIDOS!$E$2:$F$5010,ARQUIVOS_RECEBIDOS!$F$2:$F$5010,-1),2,)</f>
        <v>R00.3</v>
      </c>
      <c r="C1861" s="14" t="s">
        <v>5988</v>
      </c>
      <c r="D1861" s="14" t="s">
        <v>7542</v>
      </c>
      <c r="E1861" s="6" t="s">
        <v>7476</v>
      </c>
      <c r="F1861" s="8" t="s">
        <v>6387</v>
      </c>
      <c r="G1861" s="8" t="s">
        <v>4144</v>
      </c>
      <c r="H1861" s="6" t="str">
        <f>_xlfn.XLOOKUP(LD_01[[#This Row],[DISCIPLINA]],'CLASSES DE PROJETOS'!$F$3:$F$37,'CLASSES DE PROJETOS'!$C$3:$C$37)</f>
        <v>DV</v>
      </c>
      <c r="I1861" s="6" t="str">
        <f>_xlfn.TEXTJOIN("/",TRUE,"MSV-163MS-"&amp;LD_01[[#This Row],[OBRA]],_xlfn.XLOOKUP(LD_01[[#This Row],[SIGLA]],'CLASSES DE PROJETOS'!$C$3:$C$37,'CLASSES DE PROJETOS'!$E$3:$E$37))</f>
        <v>MSV-163MS-373-385/12.DV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1861" s="6" t="str" cm="1">
        <f t="array" ref="K1861">_xlfn.TEXTJOIN(", ",TRUE,_xlfn.UNIQUE(_xlfn._xlws.FILTER(ARQUIVOS_RECEBIDOS!$F$2:$F$5010,ARQUIVOS_RECEBIDOS!$E$2:$E$5010=LD_01[[#This Row],[DOCUMENTO]])))</f>
        <v>R00.3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46041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1861" s="6" t="str">
        <f>LD_01[[#This Row],[PASTA]]&amp;"/"&amp;LD_01[[#This Row],[ARQUIVO]]</f>
        <v>MSV-163MS-373-385/12.DV/MSV-163MS-373-385-ACA-EXE-DE-O2-016-R00.3.pdf</v>
      </c>
    </row>
    <row r="1862" spans="1:16" ht="28.8" x14ac:dyDescent="0.3">
      <c r="A1862" t="s">
        <v>7203</v>
      </c>
      <c r="B1862" s="6" t="str">
        <f>VLOOKUP(LD_01[[#This Row],[DOCUMENTO]],_xlfn.SORTBY(ARQUIVOS_RECEBIDOS!$E$2:$F$5010,ARQUIVOS_RECEBIDOS!$F$2:$F$5010,-1),2,)</f>
        <v>R00.3</v>
      </c>
      <c r="C1862" s="14" t="s">
        <v>5988</v>
      </c>
      <c r="D1862" s="14" t="s">
        <v>7542</v>
      </c>
      <c r="E1862" s="6" t="s">
        <v>7476</v>
      </c>
      <c r="F1862" s="8" t="s">
        <v>6387</v>
      </c>
      <c r="G1862" s="8" t="s">
        <v>4144</v>
      </c>
      <c r="H1862" s="6" t="str">
        <f>_xlfn.XLOOKUP(LD_01[[#This Row],[DISCIPLINA]],'CLASSES DE PROJETOS'!$F$3:$F$37,'CLASSES DE PROJETOS'!$C$3:$C$37)</f>
        <v>DV</v>
      </c>
      <c r="I1862" s="6" t="str">
        <f>_xlfn.TEXTJOIN("/",TRUE,"MSV-163MS-"&amp;LD_01[[#This Row],[OBRA]],_xlfn.XLOOKUP(LD_01[[#This Row],[SIGLA]],'CLASSES DE PROJETOS'!$C$3:$C$37,'CLASSES DE PROJETOS'!$E$3:$E$37))</f>
        <v>MSV-163MS-373-385/12.DV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1862" s="6" t="str" cm="1">
        <f t="array" ref="K1862">_xlfn.TEXTJOIN(", ",TRUE,_xlfn.UNIQUE(_xlfn._xlws.FILTER(ARQUIVOS_RECEBIDOS!$F$2:$F$5010,ARQUIVOS_RECEBIDOS!$E$2:$E$5010=LD_01[[#This Row],[DOCUMENTO]])))</f>
        <v>R00.3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46041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1862" s="6" t="str">
        <f>LD_01[[#This Row],[PASTA]]&amp;"/"&amp;LD_01[[#This Row],[ARQUIVO]]</f>
        <v>MSV-163MS-373-385/12.DV/MSV-163MS-373-385-ACA-EXE-DE-O2-017-R00.3.pdf</v>
      </c>
    </row>
    <row r="1863" spans="1:16" ht="28.8" x14ac:dyDescent="0.3">
      <c r="A1863" t="s">
        <v>7204</v>
      </c>
      <c r="B1863" s="6" t="str">
        <f>VLOOKUP(LD_01[[#This Row],[DOCUMENTO]],_xlfn.SORTBY(ARQUIVOS_RECEBIDOS!$E$2:$F$5010,ARQUIVOS_RECEBIDOS!$F$2:$F$5010,-1),2,)</f>
        <v>R00.3</v>
      </c>
      <c r="C1863" s="14" t="s">
        <v>5988</v>
      </c>
      <c r="D1863" s="14" t="s">
        <v>7542</v>
      </c>
      <c r="E1863" s="6" t="s">
        <v>7476</v>
      </c>
      <c r="F1863" s="8" t="s">
        <v>6387</v>
      </c>
      <c r="G1863" s="8" t="s">
        <v>4144</v>
      </c>
      <c r="H1863" s="6" t="str">
        <f>_xlfn.XLOOKUP(LD_01[[#This Row],[DISCIPLINA]],'CLASSES DE PROJETOS'!$F$3:$F$37,'CLASSES DE PROJETOS'!$C$3:$C$37)</f>
        <v>DV</v>
      </c>
      <c r="I1863" s="6" t="str">
        <f>_xlfn.TEXTJOIN("/",TRUE,"MSV-163MS-"&amp;LD_01[[#This Row],[OBRA]],_xlfn.XLOOKUP(LD_01[[#This Row],[SIGLA]],'CLASSES DE PROJETOS'!$C$3:$C$37,'CLASSES DE PROJETOS'!$E$3:$E$37))</f>
        <v>MSV-163MS-373-385/12.DV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1863" s="6" t="str" cm="1">
        <f t="array" ref="K1863">_xlfn.TEXTJOIN(", ",TRUE,_xlfn.UNIQUE(_xlfn._xlws.FILTER(ARQUIVOS_RECEBIDOS!$F$2:$F$5010,ARQUIVOS_RECEBIDOS!$E$2:$E$5010=LD_01[[#This Row],[DOCUMENTO]])))</f>
        <v>R00.3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46041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1863" s="6" t="str">
        <f>LD_01[[#This Row],[PASTA]]&amp;"/"&amp;LD_01[[#This Row],[ARQUIVO]]</f>
        <v>MSV-163MS-373-385/12.DV/MSV-163MS-373-385-ACA-EXE-DE-O2-018-R00.3.pdf</v>
      </c>
    </row>
    <row r="1864" spans="1:16" ht="28.8" x14ac:dyDescent="0.3">
      <c r="A1864" t="s">
        <v>7205</v>
      </c>
      <c r="B1864" s="6" t="str">
        <f>VLOOKUP(LD_01[[#This Row],[DOCUMENTO]],_xlfn.SORTBY(ARQUIVOS_RECEBIDOS!$E$2:$F$5010,ARQUIVOS_RECEBIDOS!$F$2:$F$5010,-1),2,)</f>
        <v>R00.3</v>
      </c>
      <c r="C1864" s="14" t="s">
        <v>5988</v>
      </c>
      <c r="D1864" s="14" t="s">
        <v>7542</v>
      </c>
      <c r="E1864" s="6" t="s">
        <v>7476</v>
      </c>
      <c r="F1864" s="8" t="s">
        <v>6387</v>
      </c>
      <c r="G1864" s="8" t="s">
        <v>4144</v>
      </c>
      <c r="H1864" s="6" t="str">
        <f>_xlfn.XLOOKUP(LD_01[[#This Row],[DISCIPLINA]],'CLASSES DE PROJETOS'!$F$3:$F$37,'CLASSES DE PROJETOS'!$C$3:$C$37)</f>
        <v>DV</v>
      </c>
      <c r="I1864" s="6" t="str">
        <f>_xlfn.TEXTJOIN("/",TRUE,"MSV-163MS-"&amp;LD_01[[#This Row],[OBRA]],_xlfn.XLOOKUP(LD_01[[#This Row],[SIGLA]],'CLASSES DE PROJETOS'!$C$3:$C$37,'CLASSES DE PROJETOS'!$E$3:$E$37))</f>
        <v>MSV-163MS-373-385/12.DV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1864" s="6" t="str" cm="1">
        <f t="array" ref="K1864">_xlfn.TEXTJOIN(", ",TRUE,_xlfn.UNIQUE(_xlfn._xlws.FILTER(ARQUIVOS_RECEBIDOS!$F$2:$F$5010,ARQUIVOS_RECEBIDOS!$E$2:$E$5010=LD_01[[#This Row],[DOCUMENTO]])))</f>
        <v>R00.3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46041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1864" s="6" t="str">
        <f>LD_01[[#This Row],[PASTA]]&amp;"/"&amp;LD_01[[#This Row],[ARQUIVO]]</f>
        <v>MSV-163MS-373-385/12.DV/MSV-163MS-373-385-ACA-EXE-DE-O2-019-R00.3.pdf</v>
      </c>
    </row>
    <row r="1865" spans="1:16" ht="28.8" x14ac:dyDescent="0.3">
      <c r="A1865" t="s">
        <v>7206</v>
      </c>
      <c r="B1865" s="6" t="str">
        <f>VLOOKUP(LD_01[[#This Row],[DOCUMENTO]],_xlfn.SORTBY(ARQUIVOS_RECEBIDOS!$E$2:$F$5010,ARQUIVOS_RECEBIDOS!$F$2:$F$5010,-1),2,)</f>
        <v>R00.3</v>
      </c>
      <c r="C1865" s="14" t="s">
        <v>5988</v>
      </c>
      <c r="D1865" s="14" t="s">
        <v>7542</v>
      </c>
      <c r="E1865" s="6" t="s">
        <v>7476</v>
      </c>
      <c r="F1865" s="8" t="s">
        <v>6387</v>
      </c>
      <c r="G1865" s="8" t="s">
        <v>4144</v>
      </c>
      <c r="H1865" s="6" t="str">
        <f>_xlfn.XLOOKUP(LD_01[[#This Row],[DISCIPLINA]],'CLASSES DE PROJETOS'!$F$3:$F$37,'CLASSES DE PROJETOS'!$C$3:$C$37)</f>
        <v>DV</v>
      </c>
      <c r="I1865" s="6" t="str">
        <f>_xlfn.TEXTJOIN("/",TRUE,"MSV-163MS-"&amp;LD_01[[#This Row],[OBRA]],_xlfn.XLOOKUP(LD_01[[#This Row],[SIGLA]],'CLASSES DE PROJETOS'!$C$3:$C$37,'CLASSES DE PROJETOS'!$E$3:$E$37))</f>
        <v>MSV-163MS-373-385/12.DV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1865" s="6" t="str" cm="1">
        <f t="array" ref="K1865">_xlfn.TEXTJOIN(", ",TRUE,_xlfn.UNIQUE(_xlfn._xlws.FILTER(ARQUIVOS_RECEBIDOS!$F$2:$F$5010,ARQUIVOS_RECEBIDOS!$E$2:$E$5010=LD_01[[#This Row],[DOCUMENTO]])))</f>
        <v>R00.3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46041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1865" s="6" t="str">
        <f>LD_01[[#This Row],[PASTA]]&amp;"/"&amp;LD_01[[#This Row],[ARQUIVO]]</f>
        <v>MSV-163MS-373-385/12.DV/MSV-163MS-373-385-ACA-EXE-DE-O2-020-R00.3.pdf</v>
      </c>
    </row>
    <row r="1866" spans="1:16" ht="28.8" x14ac:dyDescent="0.3">
      <c r="A1866" t="s">
        <v>7207</v>
      </c>
      <c r="B1866" s="6" t="str">
        <f>VLOOKUP(LD_01[[#This Row],[DOCUMENTO]],_xlfn.SORTBY(ARQUIVOS_RECEBIDOS!$E$2:$F$5010,ARQUIVOS_RECEBIDOS!$F$2:$F$5010,-1),2,)</f>
        <v>R00.3</v>
      </c>
      <c r="C1866" s="14" t="s">
        <v>5988</v>
      </c>
      <c r="D1866" s="14" t="s">
        <v>7542</v>
      </c>
      <c r="E1866" s="6" t="s">
        <v>7476</v>
      </c>
      <c r="F1866" s="8" t="s">
        <v>6387</v>
      </c>
      <c r="G1866" s="8" t="s">
        <v>4144</v>
      </c>
      <c r="H1866" s="6" t="str">
        <f>_xlfn.XLOOKUP(LD_01[[#This Row],[DISCIPLINA]],'CLASSES DE PROJETOS'!$F$3:$F$37,'CLASSES DE PROJETOS'!$C$3:$C$37)</f>
        <v>DV</v>
      </c>
      <c r="I1866" s="6" t="str">
        <f>_xlfn.TEXTJOIN("/",TRUE,"MSV-163MS-"&amp;LD_01[[#This Row],[OBRA]],_xlfn.XLOOKUP(LD_01[[#This Row],[SIGLA]],'CLASSES DE PROJETOS'!$C$3:$C$37,'CLASSES DE PROJETOS'!$E$3:$E$37))</f>
        <v>MSV-163MS-373-385/12.DV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1866" s="6" t="str" cm="1">
        <f t="array" ref="K1866">_xlfn.TEXTJOIN(", ",TRUE,_xlfn.UNIQUE(_xlfn._xlws.FILTER(ARQUIVOS_RECEBIDOS!$F$2:$F$5010,ARQUIVOS_RECEBIDOS!$E$2:$E$5010=LD_01[[#This Row],[DOCUMENTO]])))</f>
        <v>R00.3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46041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1866" s="6" t="str">
        <f>LD_01[[#This Row],[PASTA]]&amp;"/"&amp;LD_01[[#This Row],[ARQUIVO]]</f>
        <v>MSV-163MS-373-385/12.DV/MSV-163MS-373-385-ACA-EXE-DE-O2-021-R00.3.pdf</v>
      </c>
    </row>
    <row r="1867" spans="1:16" ht="28.8" x14ac:dyDescent="0.3">
      <c r="A1867" t="s">
        <v>7208</v>
      </c>
      <c r="B1867" s="6" t="str">
        <f>VLOOKUP(LD_01[[#This Row],[DOCUMENTO]],_xlfn.SORTBY(ARQUIVOS_RECEBIDOS!$E$2:$F$5010,ARQUIVOS_RECEBIDOS!$F$2:$F$5010,-1),2,)</f>
        <v>R00.4</v>
      </c>
      <c r="C1867" s="14" t="s">
        <v>5988</v>
      </c>
      <c r="D1867" s="14" t="s">
        <v>7542</v>
      </c>
      <c r="E1867" s="6" t="s">
        <v>7476</v>
      </c>
      <c r="F1867" s="8" t="s">
        <v>6387</v>
      </c>
      <c r="G1867" s="8" t="s">
        <v>4144</v>
      </c>
      <c r="H1867" s="6" t="str">
        <f>_xlfn.XLOOKUP(LD_01[[#This Row],[DISCIPLINA]],'CLASSES DE PROJETOS'!$F$3:$F$37,'CLASSES DE PROJETOS'!$C$3:$C$37)</f>
        <v>DV</v>
      </c>
      <c r="I1867" s="6" t="str">
        <f>_xlfn.TEXTJOIN("/",TRUE,"MSV-163MS-"&amp;LD_01[[#This Row],[OBRA]],_xlfn.XLOOKUP(LD_01[[#This Row],[SIGLA]],'CLASSES DE PROJETOS'!$C$3:$C$37,'CLASSES DE PROJETOS'!$E$3:$E$37))</f>
        <v>MSV-163MS-373-385/12.DV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1867" s="6" t="str" cm="1">
        <f t="array" ref="K1867">_xlfn.TEXTJOIN(", ",TRUE,_xlfn.UNIQUE(_xlfn._xlws.FILTER(ARQUIVOS_RECEBIDOS!$F$2:$F$5010,ARQUIVOS_RECEBIDOS!$E$2:$E$5010=LD_01[[#This Row],[DOCUMENTO]])))</f>
        <v>R00.4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46041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1867" s="6" t="str">
        <f>LD_01[[#This Row],[PASTA]]&amp;"/"&amp;LD_01[[#This Row],[ARQUIVO]]</f>
        <v>MSV-163MS-373-385/12.DV/MSV-163MS-373-385-ACA-EXE-DE-O2-022-R00.4.pdf</v>
      </c>
    </row>
    <row r="1868" spans="1:16" ht="28.8" x14ac:dyDescent="0.3">
      <c r="A1868" t="s">
        <v>7209</v>
      </c>
      <c r="B1868" s="6" t="str">
        <f>VLOOKUP(LD_01[[#This Row],[DOCUMENTO]],_xlfn.SORTBY(ARQUIVOS_RECEBIDOS!$E$2:$F$5010,ARQUIVOS_RECEBIDOS!$F$2:$F$5010,-1),2,)</f>
        <v>R00.4</v>
      </c>
      <c r="C1868" s="14" t="s">
        <v>5988</v>
      </c>
      <c r="D1868" s="14" t="s">
        <v>7542</v>
      </c>
      <c r="E1868" s="6" t="s">
        <v>7476</v>
      </c>
      <c r="F1868" s="8" t="s">
        <v>6387</v>
      </c>
      <c r="G1868" s="8" t="s">
        <v>4144</v>
      </c>
      <c r="H1868" s="6" t="str">
        <f>_xlfn.XLOOKUP(LD_01[[#This Row],[DISCIPLINA]],'CLASSES DE PROJETOS'!$F$3:$F$37,'CLASSES DE PROJETOS'!$C$3:$C$37)</f>
        <v>DV</v>
      </c>
      <c r="I1868" s="6" t="str">
        <f>_xlfn.TEXTJOIN("/",TRUE,"MSV-163MS-"&amp;LD_01[[#This Row],[OBRA]],_xlfn.XLOOKUP(LD_01[[#This Row],[SIGLA]],'CLASSES DE PROJETOS'!$C$3:$C$37,'CLASSES DE PROJETOS'!$E$3:$E$37))</f>
        <v>MSV-163MS-373-385/12.DV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1868" s="6" t="str" cm="1">
        <f t="array" ref="K1868">_xlfn.TEXTJOIN(", ",TRUE,_xlfn.UNIQUE(_xlfn._xlws.FILTER(ARQUIVOS_RECEBIDOS!$F$2:$F$5010,ARQUIVOS_RECEBIDOS!$E$2:$E$5010=LD_01[[#This Row],[DOCUMENTO]])))</f>
        <v>R00.4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46041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1868" s="6" t="str">
        <f>LD_01[[#This Row],[PASTA]]&amp;"/"&amp;LD_01[[#This Row],[ARQUIVO]]</f>
        <v>MSV-163MS-373-385/12.DV/MSV-163MS-373-385-ACA-EXE-DE-O2-023-R00.4.pdf</v>
      </c>
    </row>
    <row r="1869" spans="1:16" ht="28.8" x14ac:dyDescent="0.3">
      <c r="A1869" t="s">
        <v>7210</v>
      </c>
      <c r="B1869" s="6" t="str">
        <f>VLOOKUP(LD_01[[#This Row],[DOCUMENTO]],_xlfn.SORTBY(ARQUIVOS_RECEBIDOS!$E$2:$F$5010,ARQUIVOS_RECEBIDOS!$F$2:$F$5010,-1),2,)</f>
        <v>R00.4</v>
      </c>
      <c r="C1869" s="14" t="s">
        <v>5988</v>
      </c>
      <c r="D1869" s="14" t="s">
        <v>7542</v>
      </c>
      <c r="E1869" s="6" t="s">
        <v>7476</v>
      </c>
      <c r="F1869" s="8" t="s">
        <v>6387</v>
      </c>
      <c r="G1869" s="8" t="s">
        <v>4144</v>
      </c>
      <c r="H1869" s="6" t="str">
        <f>_xlfn.XLOOKUP(LD_01[[#This Row],[DISCIPLINA]],'CLASSES DE PROJETOS'!$F$3:$F$37,'CLASSES DE PROJETOS'!$C$3:$C$37)</f>
        <v>DV</v>
      </c>
      <c r="I1869" s="6" t="str">
        <f>_xlfn.TEXTJOIN("/",TRUE,"MSV-163MS-"&amp;LD_01[[#This Row],[OBRA]],_xlfn.XLOOKUP(LD_01[[#This Row],[SIGLA]],'CLASSES DE PROJETOS'!$C$3:$C$37,'CLASSES DE PROJETOS'!$E$3:$E$37))</f>
        <v>MSV-163MS-373-385/12.DV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1869" s="6" t="str" cm="1">
        <f t="array" ref="K1869">_xlfn.TEXTJOIN(", ",TRUE,_xlfn.UNIQUE(_xlfn._xlws.FILTER(ARQUIVOS_RECEBIDOS!$F$2:$F$5010,ARQUIVOS_RECEBIDOS!$E$2:$E$5010=LD_01[[#This Row],[DOCUMENTO]])))</f>
        <v>R00.4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46041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1869" s="6" t="str">
        <f>LD_01[[#This Row],[PASTA]]&amp;"/"&amp;LD_01[[#This Row],[ARQUIVO]]</f>
        <v>MSV-163MS-373-385/12.DV/MSV-163MS-373-385-ACA-EXE-DE-O2-024-R00.4.pdf</v>
      </c>
    </row>
    <row r="1870" spans="1:16" ht="28.8" x14ac:dyDescent="0.3">
      <c r="A1870" t="s">
        <v>7211</v>
      </c>
      <c r="B1870" s="6" t="str">
        <f>VLOOKUP(LD_01[[#This Row],[DOCUMENTO]],_xlfn.SORTBY(ARQUIVOS_RECEBIDOS!$E$2:$F$5010,ARQUIVOS_RECEBIDOS!$F$2:$F$5010,-1),2,)</f>
        <v>R00.4</v>
      </c>
      <c r="C1870" s="14" t="s">
        <v>5988</v>
      </c>
      <c r="D1870" s="14" t="s">
        <v>7542</v>
      </c>
      <c r="E1870" s="6" t="s">
        <v>7476</v>
      </c>
      <c r="F1870" s="8" t="s">
        <v>6387</v>
      </c>
      <c r="G1870" s="8" t="s">
        <v>4144</v>
      </c>
      <c r="H1870" s="6" t="str">
        <f>_xlfn.XLOOKUP(LD_01[[#This Row],[DISCIPLINA]],'CLASSES DE PROJETOS'!$F$3:$F$37,'CLASSES DE PROJETOS'!$C$3:$C$37)</f>
        <v>DV</v>
      </c>
      <c r="I1870" s="6" t="str">
        <f>_xlfn.TEXTJOIN("/",TRUE,"MSV-163MS-"&amp;LD_01[[#This Row],[OBRA]],_xlfn.XLOOKUP(LD_01[[#This Row],[SIGLA]],'CLASSES DE PROJETOS'!$C$3:$C$37,'CLASSES DE PROJETOS'!$E$3:$E$37))</f>
        <v>MSV-163MS-373-385/12.DV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1870" s="6" t="str" cm="1">
        <f t="array" ref="K1870">_xlfn.TEXTJOIN(", ",TRUE,_xlfn.UNIQUE(_xlfn._xlws.FILTER(ARQUIVOS_RECEBIDOS!$F$2:$F$5010,ARQUIVOS_RECEBIDOS!$E$2:$E$5010=LD_01[[#This Row],[DOCUMENTO]])))</f>
        <v>R00.4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46041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1870" s="6" t="str">
        <f>LD_01[[#This Row],[PASTA]]&amp;"/"&amp;LD_01[[#This Row],[ARQUIVO]]</f>
        <v>MSV-163MS-373-385/12.DV/MSV-163MS-373-385-ACA-EXE-DE-O2-025-R00.4.pdf</v>
      </c>
    </row>
    <row r="1871" spans="1:16" ht="28.8" x14ac:dyDescent="0.3">
      <c r="A1871" t="s">
        <v>7212</v>
      </c>
      <c r="B1871" s="6" t="str">
        <f>VLOOKUP(LD_01[[#This Row],[DOCUMENTO]],_xlfn.SORTBY(ARQUIVOS_RECEBIDOS!$E$2:$F$5010,ARQUIVOS_RECEBIDOS!$F$2:$F$5010,-1),2,)</f>
        <v>R00.1</v>
      </c>
      <c r="C1871" s="14" t="s">
        <v>5988</v>
      </c>
      <c r="D1871" s="14" t="s">
        <v>7542</v>
      </c>
      <c r="E1871" s="6" t="s">
        <v>7476</v>
      </c>
      <c r="F1871" s="8" t="s">
        <v>6387</v>
      </c>
      <c r="G1871" s="8" t="s">
        <v>4144</v>
      </c>
      <c r="H1871" s="6" t="str">
        <f>_xlfn.XLOOKUP(LD_01[[#This Row],[DISCIPLINA]],'CLASSES DE PROJETOS'!$F$3:$F$37,'CLASSES DE PROJETOS'!$C$3:$C$37)</f>
        <v>DV</v>
      </c>
      <c r="I1871" s="6" t="str">
        <f>_xlfn.TEXTJOIN("/",TRUE,"MSV-163MS-"&amp;LD_01[[#This Row],[OBRA]],_xlfn.XLOOKUP(LD_01[[#This Row],[SIGLA]],'CLASSES DE PROJETOS'!$C$3:$C$37,'CLASSES DE PROJETOS'!$E$3:$E$37))</f>
        <v>MSV-163MS-373-385/12.DV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1871" s="6" t="str" cm="1">
        <f t="array" ref="K1871">_xlfn.TEXTJOIN(", ",TRUE,_xlfn.UNIQUE(_xlfn._xlws.FILTER(ARQUIVOS_RECEBIDOS!$F$2:$F$5010,ARQUIVOS_RECEBIDOS!$E$2:$E$5010=LD_01[[#This Row],[DOCUMENTO]])))</f>
        <v>R00.1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46041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1871" s="6" t="str">
        <f>LD_01[[#This Row],[PASTA]]&amp;"/"&amp;LD_01[[#This Row],[ARQUIVO]]</f>
        <v>MSV-163MS-373-385/12.DV/MSV-163MS-373-385-ACA-EXE-DE-O2-026-R00.1.pdf</v>
      </c>
    </row>
    <row r="1872" spans="1:16" ht="28.8" x14ac:dyDescent="0.3">
      <c r="A1872" t="s">
        <v>7213</v>
      </c>
      <c r="B1872" s="6" t="str">
        <f>VLOOKUP(LD_01[[#This Row],[DOCUMENTO]],_xlfn.SORTBY(ARQUIVOS_RECEBIDOS!$E$2:$F$5010,ARQUIVOS_RECEBIDOS!$F$2:$F$5010,-1),2,)</f>
        <v>R00.1</v>
      </c>
      <c r="C1872" s="14" t="s">
        <v>5988</v>
      </c>
      <c r="D1872" s="14" t="s">
        <v>7542</v>
      </c>
      <c r="E1872" s="6" t="s">
        <v>7476</v>
      </c>
      <c r="F1872" s="8" t="s">
        <v>6387</v>
      </c>
      <c r="G1872" s="8" t="s">
        <v>4144</v>
      </c>
      <c r="H1872" s="6" t="str">
        <f>_xlfn.XLOOKUP(LD_01[[#This Row],[DISCIPLINA]],'CLASSES DE PROJETOS'!$F$3:$F$37,'CLASSES DE PROJETOS'!$C$3:$C$37)</f>
        <v>DV</v>
      </c>
      <c r="I1872" s="6" t="str">
        <f>_xlfn.TEXTJOIN("/",TRUE,"MSV-163MS-"&amp;LD_01[[#This Row],[OBRA]],_xlfn.XLOOKUP(LD_01[[#This Row],[SIGLA]],'CLASSES DE PROJETOS'!$C$3:$C$37,'CLASSES DE PROJETOS'!$E$3:$E$37))</f>
        <v>MSV-163MS-373-385/12.DV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1872" s="6" t="str" cm="1">
        <f t="array" ref="K1872">_xlfn.TEXTJOIN(", ",TRUE,_xlfn.UNIQUE(_xlfn._xlws.FILTER(ARQUIVOS_RECEBIDOS!$F$2:$F$5010,ARQUIVOS_RECEBIDOS!$E$2:$E$5010=LD_01[[#This Row],[DOCUMENTO]])))</f>
        <v>R00.1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46041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1872" s="6" t="str">
        <f>LD_01[[#This Row],[PASTA]]&amp;"/"&amp;LD_01[[#This Row],[ARQUIVO]]</f>
        <v>MSV-163MS-373-385/12.DV/MSV-163MS-373-385-ACA-EXE-DE-O2-027-R00.1.pdf</v>
      </c>
    </row>
    <row r="1873" spans="1:16" ht="43.2" x14ac:dyDescent="0.3">
      <c r="A1873" t="s">
        <v>7214</v>
      </c>
      <c r="B1873" s="6" t="str">
        <f>VLOOKUP(LD_01[[#This Row],[DOCUMENTO]],_xlfn.SORTBY(ARQUIVOS_RECEBIDOS!$E$2:$F$5010,ARQUIVOS_RECEBIDOS!$F$2:$F$5010,-1),2,)</f>
        <v>R00.1</v>
      </c>
      <c r="C1873" s="14" t="s">
        <v>5988</v>
      </c>
      <c r="D1873" s="14" t="s">
        <v>7542</v>
      </c>
      <c r="E1873" s="6" t="s">
        <v>7476</v>
      </c>
      <c r="F1873" s="8" t="s">
        <v>7527</v>
      </c>
      <c r="G1873" s="8" t="s">
        <v>4144</v>
      </c>
      <c r="H1873" s="6" t="str">
        <f>_xlfn.XLOOKUP(LD_01[[#This Row],[DISCIPLINA]],'CLASSES DE PROJETOS'!$F$3:$F$37,'CLASSES DE PROJETOS'!$C$3:$C$37)</f>
        <v>DV</v>
      </c>
      <c r="I1873" s="6" t="str">
        <f>_xlfn.TEXTJOIN("/",TRUE,"MSV-163MS-"&amp;LD_01[[#This Row],[OBRA]],_xlfn.XLOOKUP(LD_01[[#This Row],[SIGLA]],'CLASSES DE PROJETOS'!$C$3:$C$37,'CLASSES DE PROJETOS'!$E$3:$E$37))</f>
        <v>MSV-163MS-373-385/12.DV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1873" s="6" t="str" cm="1">
        <f t="array" ref="K1873">_xlfn.TEXTJOIN(", ",TRUE,_xlfn.UNIQUE(_xlfn._xlws.FILTER(ARQUIVOS_RECEBIDOS!$F$2:$F$5010,ARQUIVOS_RECEBIDOS!$E$2:$E$5010=LD_01[[#This Row],[DOCUMENTO]])))</f>
        <v>R00.1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46041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1873" s="6" t="str">
        <f>LD_01[[#This Row],[PASTA]]&amp;"/"&amp;LD_01[[#This Row],[ARQUIVO]]</f>
        <v>MSV-163MS-373-385/12.DV/MSV-163MS-373-385-ACA-EXE-DE-O2-028-R00.1.pdf</v>
      </c>
    </row>
    <row r="1874" spans="1:16" ht="43.2" x14ac:dyDescent="0.3">
      <c r="A1874" t="s">
        <v>7215</v>
      </c>
      <c r="B1874" s="6" t="str">
        <f>VLOOKUP(LD_01[[#This Row],[DOCUMENTO]],_xlfn.SORTBY(ARQUIVOS_RECEBIDOS!$E$2:$F$5010,ARQUIVOS_RECEBIDOS!$F$2:$F$5010,-1),2,)</f>
        <v>R00.1</v>
      </c>
      <c r="C1874" s="14" t="s">
        <v>5988</v>
      </c>
      <c r="D1874" s="14" t="s">
        <v>7542</v>
      </c>
      <c r="E1874" s="6" t="s">
        <v>7476</v>
      </c>
      <c r="F1874" s="8" t="s">
        <v>7527</v>
      </c>
      <c r="G1874" s="8" t="s">
        <v>4144</v>
      </c>
      <c r="H1874" s="6" t="str">
        <f>_xlfn.XLOOKUP(LD_01[[#This Row],[DISCIPLINA]],'CLASSES DE PROJETOS'!$F$3:$F$37,'CLASSES DE PROJETOS'!$C$3:$C$37)</f>
        <v>DV</v>
      </c>
      <c r="I1874" s="6" t="str">
        <f>_xlfn.TEXTJOIN("/",TRUE,"MSV-163MS-"&amp;LD_01[[#This Row],[OBRA]],_xlfn.XLOOKUP(LD_01[[#This Row],[SIGLA]],'CLASSES DE PROJETOS'!$C$3:$C$37,'CLASSES DE PROJETOS'!$E$3:$E$37))</f>
        <v>MSV-163MS-373-385/12.DV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1874" s="6" t="str" cm="1">
        <f t="array" ref="K1874">_xlfn.TEXTJOIN(", ",TRUE,_xlfn.UNIQUE(_xlfn._xlws.FILTER(ARQUIVOS_RECEBIDOS!$F$2:$F$5010,ARQUIVOS_RECEBIDOS!$E$2:$E$5010=LD_01[[#This Row],[DOCUMENTO]])))</f>
        <v>R00.1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46041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1874" s="6" t="str">
        <f>LD_01[[#This Row],[PASTA]]&amp;"/"&amp;LD_01[[#This Row],[ARQUIVO]]</f>
        <v>MSV-163MS-373-385/12.DV/MSV-163MS-373-385-ACA-EXE-DE-O2-029-R00.1.pdf</v>
      </c>
    </row>
    <row r="1875" spans="1:16" ht="43.2" x14ac:dyDescent="0.3">
      <c r="A1875" t="s">
        <v>7216</v>
      </c>
      <c r="B1875" s="6" t="str">
        <f>VLOOKUP(LD_01[[#This Row],[DOCUMENTO]],_xlfn.SORTBY(ARQUIVOS_RECEBIDOS!$E$2:$F$5010,ARQUIVOS_RECEBIDOS!$F$2:$F$5010,-1),2,)</f>
        <v>R00.1</v>
      </c>
      <c r="C1875" s="14" t="s">
        <v>5988</v>
      </c>
      <c r="D1875" s="14" t="s">
        <v>7542</v>
      </c>
      <c r="E1875" s="6" t="s">
        <v>7476</v>
      </c>
      <c r="F1875" s="8" t="s">
        <v>7527</v>
      </c>
      <c r="G1875" s="8" t="s">
        <v>4144</v>
      </c>
      <c r="H1875" s="6" t="str">
        <f>_xlfn.XLOOKUP(LD_01[[#This Row],[DISCIPLINA]],'CLASSES DE PROJETOS'!$F$3:$F$37,'CLASSES DE PROJETOS'!$C$3:$C$37)</f>
        <v>DV</v>
      </c>
      <c r="I1875" s="6" t="str">
        <f>_xlfn.TEXTJOIN("/",TRUE,"MSV-163MS-"&amp;LD_01[[#This Row],[OBRA]],_xlfn.XLOOKUP(LD_01[[#This Row],[SIGLA]],'CLASSES DE PROJETOS'!$C$3:$C$37,'CLASSES DE PROJETOS'!$E$3:$E$37))</f>
        <v>MSV-163MS-373-385/12.DV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1875" s="6" t="str" cm="1">
        <f t="array" ref="K1875">_xlfn.TEXTJOIN(", ",TRUE,_xlfn.UNIQUE(_xlfn._xlws.FILTER(ARQUIVOS_RECEBIDOS!$F$2:$F$5010,ARQUIVOS_RECEBIDOS!$E$2:$E$5010=LD_01[[#This Row],[DOCUMENTO]])))</f>
        <v>R00.1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46041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1875" s="6" t="str">
        <f>LD_01[[#This Row],[PASTA]]&amp;"/"&amp;LD_01[[#This Row],[ARQUIVO]]</f>
        <v>MSV-163MS-373-385/12.DV/MSV-163MS-373-385-ACA-EXE-DE-O2-030-R00.1.pdf</v>
      </c>
    </row>
    <row r="1876" spans="1:16" ht="28.8" x14ac:dyDescent="0.3">
      <c r="A1876" t="s">
        <v>7175</v>
      </c>
      <c r="B1876" s="6" t="str">
        <f>VLOOKUP(LD_01[[#This Row],[DOCUMENTO]],_xlfn.SORTBY(ARQUIVOS_RECEBIDOS!$E$2:$F$5010,ARQUIVOS_RECEBIDOS!$F$2:$F$5010,-1),2,)</f>
        <v>R00.3</v>
      </c>
      <c r="C1876" s="14" t="s">
        <v>5988</v>
      </c>
      <c r="D1876" s="14" t="s">
        <v>7542</v>
      </c>
      <c r="E1876" s="6" t="s">
        <v>7476</v>
      </c>
      <c r="F1876" s="8" t="s">
        <v>6388</v>
      </c>
      <c r="G1876" s="8" t="s">
        <v>4338</v>
      </c>
      <c r="H1876" s="6" t="str">
        <f>_xlfn.XLOOKUP(LD_01[[#This Row],[DISCIPLINA]],'CLASSES DE PROJETOS'!$F$3:$F$37,'CLASSES DE PROJETOS'!$C$3:$C$37)</f>
        <v>DS</v>
      </c>
      <c r="I1876" s="6" t="str">
        <f>_xlfn.TEXTJOIN("/",TRUE,"MSV-163MS-"&amp;LD_01[[#This Row],[OBRA]],_xlfn.XLOOKUP(LD_01[[#This Row],[SIGLA]],'CLASSES DE PROJETOS'!$C$3:$C$37,'CLASSES DE PROJETOS'!$E$3:$E$37))</f>
        <v>MSV-163MS-373-385/11.DS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MSV-163MS-373-385-ACA-EXE-DE-Q1-001-R00.3.pdf</v>
      </c>
      <c r="K1876" s="6" t="str" cm="1">
        <f t="array" ref="K1876">_xlfn.TEXTJOIN(", ",TRUE,_xlfn.UNIQUE(_xlfn._xlws.FILTER(ARQUIVOS_RECEBIDOS!$F$2:$F$5010,ARQUIVOS_RECEBIDOS!$E$2:$E$5010=LD_01[[#This Row],[DOCUMENTO]])))</f>
        <v>R00.3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46041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02/MSV-163MS-373-385/11.DS/MSV-163MS-373-385-ACA-EXE-DE-Q1-001-R00.3.pdf</v>
      </c>
      <c r="P1876" s="6" t="str">
        <f>LD_01[[#This Row],[PASTA]]&amp;"/"&amp;LD_01[[#This Row],[ARQUIVO]]</f>
        <v>MSV-163MS-373-385/11.DS/MSV-163MS-373-385-ACA-EXE-DE-Q1-001-R00.3.pdf</v>
      </c>
    </row>
    <row r="1877" spans="1:16" ht="28.8" x14ac:dyDescent="0.3">
      <c r="A1877" t="s">
        <v>7176</v>
      </c>
      <c r="B1877" s="6" t="str">
        <f>VLOOKUP(LD_01[[#This Row],[DOCUMENTO]],_xlfn.SORTBY(ARQUIVOS_RECEBIDOS!$E$2:$F$5010,ARQUIVOS_RECEBIDOS!$F$2:$F$5010,-1),2,)</f>
        <v>R00.3</v>
      </c>
      <c r="C1877" s="14" t="s">
        <v>5988</v>
      </c>
      <c r="D1877" s="14" t="s">
        <v>7542</v>
      </c>
      <c r="E1877" s="6" t="s">
        <v>7476</v>
      </c>
      <c r="F1877" s="8" t="s">
        <v>6388</v>
      </c>
      <c r="G1877" s="8" t="s">
        <v>4338</v>
      </c>
      <c r="H1877" s="6" t="str">
        <f>_xlfn.XLOOKUP(LD_01[[#This Row],[DISCIPLINA]],'CLASSES DE PROJETOS'!$F$3:$F$37,'CLASSES DE PROJETOS'!$C$3:$C$37)</f>
        <v>DS</v>
      </c>
      <c r="I1877" s="6" t="str">
        <f>_xlfn.TEXTJOIN("/",TRUE,"MSV-163MS-"&amp;LD_01[[#This Row],[OBRA]],_xlfn.XLOOKUP(LD_01[[#This Row],[SIGLA]],'CLASSES DE PROJETOS'!$C$3:$C$37,'CLASSES DE PROJETOS'!$E$3:$E$37))</f>
        <v>MSV-163MS-373-385/11.DS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MSV-163MS-373-385-ACA-EXE-DE-Q1-002-R00.3.pdf</v>
      </c>
      <c r="K1877" s="6" t="str" cm="1">
        <f t="array" ref="K1877">_xlfn.TEXTJOIN(", ",TRUE,_xlfn.UNIQUE(_xlfn._xlws.FILTER(ARQUIVOS_RECEBIDOS!$F$2:$F$5010,ARQUIVOS_RECEBIDOS!$E$2:$E$5010=LD_01[[#This Row],[DOCUMENTO]])))</f>
        <v>R00.3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46041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02/MSV-163MS-373-385/11.DS/MSV-163MS-373-385-ACA-EXE-DE-Q1-002-R00.3.pdf</v>
      </c>
      <c r="P1877" s="6" t="str">
        <f>LD_01[[#This Row],[PASTA]]&amp;"/"&amp;LD_01[[#This Row],[ARQUIVO]]</f>
        <v>MSV-163MS-373-385/11.DS/MSV-163MS-373-385-ACA-EXE-DE-Q1-002-R00.3.pdf</v>
      </c>
    </row>
    <row r="1878" spans="1:16" ht="28.8" x14ac:dyDescent="0.3">
      <c r="A1878" t="s">
        <v>7177</v>
      </c>
      <c r="B1878" s="6" t="str">
        <f>VLOOKUP(LD_01[[#This Row],[DOCUMENTO]],_xlfn.SORTBY(ARQUIVOS_RECEBIDOS!$E$2:$F$5010,ARQUIVOS_RECEBIDOS!$F$2:$F$5010,-1),2,)</f>
        <v>R00.3</v>
      </c>
      <c r="C1878" s="14" t="s">
        <v>5988</v>
      </c>
      <c r="D1878" s="14" t="s">
        <v>7542</v>
      </c>
      <c r="E1878" s="6" t="s">
        <v>7476</v>
      </c>
      <c r="F1878" s="8" t="s">
        <v>6388</v>
      </c>
      <c r="G1878" s="8" t="s">
        <v>4338</v>
      </c>
      <c r="H1878" s="6" t="str">
        <f>_xlfn.XLOOKUP(LD_01[[#This Row],[DISCIPLINA]],'CLASSES DE PROJETOS'!$F$3:$F$37,'CLASSES DE PROJETOS'!$C$3:$C$37)</f>
        <v>DS</v>
      </c>
      <c r="I1878" s="6" t="str">
        <f>_xlfn.TEXTJOIN("/",TRUE,"MSV-163MS-"&amp;LD_01[[#This Row],[OBRA]],_xlfn.XLOOKUP(LD_01[[#This Row],[SIGLA]],'CLASSES DE PROJETOS'!$C$3:$C$37,'CLASSES DE PROJETOS'!$E$3:$E$37))</f>
        <v>MSV-163MS-373-385/11.DS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MSV-163MS-373-385-ACA-EXE-DE-Q1-003-R00.3.pdf</v>
      </c>
      <c r="K1878" s="6" t="str" cm="1">
        <f t="array" ref="K1878">_xlfn.TEXTJOIN(", ",TRUE,_xlfn.UNIQUE(_xlfn._xlws.FILTER(ARQUIVOS_RECEBIDOS!$F$2:$F$5010,ARQUIVOS_RECEBIDOS!$E$2:$E$5010=LD_01[[#This Row],[DOCUMENTO]])))</f>
        <v>R00.3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46041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02/MSV-163MS-373-385/11.DS/MSV-163MS-373-385-ACA-EXE-DE-Q1-003-R00.3.pdf</v>
      </c>
      <c r="P1878" s="6" t="str">
        <f>LD_01[[#This Row],[PASTA]]&amp;"/"&amp;LD_01[[#This Row],[ARQUIVO]]</f>
        <v>MSV-163MS-373-385/11.DS/MSV-163MS-373-385-ACA-EXE-DE-Q1-003-R00.3.pdf</v>
      </c>
    </row>
    <row r="1879" spans="1:16" ht="28.8" x14ac:dyDescent="0.3">
      <c r="A1879" t="s">
        <v>7178</v>
      </c>
      <c r="B1879" s="6" t="str">
        <f>VLOOKUP(LD_01[[#This Row],[DOCUMENTO]],_xlfn.SORTBY(ARQUIVOS_RECEBIDOS!$E$2:$F$5010,ARQUIVOS_RECEBIDOS!$F$2:$F$5010,-1),2,)</f>
        <v>R00.3</v>
      </c>
      <c r="C1879" s="14" t="s">
        <v>5988</v>
      </c>
      <c r="D1879" s="14" t="s">
        <v>7542</v>
      </c>
      <c r="E1879" s="6" t="s">
        <v>7476</v>
      </c>
      <c r="F1879" s="8" t="s">
        <v>6388</v>
      </c>
      <c r="G1879" s="8" t="s">
        <v>4338</v>
      </c>
      <c r="H1879" s="6" t="str">
        <f>_xlfn.XLOOKUP(LD_01[[#This Row],[DISCIPLINA]],'CLASSES DE PROJETOS'!$F$3:$F$37,'CLASSES DE PROJETOS'!$C$3:$C$37)</f>
        <v>DS</v>
      </c>
      <c r="I1879" s="6" t="str">
        <f>_xlfn.TEXTJOIN("/",TRUE,"MSV-163MS-"&amp;LD_01[[#This Row],[OBRA]],_xlfn.XLOOKUP(LD_01[[#This Row],[SIGLA]],'CLASSES DE PROJETOS'!$C$3:$C$37,'CLASSES DE PROJETOS'!$E$3:$E$37))</f>
        <v>MSV-163MS-373-385/11.DS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MSV-163MS-373-385-ACA-EXE-DE-Q1-004-R00.3.pdf</v>
      </c>
      <c r="K1879" s="6" t="str" cm="1">
        <f t="array" ref="K1879">_xlfn.TEXTJOIN(", ",TRUE,_xlfn.UNIQUE(_xlfn._xlws.FILTER(ARQUIVOS_RECEBIDOS!$F$2:$F$5010,ARQUIVOS_RECEBIDOS!$E$2:$E$5010=LD_01[[#This Row],[DOCUMENTO]])))</f>
        <v>R00.3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46041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02/MSV-163MS-373-385/11.DS/MSV-163MS-373-385-ACA-EXE-DE-Q1-004-R00.3.pdf</v>
      </c>
      <c r="P1879" s="6" t="str">
        <f>LD_01[[#This Row],[PASTA]]&amp;"/"&amp;LD_01[[#This Row],[ARQUIVO]]</f>
        <v>MSV-163MS-373-385/11.DS/MSV-163MS-373-385-ACA-EXE-DE-Q1-004-R00.3.pdf</v>
      </c>
    </row>
    <row r="1880" spans="1:16" ht="28.8" x14ac:dyDescent="0.3">
      <c r="A1880" t="s">
        <v>7179</v>
      </c>
      <c r="B1880" s="6" t="str">
        <f>VLOOKUP(LD_01[[#This Row],[DOCUMENTO]],_xlfn.SORTBY(ARQUIVOS_RECEBIDOS!$E$2:$F$5010,ARQUIVOS_RECEBIDOS!$F$2:$F$5010,-1),2,)</f>
        <v>R00.3</v>
      </c>
      <c r="C1880" s="14" t="s">
        <v>5988</v>
      </c>
      <c r="D1880" s="14" t="s">
        <v>7542</v>
      </c>
      <c r="E1880" s="6" t="s">
        <v>7476</v>
      </c>
      <c r="F1880" s="8" t="s">
        <v>6388</v>
      </c>
      <c r="G1880" s="8" t="s">
        <v>4338</v>
      </c>
      <c r="H1880" s="6" t="str">
        <f>_xlfn.XLOOKUP(LD_01[[#This Row],[DISCIPLINA]],'CLASSES DE PROJETOS'!$F$3:$F$37,'CLASSES DE PROJETOS'!$C$3:$C$37)</f>
        <v>DS</v>
      </c>
      <c r="I1880" s="6" t="str">
        <f>_xlfn.TEXTJOIN("/",TRUE,"MSV-163MS-"&amp;LD_01[[#This Row],[OBRA]],_xlfn.XLOOKUP(LD_01[[#This Row],[SIGLA]],'CLASSES DE PROJETOS'!$C$3:$C$37,'CLASSES DE PROJETOS'!$E$3:$E$37))</f>
        <v>MSV-163MS-373-385/11.DS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MSV-163MS-373-385-ACA-EXE-DE-Q1-005-R00.3.pdf</v>
      </c>
      <c r="K1880" s="6" t="str" cm="1">
        <f t="array" ref="K1880">_xlfn.TEXTJOIN(", ",TRUE,_xlfn.UNIQUE(_xlfn._xlws.FILTER(ARQUIVOS_RECEBIDOS!$F$2:$F$5010,ARQUIVOS_RECEBIDOS!$E$2:$E$5010=LD_01[[#This Row],[DOCUMENTO]])))</f>
        <v>R00.3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46041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02/MSV-163MS-373-385/11.DS/MSV-163MS-373-385-ACA-EXE-DE-Q1-005-R00.3.pdf</v>
      </c>
      <c r="P1880" s="6" t="str">
        <f>LD_01[[#This Row],[PASTA]]&amp;"/"&amp;LD_01[[#This Row],[ARQUIVO]]</f>
        <v>MSV-163MS-373-385/11.DS/MSV-163MS-373-385-ACA-EXE-DE-Q1-005-R00.3.pdf</v>
      </c>
    </row>
    <row r="1881" spans="1:16" ht="28.8" x14ac:dyDescent="0.3">
      <c r="A1881" t="s">
        <v>7180</v>
      </c>
      <c r="B1881" s="6" t="str">
        <f>VLOOKUP(LD_01[[#This Row],[DOCUMENTO]],_xlfn.SORTBY(ARQUIVOS_RECEBIDOS!$E$2:$F$5010,ARQUIVOS_RECEBIDOS!$F$2:$F$5010,-1),2,)</f>
        <v>R00.3</v>
      </c>
      <c r="C1881" s="14" t="s">
        <v>5988</v>
      </c>
      <c r="D1881" s="14" t="s">
        <v>7542</v>
      </c>
      <c r="E1881" s="6" t="s">
        <v>7476</v>
      </c>
      <c r="F1881" s="8" t="s">
        <v>6388</v>
      </c>
      <c r="G1881" s="8" t="s">
        <v>4338</v>
      </c>
      <c r="H1881" s="6" t="str">
        <f>_xlfn.XLOOKUP(LD_01[[#This Row],[DISCIPLINA]],'CLASSES DE PROJETOS'!$F$3:$F$37,'CLASSES DE PROJETOS'!$C$3:$C$37)</f>
        <v>DS</v>
      </c>
      <c r="I1881" s="6" t="str">
        <f>_xlfn.TEXTJOIN("/",TRUE,"MSV-163MS-"&amp;LD_01[[#This Row],[OBRA]],_xlfn.XLOOKUP(LD_01[[#This Row],[SIGLA]],'CLASSES DE PROJETOS'!$C$3:$C$37,'CLASSES DE PROJETOS'!$E$3:$E$37))</f>
        <v>MSV-163MS-373-385/11.DS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MSV-163MS-373-385-ACA-EXE-DE-Q1-006-R00.3.pdf</v>
      </c>
      <c r="K1881" s="6" t="str" cm="1">
        <f t="array" ref="K1881">_xlfn.TEXTJOIN(", ",TRUE,_xlfn.UNIQUE(_xlfn._xlws.FILTER(ARQUIVOS_RECEBIDOS!$F$2:$F$5010,ARQUIVOS_RECEBIDOS!$E$2:$E$5010=LD_01[[#This Row],[DOCUMENTO]])))</f>
        <v>R00.3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46041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02/MSV-163MS-373-385/11.DS/MSV-163MS-373-385-ACA-EXE-DE-Q1-006-R00.3.pdf</v>
      </c>
      <c r="P1881" s="6" t="str">
        <f>LD_01[[#This Row],[PASTA]]&amp;"/"&amp;LD_01[[#This Row],[ARQUIVO]]</f>
        <v>MSV-163MS-373-385/11.DS/MSV-163MS-373-385-ACA-EXE-DE-Q1-006-R00.3.pdf</v>
      </c>
    </row>
    <row r="1882" spans="1:16" ht="28.8" x14ac:dyDescent="0.3">
      <c r="A1882" t="s">
        <v>7181</v>
      </c>
      <c r="B1882" s="6" t="str">
        <f>VLOOKUP(LD_01[[#This Row],[DOCUMENTO]],_xlfn.SORTBY(ARQUIVOS_RECEBIDOS!$E$2:$F$5010,ARQUIVOS_RECEBIDOS!$F$2:$F$5010,-1),2,)</f>
        <v>R00.3</v>
      </c>
      <c r="C1882" s="14" t="s">
        <v>5988</v>
      </c>
      <c r="D1882" s="14" t="s">
        <v>7542</v>
      </c>
      <c r="E1882" s="6" t="s">
        <v>7476</v>
      </c>
      <c r="F1882" s="8" t="s">
        <v>6388</v>
      </c>
      <c r="G1882" s="8" t="s">
        <v>4338</v>
      </c>
      <c r="H1882" s="6" t="str">
        <f>_xlfn.XLOOKUP(LD_01[[#This Row],[DISCIPLINA]],'CLASSES DE PROJETOS'!$F$3:$F$37,'CLASSES DE PROJETOS'!$C$3:$C$37)</f>
        <v>DS</v>
      </c>
      <c r="I1882" s="6" t="str">
        <f>_xlfn.TEXTJOIN("/",TRUE,"MSV-163MS-"&amp;LD_01[[#This Row],[OBRA]],_xlfn.XLOOKUP(LD_01[[#This Row],[SIGLA]],'CLASSES DE PROJETOS'!$C$3:$C$37,'CLASSES DE PROJETOS'!$E$3:$E$37))</f>
        <v>MSV-163MS-373-385/11.DS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MSV-163MS-373-385-ACA-EXE-DE-Q1-007-R00.3.pdf</v>
      </c>
      <c r="K1882" s="6" t="str" cm="1">
        <f t="array" ref="K1882">_xlfn.TEXTJOIN(", ",TRUE,_xlfn.UNIQUE(_xlfn._xlws.FILTER(ARQUIVOS_RECEBIDOS!$F$2:$F$5010,ARQUIVOS_RECEBIDOS!$E$2:$E$5010=LD_01[[#This Row],[DOCUMENTO]])))</f>
        <v>R00.3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46041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02/MSV-163MS-373-385/11.DS/MSV-163MS-373-385-ACA-EXE-DE-Q1-007-R00.3.pdf</v>
      </c>
      <c r="P1882" s="6" t="str">
        <f>LD_01[[#This Row],[PASTA]]&amp;"/"&amp;LD_01[[#This Row],[ARQUIVO]]</f>
        <v>MSV-163MS-373-385/11.DS/MSV-163MS-373-385-ACA-EXE-DE-Q1-007-R00.3.pdf</v>
      </c>
    </row>
    <row r="1883" spans="1:16" ht="28.8" x14ac:dyDescent="0.3">
      <c r="A1883" t="s">
        <v>7182</v>
      </c>
      <c r="B1883" s="6" t="str">
        <f>VLOOKUP(LD_01[[#This Row],[DOCUMENTO]],_xlfn.SORTBY(ARQUIVOS_RECEBIDOS!$E$2:$F$5010,ARQUIVOS_RECEBIDOS!$F$2:$F$5010,-1),2,)</f>
        <v>R00.3</v>
      </c>
      <c r="C1883" s="14" t="s">
        <v>5988</v>
      </c>
      <c r="D1883" s="14" t="s">
        <v>7542</v>
      </c>
      <c r="E1883" s="6" t="s">
        <v>7476</v>
      </c>
      <c r="F1883" s="8" t="s">
        <v>6388</v>
      </c>
      <c r="G1883" s="8" t="s">
        <v>4338</v>
      </c>
      <c r="H1883" s="6" t="str">
        <f>_xlfn.XLOOKUP(LD_01[[#This Row],[DISCIPLINA]],'CLASSES DE PROJETOS'!$F$3:$F$37,'CLASSES DE PROJETOS'!$C$3:$C$37)</f>
        <v>DS</v>
      </c>
      <c r="I1883" s="6" t="str">
        <f>_xlfn.TEXTJOIN("/",TRUE,"MSV-163MS-"&amp;LD_01[[#This Row],[OBRA]],_xlfn.XLOOKUP(LD_01[[#This Row],[SIGLA]],'CLASSES DE PROJETOS'!$C$3:$C$37,'CLASSES DE PROJETOS'!$E$3:$E$37))</f>
        <v>MSV-163MS-373-385/11.DS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MSV-163MS-373-385-ACA-EXE-DE-Q1-008-R00.3.pdf</v>
      </c>
      <c r="K1883" s="6" t="str" cm="1">
        <f t="array" ref="K1883">_xlfn.TEXTJOIN(", ",TRUE,_xlfn.UNIQUE(_xlfn._xlws.FILTER(ARQUIVOS_RECEBIDOS!$F$2:$F$5010,ARQUIVOS_RECEBIDOS!$E$2:$E$5010=LD_01[[#This Row],[DOCUMENTO]])))</f>
        <v>R00.3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46041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02/MSV-163MS-373-385/11.DS/MSV-163MS-373-385-ACA-EXE-DE-Q1-008-R00.3.pdf</v>
      </c>
      <c r="P1883" s="6" t="str">
        <f>LD_01[[#This Row],[PASTA]]&amp;"/"&amp;LD_01[[#This Row],[ARQUIVO]]</f>
        <v>MSV-163MS-373-385/11.DS/MSV-163MS-373-385-ACA-EXE-DE-Q1-008-R00.3.pdf</v>
      </c>
    </row>
    <row r="1884" spans="1:16" ht="28.8" x14ac:dyDescent="0.3">
      <c r="A1884" t="s">
        <v>7183</v>
      </c>
      <c r="B1884" s="6" t="str">
        <f>VLOOKUP(LD_01[[#This Row],[DOCUMENTO]],_xlfn.SORTBY(ARQUIVOS_RECEBIDOS!$E$2:$F$5010,ARQUIVOS_RECEBIDOS!$F$2:$F$5010,-1),2,)</f>
        <v>R00.3</v>
      </c>
      <c r="C1884" s="14" t="s">
        <v>5988</v>
      </c>
      <c r="D1884" s="14" t="s">
        <v>7542</v>
      </c>
      <c r="E1884" s="6" t="s">
        <v>7476</v>
      </c>
      <c r="F1884" s="8" t="s">
        <v>6388</v>
      </c>
      <c r="G1884" s="8" t="s">
        <v>4338</v>
      </c>
      <c r="H1884" s="6" t="str">
        <f>_xlfn.XLOOKUP(LD_01[[#This Row],[DISCIPLINA]],'CLASSES DE PROJETOS'!$F$3:$F$37,'CLASSES DE PROJETOS'!$C$3:$C$37)</f>
        <v>DS</v>
      </c>
      <c r="I1884" s="6" t="str">
        <f>_xlfn.TEXTJOIN("/",TRUE,"MSV-163MS-"&amp;LD_01[[#This Row],[OBRA]],_xlfn.XLOOKUP(LD_01[[#This Row],[SIGLA]],'CLASSES DE PROJETOS'!$C$3:$C$37,'CLASSES DE PROJETOS'!$E$3:$E$37))</f>
        <v>MSV-163MS-373-385/11.DS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MSV-163MS-373-385-ACA-EXE-DE-Q1-009-R00.3.pdf</v>
      </c>
      <c r="K1884" s="6" t="str" cm="1">
        <f t="array" ref="K1884">_xlfn.TEXTJOIN(", ",TRUE,_xlfn.UNIQUE(_xlfn._xlws.FILTER(ARQUIVOS_RECEBIDOS!$F$2:$F$5010,ARQUIVOS_RECEBIDOS!$E$2:$E$5010=LD_01[[#This Row],[DOCUMENTO]])))</f>
        <v>R00.3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46041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02/MSV-163MS-373-385/11.DS/MSV-163MS-373-385-ACA-EXE-DE-Q1-009-R00.3.pdf</v>
      </c>
      <c r="P1884" s="6" t="str">
        <f>LD_01[[#This Row],[PASTA]]&amp;"/"&amp;LD_01[[#This Row],[ARQUIVO]]</f>
        <v>MSV-163MS-373-385/11.DS/MSV-163MS-373-385-ACA-EXE-DE-Q1-009-R00.3.pdf</v>
      </c>
    </row>
    <row r="1885" spans="1:16" ht="28.8" x14ac:dyDescent="0.3">
      <c r="A1885" t="s">
        <v>7184</v>
      </c>
      <c r="B1885" s="6" t="str">
        <f>VLOOKUP(LD_01[[#This Row],[DOCUMENTO]],_xlfn.SORTBY(ARQUIVOS_RECEBIDOS!$E$2:$F$5010,ARQUIVOS_RECEBIDOS!$F$2:$F$5010,-1),2,)</f>
        <v>R00.3</v>
      </c>
      <c r="C1885" s="14" t="s">
        <v>5988</v>
      </c>
      <c r="D1885" s="14" t="s">
        <v>7542</v>
      </c>
      <c r="E1885" s="6" t="s">
        <v>7476</v>
      </c>
      <c r="F1885" s="8" t="s">
        <v>6388</v>
      </c>
      <c r="G1885" s="8" t="s">
        <v>4338</v>
      </c>
      <c r="H1885" s="6" t="str">
        <f>_xlfn.XLOOKUP(LD_01[[#This Row],[DISCIPLINA]],'CLASSES DE PROJETOS'!$F$3:$F$37,'CLASSES DE PROJETOS'!$C$3:$C$37)</f>
        <v>DS</v>
      </c>
      <c r="I1885" s="6" t="str">
        <f>_xlfn.TEXTJOIN("/",TRUE,"MSV-163MS-"&amp;LD_01[[#This Row],[OBRA]],_xlfn.XLOOKUP(LD_01[[#This Row],[SIGLA]],'CLASSES DE PROJETOS'!$C$3:$C$37,'CLASSES DE PROJETOS'!$E$3:$E$37))</f>
        <v>MSV-163MS-373-385/11.DS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MSV-163MS-373-385-ACA-EXE-DE-Q1-010-R00.3.pdf</v>
      </c>
      <c r="K1885" s="6" t="str" cm="1">
        <f t="array" ref="K1885">_xlfn.TEXTJOIN(", ",TRUE,_xlfn.UNIQUE(_xlfn._xlws.FILTER(ARQUIVOS_RECEBIDOS!$F$2:$F$5010,ARQUIVOS_RECEBIDOS!$E$2:$E$5010=LD_01[[#This Row],[DOCUMENTO]])))</f>
        <v>R00.3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46041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02/MSV-163MS-373-385/11.DS/MSV-163MS-373-385-ACA-EXE-DE-Q1-010-R00.3.pdf</v>
      </c>
      <c r="P1885" s="6" t="str">
        <f>LD_01[[#This Row],[PASTA]]&amp;"/"&amp;LD_01[[#This Row],[ARQUIVO]]</f>
        <v>MSV-163MS-373-385/11.DS/MSV-163MS-373-385-ACA-EXE-DE-Q1-010-R00.3.pdf</v>
      </c>
    </row>
    <row r="1886" spans="1:16" ht="28.8" x14ac:dyDescent="0.3">
      <c r="A1886" t="s">
        <v>7185</v>
      </c>
      <c r="B1886" s="6" t="str">
        <f>VLOOKUP(LD_01[[#This Row],[DOCUMENTO]],_xlfn.SORTBY(ARQUIVOS_RECEBIDOS!$E$2:$F$5010,ARQUIVOS_RECEBIDOS!$F$2:$F$5010,-1),2,)</f>
        <v>R00.3</v>
      </c>
      <c r="C1886" s="14" t="s">
        <v>5988</v>
      </c>
      <c r="D1886" s="14" t="s">
        <v>7542</v>
      </c>
      <c r="E1886" s="6" t="s">
        <v>7476</v>
      </c>
      <c r="F1886" s="8" t="s">
        <v>6388</v>
      </c>
      <c r="G1886" s="8" t="s">
        <v>4338</v>
      </c>
      <c r="H1886" s="6" t="str">
        <f>_xlfn.XLOOKUP(LD_01[[#This Row],[DISCIPLINA]],'CLASSES DE PROJETOS'!$F$3:$F$37,'CLASSES DE PROJETOS'!$C$3:$C$37)</f>
        <v>DS</v>
      </c>
      <c r="I1886" s="6" t="str">
        <f>_xlfn.TEXTJOIN("/",TRUE,"MSV-163MS-"&amp;LD_01[[#This Row],[OBRA]],_xlfn.XLOOKUP(LD_01[[#This Row],[SIGLA]],'CLASSES DE PROJETOS'!$C$3:$C$37,'CLASSES DE PROJETOS'!$E$3:$E$37))</f>
        <v>MSV-163MS-373-385/11.DS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MSV-163MS-373-385-ACA-EXE-DE-Q1-011-R00.3.pdf</v>
      </c>
      <c r="K1886" s="6" t="str" cm="1">
        <f t="array" ref="K1886">_xlfn.TEXTJOIN(", ",TRUE,_xlfn.UNIQUE(_xlfn._xlws.FILTER(ARQUIVOS_RECEBIDOS!$F$2:$F$5010,ARQUIVOS_RECEBIDOS!$E$2:$E$5010=LD_01[[#This Row],[DOCUMENTO]])))</f>
        <v>R00.3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46041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02/MSV-163MS-373-385/11.DS/MSV-163MS-373-385-ACA-EXE-DE-Q1-011-R00.3.pdf</v>
      </c>
      <c r="P1886" s="6" t="str">
        <f>LD_01[[#This Row],[PASTA]]&amp;"/"&amp;LD_01[[#This Row],[ARQUIVO]]</f>
        <v>MSV-163MS-373-385/11.DS/MSV-163MS-373-385-ACA-EXE-DE-Q1-011-R00.3.pdf</v>
      </c>
    </row>
    <row r="1887" spans="1:16" ht="43.2" x14ac:dyDescent="0.3">
      <c r="A1887" t="s">
        <v>7173</v>
      </c>
      <c r="B1887" s="6" t="str">
        <f>VLOOKUP(LD_01[[#This Row],[DOCUMENTO]],_xlfn.SORTBY(ARQUIVOS_RECEBIDOS!$E$2:$F$5010,ARQUIVOS_RECEBIDOS!$F$2:$F$5010,-1),2,)</f>
        <v>R00.6</v>
      </c>
      <c r="C1887" s="14" t="s">
        <v>5988</v>
      </c>
      <c r="D1887" s="14" t="s">
        <v>7542</v>
      </c>
      <c r="E1887" s="6" t="s">
        <v>7476</v>
      </c>
      <c r="F1887" s="8" t="s">
        <v>6389</v>
      </c>
      <c r="G1887" s="8" t="s">
        <v>4142</v>
      </c>
      <c r="H1887" s="6" t="str">
        <f>_xlfn.XLOOKUP(LD_01[[#This Row],[DISCIPLINA]],'CLASSES DE PROJETOS'!$F$3:$F$37,'CLASSES DE PROJETOS'!$C$3:$C$37)</f>
        <v>DR</v>
      </c>
      <c r="I1887" s="6" t="str">
        <f>_xlfn.TEXTJOIN("/",TRUE,"MSV-163MS-"&amp;LD_01[[#This Row],[OBRA]],_xlfn.XLOOKUP(LD_01[[#This Row],[SIGLA]],'CLASSES DE PROJETOS'!$C$3:$C$37,'CLASSES DE PROJETOS'!$E$3:$E$37))</f>
        <v>MSV-163MS-373-385/10.DR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1887" s="6" t="str" cm="1">
        <f t="array" ref="K1887">_xlfn.TEXTJOIN(", ",TRUE,_xlfn.UNIQUE(_xlfn._xlws.FILTER(ARQUIVOS_RECEBIDOS!$F$2:$F$5010,ARQUIVOS_RECEBIDOS!$E$2:$E$5010=LD_01[[#This Row],[DOCUMENTO]])))</f>
        <v>R00.6</v>
      </c>
      <c r="L1887" s="6" t="str" cm="1">
        <f t="array" ref="L1887">_xlfn.TEXTJOIN(",",TRUE,_xlfn._xlws.FILTER(ARQUIVOS[EXTENSÃO],(ARQUIVOS[DOCUMENTO]=LD_01[[#This Row],[DOCUMENTO]])*(ARQUIVOS[REVISÃO]=LD_01[[#This Row],[REVISÃO]])))</f>
        <v>docx,pdf</v>
      </c>
      <c r="M1887" s="12" cm="1">
        <f t="array" ref="M1887">_xlfn.UNIQUE(_xlfn._xlws.FILTER(ARQUIVOS[DATA RECEBIMENTO],(ARQUIVOS[DOCUMENTO]=LD_01[[#This Row],[DOCUMENTO]])*(ARQUIVOS[REVISÃO]=LD_01[[#This Row],[REVISÃO]])))</f>
        <v>46041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1887" s="6" t="str">
        <f>LD_01[[#This Row],[PASTA]]&amp;"/"&amp;LD_01[[#This Row],[ARQUIVO]]</f>
        <v>MSV-163MS-373-385/10.DR/MSV-163MS-373-385-ACA-EXE-MC-H2-001-R00.6.pdf</v>
      </c>
    </row>
    <row r="1888" spans="1:16" ht="28.8" x14ac:dyDescent="0.3">
      <c r="A1888" t="s">
        <v>7398</v>
      </c>
      <c r="B1888" s="6" t="str">
        <f>VLOOKUP(LD_01[[#This Row],[DOCUMENTO]],_xlfn.SORTBY(ARQUIVOS_RECEBIDOS!$E$2:$F$5010,ARQUIVOS_RECEBIDOS!$F$2:$F$5010,-1),2,)</f>
        <v>R00.3</v>
      </c>
      <c r="C1888" s="14" t="s">
        <v>5988</v>
      </c>
      <c r="D1888" s="14" t="s">
        <v>7542</v>
      </c>
      <c r="E1888" s="6" t="s">
        <v>7476</v>
      </c>
      <c r="F1888" s="8" t="s">
        <v>7528</v>
      </c>
      <c r="G1888" s="8" t="s">
        <v>4143</v>
      </c>
      <c r="H1888" s="6" t="str">
        <f>_xlfn.XLOOKUP(LD_01[[#This Row],[DISCIPLINA]],'CLASSES DE PROJETOS'!$F$3:$F$37,'CLASSES DE PROJETOS'!$C$3:$C$37)</f>
        <v>PV</v>
      </c>
      <c r="I1888" s="6" t="str">
        <f>_xlfn.TEXTJOIN("/",TRUE,"MSV-163MS-"&amp;LD_01[[#This Row],[OBRA]],_xlfn.XLOOKUP(LD_01[[#This Row],[SIGLA]],'CLASSES DE PROJETOS'!$C$3:$C$37,'CLASSES DE PROJETOS'!$E$3:$E$37))</f>
        <v>MSV-163MS-373-385/28.PV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1888" s="6" t="str" cm="1">
        <f t="array" ref="K1888">_xlfn.TEXTJOIN(", ",TRUE,_xlfn.UNIQUE(_xlfn._xlws.FILTER(ARQUIVOS_RECEBIDOS!$F$2:$F$5010,ARQUIVOS_RECEBIDOS!$E$2:$E$5010=LD_01[[#This Row],[DOCUMENTO]])))</f>
        <v>R00.3</v>
      </c>
      <c r="L1888" s="6" t="str" cm="1">
        <f t="array" ref="L1888">_xlfn.TEXTJOIN(",",TRUE,_xlfn._xlws.FILTER(ARQUIVOS[EXTENSÃO],(ARQUIVOS[DOCUMENTO]=LD_01[[#This Row],[DOCUMENTO]])*(ARQUIVOS[REVISÃO]=LD_01[[#This Row],[REVISÃO]])))</f>
        <v>docx,pdf</v>
      </c>
      <c r="M1888" s="12" cm="1">
        <f t="array" ref="M1888">_xlfn.UNIQUE(_xlfn._xlws.FILTER(ARQUIVOS[DATA RECEBIMENTO],(ARQUIVOS[DOCUMENTO]=LD_01[[#This Row],[DOCUMENTO]])*(ARQUIVOS[REVISÃO]=LD_01[[#This Row],[REVISÃO]])))</f>
        <v>46041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1888" s="6" t="str">
        <f>LD_01[[#This Row],[PASTA]]&amp;"/"&amp;LD_01[[#This Row],[ARQUIVO]]</f>
        <v>MSV-163MS-373-385/28.PV/MSV-163MS-373-385-ACA-EXE-MC-I2-001-R00.3.pdf</v>
      </c>
    </row>
    <row r="1889" spans="1:16" ht="28.8" x14ac:dyDescent="0.3">
      <c r="A1889" t="s">
        <v>7235</v>
      </c>
      <c r="B1889" s="6" t="str">
        <f>VLOOKUP(LD_01[[#This Row],[DOCUMENTO]],_xlfn.SORTBY(ARQUIVOS_RECEBIDOS!$E$2:$F$5010,ARQUIVOS_RECEBIDOS!$F$2:$F$5010,-1),2,)</f>
        <v>R00.2</v>
      </c>
      <c r="C1889" s="14" t="s">
        <v>5988</v>
      </c>
      <c r="D1889" s="14" t="s">
        <v>7542</v>
      </c>
      <c r="E1889" s="6" t="s">
        <v>7476</v>
      </c>
      <c r="F1889" s="8" t="s">
        <v>7529</v>
      </c>
      <c r="G1889" s="8" t="s">
        <v>5989</v>
      </c>
      <c r="H1889" s="6" t="str">
        <f>_xlfn.XLOOKUP(LD_01[[#This Row],[DISCIPLINA]],'CLASSES DE PROJETOS'!$F$3:$F$37,'CLASSES DE PROJETOS'!$C$3:$C$37)</f>
        <v>ES</v>
      </c>
      <c r="I1889" s="6" t="str">
        <f>_xlfn.TEXTJOIN("/",TRUE,"MSV-163MS-"&amp;LD_01[[#This Row],[OBRA]],_xlfn.XLOOKUP(LD_01[[#This Row],[SIGLA]],'CLASSES DE PROJETOS'!$C$3:$C$37,'CLASSES DE PROJETOS'!$E$3:$E$37))</f>
        <v>MSV-163MS-373-385/16.ES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1889" s="6" t="str" cm="1">
        <f t="array" ref="K1889">_xlfn.TEXTJOIN(", ",TRUE,_xlfn.UNIQUE(_xlfn._xlws.FILTER(ARQUIVOS_RECEBIDOS!$F$2:$F$5010,ARQUIVOS_RECEBIDOS!$E$2:$E$5010=LD_01[[#This Row],[DOCUMENTO]])))</f>
        <v>R00.2</v>
      </c>
      <c r="L1889" s="6" t="str" cm="1">
        <f t="array" ref="L1889">_xlfn.TEXTJOIN(",",TRUE,_xlfn._xlws.FILTER(ARQUIVOS[EXTENSÃO],(ARQUIVOS[DOCUMENTO]=LD_01[[#This Row],[DOCUMENTO]])*(ARQUIVOS[REVISÃO]=LD_01[[#This Row],[REVISÃO]])))</f>
        <v>docx,pdf</v>
      </c>
      <c r="M1889" s="12" cm="1">
        <f t="array" ref="M1889">_xlfn.UNIQUE(_xlfn._xlws.FILTER(ARQUIVOS[DATA RECEBIMENTO],(ARQUIVOS[DOCUMENTO]=LD_01[[#This Row],[DOCUMENTO]])*(ARQUIVOS[REVISÃO]=LD_01[[#This Row],[REVISÃO]])))</f>
        <v>46041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1889" s="6" t="str">
        <f>LD_01[[#This Row],[PASTA]]&amp;"/"&amp;LD_01[[#This Row],[ARQUIVO]]</f>
        <v>MSV-163MS-373-385/16.ES/MSV-163MS-373-385-ACA-EXE-MC-L2-001-R00.2.pdf</v>
      </c>
    </row>
    <row r="1890" spans="1:16" ht="28.8" x14ac:dyDescent="0.3">
      <c r="A1890" t="s">
        <v>7319</v>
      </c>
      <c r="B1890" s="6" t="str">
        <f>VLOOKUP(LD_01[[#This Row],[DOCUMENTO]],_xlfn.SORTBY(ARQUIVOS_RECEBIDOS!$E$2:$F$5010,ARQUIVOS_RECEBIDOS!$F$2:$F$5010,-1),2,)</f>
        <v>R00.4</v>
      </c>
      <c r="C1890" s="14" t="s">
        <v>5988</v>
      </c>
      <c r="D1890" s="14" t="s">
        <v>7542</v>
      </c>
      <c r="E1890" s="6" t="s">
        <v>7476</v>
      </c>
      <c r="F1890" s="8" t="s">
        <v>7530</v>
      </c>
      <c r="G1890" s="8" t="s">
        <v>4332</v>
      </c>
      <c r="H1890" s="6" t="str">
        <f>_xlfn.XLOOKUP(LD_01[[#This Row],[DISCIPLINA]],'CLASSES DE PROJETOS'!$F$3:$F$37,'CLASSES DE PROJETOS'!$C$3:$C$37)</f>
        <v>GG</v>
      </c>
      <c r="I1890" s="6" t="str">
        <f>_xlfn.TEXTJOIN("/",TRUE,"MSV-163MS-"&amp;LD_01[[#This Row],[OBRA]],_xlfn.XLOOKUP(LD_01[[#This Row],[SIGLA]],'CLASSES DE PROJETOS'!$C$3:$C$37,'CLASSES DE PROJETOS'!$E$3:$E$37))</f>
        <v>MSV-163MS-373-385/19.GG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MSV-163MS-373-385-ACA-EXE-MD-D3-001-R00.4.pdf</v>
      </c>
      <c r="K1890" s="6" t="str" cm="1">
        <f t="array" ref="K1890">_xlfn.TEXTJOIN(", ",TRUE,_xlfn.UNIQUE(_xlfn._xlws.FILTER(ARQUIVOS_RECEBIDOS!$F$2:$F$5010,ARQUIVOS_RECEBIDOS!$E$2:$E$5010=LD_01[[#This Row],[DOCUMENTO]])))</f>
        <v>R00.4</v>
      </c>
      <c r="L1890" s="6" t="str" cm="1">
        <f t="array" ref="L1890">_xlfn.TEXTJOIN(",",TRUE,_xlfn._xlws.FILTER(ARQUIVOS[EXTENSÃO],(ARQUIVOS[DOCUMENTO]=LD_01[[#This Row],[DOCUMENTO]])*(ARQUIVOS[REVISÃO]=LD_01[[#This Row],[REVISÃO]])))</f>
        <v>docx,pdf</v>
      </c>
      <c r="M1890" s="12" cm="1">
        <f t="array" ref="M1890">_xlfn.UNIQUE(_xlfn._xlws.FILTER(ARQUIVOS[DATA RECEBIMENTO],(ARQUIVOS[DOCUMENTO]=LD_01[[#This Row],[DOCUMENTO]])*(ARQUIVOS[REVISÃO]=LD_01[[#This Row],[REVISÃO]])))</f>
        <v>46041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02/MSV-163MS-373-385/19.GG/MSV-163MS-373-385-ACA-EXE-MD-D3-001-R00.4.pdf</v>
      </c>
      <c r="P1890" s="6" t="str">
        <f>LD_01[[#This Row],[PASTA]]&amp;"/"&amp;LD_01[[#This Row],[ARQUIVO]]</f>
        <v>MSV-163MS-373-385/19.GG/MSV-163MS-373-385-ACA-EXE-MD-D3-001-R00.4.pdf</v>
      </c>
    </row>
    <row r="1891" spans="1:16" ht="28.8" x14ac:dyDescent="0.3">
      <c r="A1891" t="s">
        <v>7320</v>
      </c>
      <c r="B1891" s="6" t="str">
        <f>VLOOKUP(LD_01[[#This Row],[DOCUMENTO]],_xlfn.SORTBY(ARQUIVOS_RECEBIDOS!$E$2:$F$5010,ARQUIVOS_RECEBIDOS!$F$2:$F$5010,-1),2,)</f>
        <v>R00.2</v>
      </c>
      <c r="C1891" s="14" t="s">
        <v>5988</v>
      </c>
      <c r="D1891" s="14" t="s">
        <v>7542</v>
      </c>
      <c r="E1891" s="6" t="s">
        <v>7476</v>
      </c>
      <c r="F1891" s="8" t="s">
        <v>7531</v>
      </c>
      <c r="G1891" s="8" t="s">
        <v>4332</v>
      </c>
      <c r="H1891" s="6" t="str">
        <f>_xlfn.XLOOKUP(LD_01[[#This Row],[DISCIPLINA]],'CLASSES DE PROJETOS'!$F$3:$F$37,'CLASSES DE PROJETOS'!$C$3:$C$37)</f>
        <v>GG</v>
      </c>
      <c r="I1891" s="6" t="str">
        <f>_xlfn.TEXTJOIN("/",TRUE,"MSV-163MS-"&amp;LD_01[[#This Row],[OBRA]],_xlfn.XLOOKUP(LD_01[[#This Row],[SIGLA]],'CLASSES DE PROJETOS'!$C$3:$C$37,'CLASSES DE PROJETOS'!$E$3:$E$37))</f>
        <v>MSV-163MS-373-385/19.GG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1891" s="6" t="str" cm="1">
        <f t="array" ref="K1891">_xlfn.TEXTJOIN(", ",TRUE,_xlfn.UNIQUE(_xlfn._xlws.FILTER(ARQUIVOS_RECEBIDOS!$F$2:$F$5010,ARQUIVOS_RECEBIDOS!$E$2:$E$5010=LD_01[[#This Row],[DOCUMENTO]])))</f>
        <v>R00.2</v>
      </c>
      <c r="L1891" s="6" t="str" cm="1">
        <f t="array" ref="L1891">_xlfn.TEXTJOIN(",",TRUE,_xlfn._xlws.FILTER(ARQUIVOS[EXTENSÃO],(ARQUIVOS[DOCUMENTO]=LD_01[[#This Row],[DOCUMENTO]])*(ARQUIVOS[REVISÃO]=LD_01[[#This Row],[REVISÃO]])))</f>
        <v>docx,pdf</v>
      </c>
      <c r="M1891" s="12" cm="1">
        <f t="array" ref="M1891">_xlfn.UNIQUE(_xlfn._xlws.FILTER(ARQUIVOS[DATA RECEBIMENTO],(ARQUIVOS[DOCUMENTO]=LD_01[[#This Row],[DOCUMENTO]])*(ARQUIVOS[REVISÃO]=LD_01[[#This Row],[REVISÃO]])))</f>
        <v>46041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1891" s="6" t="str">
        <f>LD_01[[#This Row],[PASTA]]&amp;"/"&amp;LD_01[[#This Row],[ARQUIVO]]</f>
        <v>MSV-163MS-373-385/19.GG/MSV-163MS-373-385-ACA-EXE-MD-D3-002-R00.2.pdf</v>
      </c>
    </row>
    <row r="1892" spans="1:16" ht="28.8" x14ac:dyDescent="0.3">
      <c r="A1892" t="s">
        <v>7321</v>
      </c>
      <c r="B1892" s="6" t="str">
        <f>VLOOKUP(LD_01[[#This Row],[DOCUMENTO]],_xlfn.SORTBY(ARQUIVOS_RECEBIDOS!$E$2:$F$5010,ARQUIVOS_RECEBIDOS!$F$2:$F$5010,-1),2,)</f>
        <v>R00.2</v>
      </c>
      <c r="C1892" s="14" t="s">
        <v>5988</v>
      </c>
      <c r="D1892" s="14" t="s">
        <v>7542</v>
      </c>
      <c r="E1892" s="6" t="s">
        <v>7476</v>
      </c>
      <c r="F1892" s="8" t="s">
        <v>7531</v>
      </c>
      <c r="G1892" s="8" t="s">
        <v>4332</v>
      </c>
      <c r="H1892" s="6" t="str">
        <f>_xlfn.XLOOKUP(LD_01[[#This Row],[DISCIPLINA]],'CLASSES DE PROJETOS'!$F$3:$F$37,'CLASSES DE PROJETOS'!$C$3:$C$37)</f>
        <v>GG</v>
      </c>
      <c r="I1892" s="6" t="str">
        <f>_xlfn.TEXTJOIN("/",TRUE,"MSV-163MS-"&amp;LD_01[[#This Row],[OBRA]],_xlfn.XLOOKUP(LD_01[[#This Row],[SIGLA]],'CLASSES DE PROJETOS'!$C$3:$C$37,'CLASSES DE PROJETOS'!$E$3:$E$37))</f>
        <v>MSV-163MS-373-385/19.GG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1892" s="6" t="str" cm="1">
        <f t="array" ref="K1892">_xlfn.TEXTJOIN(", ",TRUE,_xlfn.UNIQUE(_xlfn._xlws.FILTER(ARQUIVOS_RECEBIDOS!$F$2:$F$5010,ARQUIVOS_RECEBIDOS!$E$2:$E$5010=LD_01[[#This Row],[DOCUMENTO]])))</f>
        <v>R00.2</v>
      </c>
      <c r="L1892" s="6" t="str" cm="1">
        <f t="array" ref="L1892">_xlfn.TEXTJOIN(",",TRUE,_xlfn._xlws.FILTER(ARQUIVOS[EXTENSÃO],(ARQUIVOS[DOCUMENTO]=LD_01[[#This Row],[DOCUMENTO]])*(ARQUIVOS[REVISÃO]=LD_01[[#This Row],[REVISÃO]])))</f>
        <v>docx,pdf</v>
      </c>
      <c r="M1892" s="12" cm="1">
        <f t="array" ref="M1892">_xlfn.UNIQUE(_xlfn._xlws.FILTER(ARQUIVOS[DATA RECEBIMENTO],(ARQUIVOS[DOCUMENTO]=LD_01[[#This Row],[DOCUMENTO]])*(ARQUIVOS[REVISÃO]=LD_01[[#This Row],[REVISÃO]])))</f>
        <v>46041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1892" s="6" t="str">
        <f>LD_01[[#This Row],[PASTA]]&amp;"/"&amp;LD_01[[#This Row],[ARQUIVO]]</f>
        <v>MSV-163MS-373-385/19.GG/MSV-163MS-373-385-ACA-EXE-MD-D3-003-R00.2.pdf</v>
      </c>
    </row>
    <row r="1893" spans="1:16" ht="43.2" x14ac:dyDescent="0.3">
      <c r="A1893" t="s">
        <v>7174</v>
      </c>
      <c r="B1893" s="6" t="str">
        <f>VLOOKUP(LD_01[[#This Row],[DOCUMENTO]],_xlfn.SORTBY(ARQUIVOS_RECEBIDOS!$E$2:$F$5010,ARQUIVOS_RECEBIDOS!$F$2:$F$5010,-1),2,)</f>
        <v>R00.5</v>
      </c>
      <c r="C1893" s="14" t="s">
        <v>5988</v>
      </c>
      <c r="D1893" s="14" t="s">
        <v>7542</v>
      </c>
      <c r="E1893" s="6" t="s">
        <v>7476</v>
      </c>
      <c r="F1893" s="8" t="s">
        <v>6394</v>
      </c>
      <c r="G1893" s="8" t="s">
        <v>4142</v>
      </c>
      <c r="H1893" s="6" t="str">
        <f>_xlfn.XLOOKUP(LD_01[[#This Row],[DISCIPLINA]],'CLASSES DE PROJETOS'!$F$3:$F$37,'CLASSES DE PROJETOS'!$C$3:$C$37)</f>
        <v>DR</v>
      </c>
      <c r="I1893" s="6" t="str">
        <f>_xlfn.TEXTJOIN("/",TRUE,"MSV-163MS-"&amp;LD_01[[#This Row],[OBRA]],_xlfn.XLOOKUP(LD_01[[#This Row],[SIGLA]],'CLASSES DE PROJETOS'!$C$3:$C$37,'CLASSES DE PROJETOS'!$E$3:$E$37))</f>
        <v>MSV-163MS-373-385/10.DR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MSV-163MS-373-385-ACA-EXE-MD-H1-001-R00.5.pdf</v>
      </c>
      <c r="K1893" s="6" t="str" cm="1">
        <f t="array" ref="K1893">_xlfn.TEXTJOIN(", ",TRUE,_xlfn.UNIQUE(_xlfn._xlws.FILTER(ARQUIVOS_RECEBIDOS!$F$2:$F$5010,ARQUIVOS_RECEBIDOS!$E$2:$E$5010=LD_01[[#This Row],[DOCUMENTO]])))</f>
        <v>R00.5</v>
      </c>
      <c r="L1893" s="6" t="str" cm="1">
        <f t="array" ref="L1893">_xlfn.TEXTJOIN(",",TRUE,_xlfn._xlws.FILTER(ARQUIVOS[EXTENSÃO],(ARQUIVOS[DOCUMENTO]=LD_01[[#This Row],[DOCUMENTO]])*(ARQUIVOS[REVISÃO]=LD_01[[#This Row],[REVISÃO]])))</f>
        <v>docx,pdf</v>
      </c>
      <c r="M1893" s="12" cm="1">
        <f t="array" ref="M1893">_xlfn.UNIQUE(_xlfn._xlws.FILTER(ARQUIVOS[DATA RECEBIMENTO],(ARQUIVOS[DOCUMENTO]=LD_01[[#This Row],[DOCUMENTO]])*(ARQUIVOS[REVISÃO]=LD_01[[#This Row],[REVISÃO]])))</f>
        <v>46041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02/MSV-163MS-373-385/10.DR/MSV-163MS-373-385-ACA-EXE-MD-H1-001-R00.5.pdf</v>
      </c>
      <c r="P1893" s="6" t="str">
        <f>LD_01[[#This Row],[PASTA]]&amp;"/"&amp;LD_01[[#This Row],[ARQUIVO]]</f>
        <v>MSV-163MS-373-385/10.DR/MSV-163MS-373-385-ACA-EXE-MD-H1-001-R00.5.pdf</v>
      </c>
    </row>
    <row r="1894" spans="1:16" ht="43.2" x14ac:dyDescent="0.3">
      <c r="A1894" t="s">
        <v>7460</v>
      </c>
      <c r="B1894" s="6" t="str">
        <f>VLOOKUP(LD_01[[#This Row],[DOCUMENTO]],_xlfn.SORTBY(ARQUIVOS_RECEBIDOS!$E$2:$F$5010,ARQUIVOS_RECEBIDOS!$F$2:$F$5010,-1),2,)</f>
        <v>R00.1</v>
      </c>
      <c r="C1894" s="14" t="s">
        <v>5988</v>
      </c>
      <c r="D1894" s="14" t="s">
        <v>7542</v>
      </c>
      <c r="E1894" s="6" t="s">
        <v>7476</v>
      </c>
      <c r="F1894" s="8" t="s">
        <v>7532</v>
      </c>
      <c r="G1894" s="8" t="s">
        <v>4330</v>
      </c>
      <c r="H1894" s="6" t="str">
        <f>_xlfn.XLOOKUP(LD_01[[#This Row],[DISCIPLINA]],'CLASSES DE PROJETOS'!$F$3:$F$37,'CLASSES DE PROJETOS'!$C$3:$C$37)</f>
        <v>TE</v>
      </c>
      <c r="I1894" s="6" t="str">
        <f>_xlfn.TEXTJOIN("/",TRUE,"MSV-163MS-"&amp;LD_01[[#This Row],[OBRA]],_xlfn.XLOOKUP(LD_01[[#This Row],[SIGLA]],'CLASSES DE PROJETOS'!$C$3:$C$37,'CLASSES DE PROJETOS'!$E$3:$E$37))</f>
        <v>MSV-163MS-373-385/32.TE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1894" s="6" t="str" cm="1">
        <f t="array" ref="K1894">_xlfn.TEXTJOIN(", ",TRUE,_xlfn.UNIQUE(_xlfn._xlws.FILTER(ARQUIVOS_RECEBIDOS!$F$2:$F$5010,ARQUIVOS_RECEBIDOS!$E$2:$E$5010=LD_01[[#This Row],[DOCUMENTO]])))</f>
        <v>R00.1</v>
      </c>
      <c r="L1894" s="6" t="str" cm="1">
        <f t="array" ref="L1894">_xlfn.TEXTJOIN(",",TRUE,_xlfn._xlws.FILTER(ARQUIVOS[EXTENSÃO],(ARQUIVOS[DOCUMENTO]=LD_01[[#This Row],[DOCUMENTO]])*(ARQUIVOS[REVISÃO]=LD_01[[#This Row],[REVISÃO]])))</f>
        <v>docx,dwg,pdf</v>
      </c>
      <c r="M1894" s="12" cm="1">
        <f t="array" ref="M1894">_xlfn.UNIQUE(_xlfn._xlws.FILTER(ARQUIVOS[DATA RECEBIMENTO],(ARQUIVOS[DOCUMENTO]=LD_01[[#This Row],[DOCUMENTO]])*(ARQUIVOS[REVISÃO]=LD_01[[#This Row],[REVISÃO]])))</f>
        <v>46041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1894" s="6" t="str">
        <f>LD_01[[#This Row],[PASTA]]&amp;"/"&amp;LD_01[[#This Row],[ARQUIVO]]</f>
        <v>MSV-163MS-373-385/32.TE/MSV-163MS-373-385-ACA-EXE-NS-G1-001-R00.1.pdf</v>
      </c>
    </row>
    <row r="1895" spans="1:16" x14ac:dyDescent="0.3">
      <c r="A1895" t="s">
        <v>7474</v>
      </c>
      <c r="B1895" s="6" t="str">
        <f>VLOOKUP(LD_01[[#This Row],[DOCUMENTO]],_xlfn.SORTBY(ARQUIVOS_RECEBIDOS!$E$2:$F$5010,ARQUIVOS_RECEBIDOS!$F$2:$F$5010,-1),2,)</f>
        <v>R00.2</v>
      </c>
      <c r="C1895" s="14" t="s">
        <v>5988</v>
      </c>
      <c r="D1895" s="14" t="s">
        <v>7542</v>
      </c>
      <c r="E1895" s="6" t="s">
        <v>7476</v>
      </c>
      <c r="F1895" s="8" t="s">
        <v>4244</v>
      </c>
      <c r="G1895" s="8" t="s">
        <v>4163</v>
      </c>
      <c r="H1895" s="6" t="str">
        <f>_xlfn.XLOOKUP(LD_01[[#This Row],[DISCIPLINA]],'CLASSES DE PROJETOS'!$F$3:$F$37,'CLASSES DE PROJETOS'!$C$3:$C$37)</f>
        <v>TO</v>
      </c>
      <c r="I1895" s="6" t="str">
        <f>_xlfn.TEXTJOIN("/",TRUE,"MSV-163MS-"&amp;LD_01[[#This Row],[OBRA]],_xlfn.XLOOKUP(LD_01[[#This Row],[SIGLA]],'CLASSES DE PROJETOS'!$C$3:$C$37,'CLASSES DE PROJETOS'!$E$3:$E$37))</f>
        <v>MSV-163MS-373-385/33.TO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1895" s="6" t="str" cm="1">
        <f t="array" ref="K1895">_xlfn.TEXTJOIN(", ",TRUE,_xlfn.UNIQUE(_xlfn._xlws.FILTER(ARQUIVOS_RECEBIDOS!$F$2:$F$5010,ARQUIVOS_RECEBIDOS!$E$2:$E$5010=LD_01[[#This Row],[DOCUMENTO]])))</f>
        <v>R00.2</v>
      </c>
      <c r="L1895" s="6" t="str" cm="1">
        <f t="array" ref="L1895">_xlfn.TEXTJOIN(",",TRUE,_xlfn._xlws.FILTER(ARQUIVOS[EXTENSÃO],(ARQUIVOS[DOCUMENTO]=LD_01[[#This Row],[DOCUMENTO]])*(ARQUIVOS[REVISÃO]=LD_01[[#This Row],[REVISÃO]])))</f>
        <v>docx,pdf</v>
      </c>
      <c r="M1895" s="12" cm="1">
        <f t="array" ref="M1895">_xlfn.UNIQUE(_xlfn._xlws.FILTER(ARQUIVOS[DATA RECEBIMENTO],(ARQUIVOS[DOCUMENTO]=LD_01[[#This Row],[DOCUMENTO]])*(ARQUIVOS[REVISÃO]=LD_01[[#This Row],[REVISÃO]])))</f>
        <v>46041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1895" s="6" t="str">
        <f>LD_01[[#This Row],[PASTA]]&amp;"/"&amp;LD_01[[#This Row],[ARQUIVO]]</f>
        <v>MSV-163MS-373-385/33.TO/MSV-163MS-373-385-ACA-EXE-RT-C1-001-R00.2.pdf</v>
      </c>
    </row>
    <row r="1896" spans="1:16" ht="28.8" x14ac:dyDescent="0.3">
      <c r="A1896" t="s">
        <v>7475</v>
      </c>
      <c r="B1896" s="6" t="str">
        <f>VLOOKUP(LD_01[[#This Row],[DOCUMENTO]],_xlfn.SORTBY(ARQUIVOS_RECEBIDOS!$E$2:$F$5010,ARQUIVOS_RECEBIDOS!$F$2:$F$5010,-1),2,)</f>
        <v>R00.2</v>
      </c>
      <c r="C1896" s="14" t="s">
        <v>5988</v>
      </c>
      <c r="D1896" s="14" t="s">
        <v>7542</v>
      </c>
      <c r="E1896" s="6" t="s">
        <v>7476</v>
      </c>
      <c r="F1896" s="8" t="s">
        <v>7533</v>
      </c>
      <c r="G1896" s="8" t="s">
        <v>4335</v>
      </c>
      <c r="H1896" s="6" t="str">
        <f>_xlfn.XLOOKUP(LD_01[[#This Row],[DISCIPLINA]],'CLASSES DE PROJETOS'!$F$3:$F$37,'CLASSES DE PROJETOS'!$C$3:$C$37)</f>
        <v>TR</v>
      </c>
      <c r="I1896" s="6" t="str">
        <f>_xlfn.TEXTJOIN("/",TRUE,"MSV-163MS-"&amp;LD_01[[#This Row],[OBRA]],_xlfn.XLOOKUP(LD_01[[#This Row],[SIGLA]],'CLASSES DE PROJETOS'!$C$3:$C$37,'CLASSES DE PROJETOS'!$E$3:$E$37))</f>
        <v>MSV-163MS-373-385/34.TR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MSV-163MS-373-385-ACA-EXE-RT-E1-001-R00.2.pdf</v>
      </c>
      <c r="K1896" s="6" t="str" cm="1">
        <f t="array" ref="K1896">_xlfn.TEXTJOIN(", ",TRUE,_xlfn.UNIQUE(_xlfn._xlws.FILTER(ARQUIVOS_RECEBIDOS!$F$2:$F$5010,ARQUIVOS_RECEBIDOS!$E$2:$E$5010=LD_01[[#This Row],[DOCUMENTO]])))</f>
        <v>R00.2</v>
      </c>
      <c r="L1896" s="6" t="str" cm="1">
        <f t="array" ref="L1896">_xlfn.TEXTJOIN(",",TRUE,_xlfn._xlws.FILTER(ARQUIVOS[EXTENSÃO],(ARQUIVOS[DOCUMENTO]=LD_01[[#This Row],[DOCUMENTO]])*(ARQUIVOS[REVISÃO]=LD_01[[#This Row],[REVISÃO]])))</f>
        <v>docx,pdf</v>
      </c>
      <c r="M1896" s="12" cm="1">
        <f t="array" ref="M1896">_xlfn.UNIQUE(_xlfn._xlws.FILTER(ARQUIVOS[DATA RECEBIMENTO],(ARQUIVOS[DOCUMENTO]=LD_01[[#This Row],[DOCUMENTO]])*(ARQUIVOS[REVISÃO]=LD_01[[#This Row],[REVISÃO]])))</f>
        <v>46041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02/MSV-163MS-373-385/34.TR/MSV-163MS-373-385-ACA-EXE-RT-E1-001-R00.2.pdf</v>
      </c>
      <c r="P1896" s="6" t="str">
        <f>LD_01[[#This Row],[PASTA]]&amp;"/"&amp;LD_01[[#This Row],[ARQUIVO]]</f>
        <v>MSV-163MS-373-385/34.TR/MSV-163MS-373-385-ACA-EXE-RT-E1-001-R00.2.pdf</v>
      </c>
    </row>
    <row r="1897" spans="1:16" ht="28.8" x14ac:dyDescent="0.3">
      <c r="A1897" t="s">
        <v>7261</v>
      </c>
      <c r="B1897" s="6" t="str">
        <f>VLOOKUP(LD_01[[#This Row],[DOCUMENTO]],_xlfn.SORTBY(ARQUIVOS_RECEBIDOS!$E$2:$F$5010,ARQUIVOS_RECEBIDOS!$F$2:$F$5010,-1),2,)</f>
        <v>R00.3</v>
      </c>
      <c r="C1897" s="14" t="s">
        <v>5988</v>
      </c>
      <c r="D1897" s="14" t="s">
        <v>7542</v>
      </c>
      <c r="E1897" s="6" t="s">
        <v>7476</v>
      </c>
      <c r="F1897" s="8" t="s">
        <v>7534</v>
      </c>
      <c r="G1897" s="8" t="s">
        <v>4141</v>
      </c>
      <c r="H1897" s="6" t="str">
        <f>_xlfn.XLOOKUP(LD_01[[#This Row],[DISCIPLINA]],'CLASSES DE PROJETOS'!$F$3:$F$37,'CLASSES DE PROJETOS'!$C$3:$C$37)</f>
        <v>GE</v>
      </c>
      <c r="I1897" s="6" t="str">
        <f>_xlfn.TEXTJOIN("/",TRUE,"MSV-163MS-"&amp;LD_01[[#This Row],[OBRA]],_xlfn.XLOOKUP(LD_01[[#This Row],[SIGLA]],'CLASSES DE PROJETOS'!$C$3:$C$37,'CLASSES DE PROJETOS'!$E$3:$E$37))</f>
        <v>MSV-163MS-373-385/18.GE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1897" s="6" t="str" cm="1">
        <f t="array" ref="K1897">_xlfn.TEXTJOIN(", ",TRUE,_xlfn.UNIQUE(_xlfn._xlws.FILTER(ARQUIVOS_RECEBIDOS!$F$2:$F$5010,ARQUIVOS_RECEBIDOS!$E$2:$E$5010=LD_01[[#This Row],[DOCUMENTO]])))</f>
        <v>R00.3</v>
      </c>
      <c r="L1897" s="6" t="str" cm="1">
        <f t="array" ref="L1897">_xlfn.TEXTJOIN(",",TRUE,_xlfn._xlws.FILTER(ARQUIVOS[EXTENSÃO],(ARQUIVOS[DOCUMENTO]=LD_01[[#This Row],[DOCUMENTO]])*(ARQUIVOS[REVISÃO]=LD_01[[#This Row],[REVISÃO]])))</f>
        <v>docx,pdf</v>
      </c>
      <c r="M1897" s="12" cm="1">
        <f t="array" ref="M1897">_xlfn.UNIQUE(_xlfn._xlws.FILTER(ARQUIVOS[DATA RECEBIMENTO],(ARQUIVOS[DOCUMENTO]=LD_01[[#This Row],[DOCUMENTO]])*(ARQUIVOS[REVISÃO]=LD_01[[#This Row],[REVISÃO]])))</f>
        <v>46041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1897" s="6" t="str">
        <f>LD_01[[#This Row],[PASTA]]&amp;"/"&amp;LD_01[[#This Row],[ARQUIVO]]</f>
        <v>MSV-163MS-373-385/18.GE/MSV-163MS-373-385-ACA-EXE-RT-F1-001-R00.3.pdf</v>
      </c>
    </row>
    <row r="1898" spans="1:16" ht="43.2" x14ac:dyDescent="0.3">
      <c r="A1898" t="s">
        <v>7461</v>
      </c>
      <c r="B1898" s="6" t="str">
        <f>VLOOKUP(LD_01[[#This Row],[DOCUMENTO]],_xlfn.SORTBY(ARQUIVOS_RECEBIDOS!$E$2:$F$5010,ARQUIVOS_RECEBIDOS!$F$2:$F$5010,-1),2,)</f>
        <v>R00.2</v>
      </c>
      <c r="C1898" s="14" t="s">
        <v>5988</v>
      </c>
      <c r="D1898" s="14" t="s">
        <v>7542</v>
      </c>
      <c r="E1898" s="6" t="s">
        <v>7476</v>
      </c>
      <c r="F1898" s="8" t="s">
        <v>7535</v>
      </c>
      <c r="G1898" s="8" t="s">
        <v>4330</v>
      </c>
      <c r="H1898" s="6" t="str">
        <f>_xlfn.XLOOKUP(LD_01[[#This Row],[DISCIPLINA]],'CLASSES DE PROJETOS'!$F$3:$F$37,'CLASSES DE PROJETOS'!$C$3:$C$37)</f>
        <v>TE</v>
      </c>
      <c r="I1898" s="6" t="str">
        <f>_xlfn.TEXTJOIN("/",TRUE,"MSV-163MS-"&amp;LD_01[[#This Row],[OBRA]],_xlfn.XLOOKUP(LD_01[[#This Row],[SIGLA]],'CLASSES DE PROJETOS'!$C$3:$C$37,'CLASSES DE PROJETOS'!$E$3:$E$37))</f>
        <v>MSV-163MS-373-385/32.TE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1898" s="6" t="str" cm="1">
        <f t="array" ref="K1898">_xlfn.TEXTJOIN(", ",TRUE,_xlfn.UNIQUE(_xlfn._xlws.FILTER(ARQUIVOS_RECEBIDOS!$F$2:$F$5010,ARQUIVOS_RECEBIDOS!$E$2:$E$5010=LD_01[[#This Row],[DOCUMENTO]])))</f>
        <v>R00.2</v>
      </c>
      <c r="L1898" s="6" t="str" cm="1">
        <f t="array" ref="L1898">_xlfn.TEXTJOIN(",",TRUE,_xlfn._xlws.FILTER(ARQUIVOS[EXTENSÃO],(ARQUIVOS[DOCUMENTO]=LD_01[[#This Row],[DOCUMENTO]])*(ARQUIVOS[REVISÃO]=LD_01[[#This Row],[REVISÃO]])))</f>
        <v>docx,pdf</v>
      </c>
      <c r="M1898" s="12" cm="1">
        <f t="array" ref="M1898">_xlfn.UNIQUE(_xlfn._xlws.FILTER(ARQUIVOS[DATA RECEBIMENTO],(ARQUIVOS[DOCUMENTO]=LD_01[[#This Row],[DOCUMENTO]])*(ARQUIVOS[REVISÃO]=LD_01[[#This Row],[REVISÃO]])))</f>
        <v>46041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1898" s="6" t="str">
        <f>LD_01[[#This Row],[PASTA]]&amp;"/"&amp;LD_01[[#This Row],[ARQUIVO]]</f>
        <v>MSV-163MS-373-385/32.TE/MSV-163MS-373-385-ACA-EXE-RT-G1-001-R00.2.pdf</v>
      </c>
    </row>
    <row r="1899" spans="1:16" ht="28.8" x14ac:dyDescent="0.3">
      <c r="A1899" t="s">
        <v>7427</v>
      </c>
      <c r="B1899" s="6" t="str">
        <f>VLOOKUP(LD_01[[#This Row],[DOCUMENTO]],_xlfn.SORTBY(ARQUIVOS_RECEBIDOS!$E$2:$F$5010,ARQUIVOS_RECEBIDOS!$F$2:$F$5010,-1),2,)</f>
        <v>R00.3</v>
      </c>
      <c r="C1899" s="14" t="s">
        <v>5988</v>
      </c>
      <c r="D1899" s="14" t="s">
        <v>7542</v>
      </c>
      <c r="E1899" s="6" t="s">
        <v>7476</v>
      </c>
      <c r="F1899" s="8" t="s">
        <v>7536</v>
      </c>
      <c r="G1899" s="8" t="s">
        <v>4331</v>
      </c>
      <c r="H1899" s="6" t="str">
        <f>_xlfn.XLOOKUP(LD_01[[#This Row],[DISCIPLINA]],'CLASSES DE PROJETOS'!$F$3:$F$37,'CLASSES DE PROJETOS'!$C$3:$C$37)</f>
        <v>SI</v>
      </c>
      <c r="I1899" s="6" t="str">
        <f>_xlfn.TEXTJOIN("/",TRUE,"MSV-163MS-"&amp;LD_01[[#This Row],[OBRA]],_xlfn.XLOOKUP(LD_01[[#This Row],[SIGLA]],'CLASSES DE PROJETOS'!$C$3:$C$37,'CLASSES DE PROJETOS'!$E$3:$E$37))</f>
        <v>MSV-163MS-373-385/31.SI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1899" s="6" t="str" cm="1">
        <f t="array" ref="K1899">_xlfn.TEXTJOIN(", ",TRUE,_xlfn.UNIQUE(_xlfn._xlws.FILTER(ARQUIVOS_RECEBIDOS!$F$2:$F$5010,ARQUIVOS_RECEBIDOS!$E$2:$E$5010=LD_01[[#This Row],[DOCUMENTO]])))</f>
        <v>R00.3</v>
      </c>
      <c r="L1899" s="6" t="str" cm="1">
        <f t="array" ref="L1899">_xlfn.TEXTJOIN(",",TRUE,_xlfn._xlws.FILTER(ARQUIVOS[EXTENSÃO],(ARQUIVOS[DOCUMENTO]=LD_01[[#This Row],[DOCUMENTO]])*(ARQUIVOS[REVISÃO]=LD_01[[#This Row],[REVISÃO]])))</f>
        <v>docx,pdf</v>
      </c>
      <c r="M1899" s="12" cm="1">
        <f t="array" ref="M1899">_xlfn.UNIQUE(_xlfn._xlws.FILTER(ARQUIVOS[DATA RECEBIMENTO],(ARQUIVOS[DOCUMENTO]=LD_01[[#This Row],[DOCUMENTO]])*(ARQUIVOS[REVISÃO]=LD_01[[#This Row],[REVISÃO]])))</f>
        <v>46041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1899" s="6" t="str">
        <f>LD_01[[#This Row],[PASTA]]&amp;"/"&amp;LD_01[[#This Row],[ARQUIVO]]</f>
        <v>MSV-163MS-373-385/31.SI/MSV-163MS-373-385-ACA-EXE-RT-J1-001-R00.3.pdf</v>
      </c>
    </row>
    <row r="1900" spans="1:16" ht="43.2" x14ac:dyDescent="0.3">
      <c r="A1900" t="s">
        <v>7333</v>
      </c>
      <c r="B1900" s="6" t="str">
        <f>VLOOKUP(LD_01[[#This Row],[DOCUMENTO]],_xlfn.SORTBY(ARQUIVOS_RECEBIDOS!$E$2:$F$5010,ARQUIVOS_RECEBIDOS!$F$2:$F$5010,-1),2,)</f>
        <v>R00.3</v>
      </c>
      <c r="C1900" s="14" t="s">
        <v>5988</v>
      </c>
      <c r="D1900" s="14" t="s">
        <v>7542</v>
      </c>
      <c r="E1900" s="6" t="s">
        <v>7476</v>
      </c>
      <c r="F1900" s="8" t="s">
        <v>6398</v>
      </c>
      <c r="G1900" s="8" t="s">
        <v>4333</v>
      </c>
      <c r="H1900" s="6" t="str">
        <f>_xlfn.XLOOKUP(LD_01[[#This Row],[DISCIPLINA]],'CLASSES DE PROJETOS'!$F$3:$F$37,'CLASSES DE PROJETOS'!$C$3:$C$37)</f>
        <v>IN</v>
      </c>
      <c r="I1900" s="6" t="str">
        <f>_xlfn.TEXTJOIN("/",TRUE,"MSV-163MS-"&amp;LD_01[[#This Row],[OBRA]],_xlfn.XLOOKUP(LD_01[[#This Row],[SIGLA]],'CLASSES DE PROJETOS'!$C$3:$C$37,'CLASSES DE PROJETOS'!$E$3:$E$37))</f>
        <v>MSV-163MS-373-385/23.IN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MSV-163MS-373-385-ACA-EXE-RT-M1-001-R00.3.pdf</v>
      </c>
      <c r="K1900" s="6" t="str" cm="1">
        <f t="array" ref="K1900">_xlfn.TEXTJOIN(", ",TRUE,_xlfn.UNIQUE(_xlfn._xlws.FILTER(ARQUIVOS_RECEBIDOS!$F$2:$F$5010,ARQUIVOS_RECEBIDOS!$E$2:$E$5010=LD_01[[#This Row],[DOCUMENTO]])))</f>
        <v>R00.3</v>
      </c>
      <c r="L1900" s="6" t="str" cm="1">
        <f t="array" ref="L1900">_xlfn.TEXTJOIN(",",TRUE,_xlfn._xlws.FILTER(ARQUIVOS[EXTENSÃO],(ARQUIVOS[DOCUMENTO]=LD_01[[#This Row],[DOCUMENTO]])*(ARQUIVOS[REVISÃO]=LD_01[[#This Row],[REVISÃO]])))</f>
        <v>docx,pdf</v>
      </c>
      <c r="M1900" s="12" cm="1">
        <f t="array" ref="M1900">_xlfn.UNIQUE(_xlfn._xlws.FILTER(ARQUIVOS[DATA RECEBIMENTO],(ARQUIVOS[DOCUMENTO]=LD_01[[#This Row],[DOCUMENTO]])*(ARQUIVOS[REVISÃO]=LD_01[[#This Row],[REVISÃO]])))</f>
        <v>46041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02/MSV-163MS-373-385/23.IN/MSV-163MS-373-385-ACA-EXE-RT-M1-001-R00.3.pdf</v>
      </c>
      <c r="P1900" s="6" t="str">
        <f>LD_01[[#This Row],[PASTA]]&amp;"/"&amp;LD_01[[#This Row],[ARQUIVO]]</f>
        <v>MSV-163MS-373-385/23.IN/MSV-163MS-373-385-ACA-EXE-RT-M1-001-R00.3.pdf</v>
      </c>
    </row>
    <row r="1901" spans="1:16" ht="28.8" x14ac:dyDescent="0.3">
      <c r="A1901" t="s">
        <v>7350</v>
      </c>
      <c r="B1901" s="6" t="str">
        <f>VLOOKUP(LD_01[[#This Row],[DOCUMENTO]],_xlfn.SORTBY(ARQUIVOS_RECEBIDOS!$E$2:$F$5010,ARQUIVOS_RECEBIDOS!$F$2:$F$5010,-1),2,)</f>
        <v>R00.3</v>
      </c>
      <c r="C1901" s="14" t="s">
        <v>5988</v>
      </c>
      <c r="D1901" s="14" t="s">
        <v>7542</v>
      </c>
      <c r="E1901" s="6" t="s">
        <v>7476</v>
      </c>
      <c r="F1901" s="8" t="s">
        <v>7537</v>
      </c>
      <c r="G1901" s="8" t="s">
        <v>4334</v>
      </c>
      <c r="H1901" s="6" t="str">
        <f>_xlfn.XLOOKUP(LD_01[[#This Row],[DISCIPLINA]],'CLASSES DE PROJETOS'!$F$3:$F$37,'CLASSES DE PROJETOS'!$C$3:$C$37)</f>
        <v>PA</v>
      </c>
      <c r="I1901" s="6" t="str">
        <f>_xlfn.TEXTJOIN("/",TRUE,"MSV-163MS-"&amp;LD_01[[#This Row],[OBRA]],_xlfn.XLOOKUP(LD_01[[#This Row],[SIGLA]],'CLASSES DE PROJETOS'!$C$3:$C$37,'CLASSES DE PROJETOS'!$E$3:$E$37))</f>
        <v>MSV-163MS-373-385/27.PA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1901" s="6" t="str" cm="1">
        <f t="array" ref="K1901">_xlfn.TEXTJOIN(", ",TRUE,_xlfn.UNIQUE(_xlfn._xlws.FILTER(ARQUIVOS_RECEBIDOS!$F$2:$F$5010,ARQUIVOS_RECEBIDOS!$E$2:$E$5010=LD_01[[#This Row],[DOCUMENTO]])))</f>
        <v>R00.3</v>
      </c>
      <c r="L1901" s="6" t="str" cm="1">
        <f t="array" ref="L1901">_xlfn.TEXTJOIN(",",TRUE,_xlfn._xlws.FILTER(ARQUIVOS[EXTENSÃO],(ARQUIVOS[DOCUMENTO]=LD_01[[#This Row],[DOCUMENTO]])*(ARQUIVOS[REVISÃO]=LD_01[[#This Row],[REVISÃO]])))</f>
        <v>pdf</v>
      </c>
      <c r="M1901" s="12" cm="1">
        <f t="array" ref="M1901">_xlfn.UNIQUE(_xlfn._xlws.FILTER(ARQUIVOS[DATA RECEBIMENTO],(ARQUIVOS[DOCUMENTO]=LD_01[[#This Row],[DOCUMENTO]])*(ARQUIVOS[REVISÃO]=LD_01[[#This Row],[REVISÃO]])))</f>
        <v>46041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1901" s="6" t="str">
        <f>LD_01[[#This Row],[PASTA]]&amp;"/"&amp;LD_01[[#This Row],[ARQUIVO]]</f>
        <v>MSV-163MS-373-385/27.PA/MSV-163MS-373-385-ACA-EXE-RT-N2-001-R00.3.pdf</v>
      </c>
    </row>
    <row r="1902" spans="1:16" ht="43.2" x14ac:dyDescent="0.3">
      <c r="A1902" t="s">
        <v>7217</v>
      </c>
      <c r="B1902" s="6" t="str">
        <f>VLOOKUP(LD_01[[#This Row],[DOCUMENTO]],_xlfn.SORTBY(ARQUIVOS_RECEBIDOS!$E$2:$F$5010,ARQUIVOS_RECEBIDOS!$F$2:$F$5010,-1),2,)</f>
        <v>R00.4</v>
      </c>
      <c r="C1902" s="14" t="s">
        <v>5988</v>
      </c>
      <c r="D1902" s="14" t="s">
        <v>7542</v>
      </c>
      <c r="E1902" s="6" t="s">
        <v>7476</v>
      </c>
      <c r="F1902" s="8" t="s">
        <v>6400</v>
      </c>
      <c r="G1902" s="8" t="s">
        <v>4144</v>
      </c>
      <c r="H1902" s="6" t="str">
        <f>_xlfn.XLOOKUP(LD_01[[#This Row],[DISCIPLINA]],'CLASSES DE PROJETOS'!$F$3:$F$37,'CLASSES DE PROJETOS'!$C$3:$C$37)</f>
        <v>DV</v>
      </c>
      <c r="I1902" s="6" t="str">
        <f>_xlfn.TEXTJOIN("/",TRUE,"MSV-163MS-"&amp;LD_01[[#This Row],[OBRA]],_xlfn.XLOOKUP(LD_01[[#This Row],[SIGLA]],'CLASSES DE PROJETOS'!$C$3:$C$37,'CLASSES DE PROJETOS'!$E$3:$E$37))</f>
        <v>MSV-163MS-373-385/12.DV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1902" s="6" t="str" cm="1">
        <f t="array" ref="K1902">_xlfn.TEXTJOIN(", ",TRUE,_xlfn.UNIQUE(_xlfn._xlws.FILTER(ARQUIVOS_RECEBIDOS!$F$2:$F$5010,ARQUIVOS_RECEBIDOS!$E$2:$E$5010=LD_01[[#This Row],[DOCUMENTO]])))</f>
        <v>R00.4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46041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1902" s="6" t="str">
        <f>LD_01[[#This Row],[PASTA]]&amp;"/"&amp;LD_01[[#This Row],[ARQUIVO]]</f>
        <v>MSV-163MS-373-385/12.DV/MSV-163MS-373-385-ACA-EXE-RT-O2-001-R00.4.pdf</v>
      </c>
    </row>
    <row r="1903" spans="1:16" ht="43.2" x14ac:dyDescent="0.3">
      <c r="A1903" t="s">
        <v>7186</v>
      </c>
      <c r="B1903" s="6" t="str">
        <f>VLOOKUP(LD_01[[#This Row],[DOCUMENTO]],_xlfn.SORTBY(ARQUIVOS_RECEBIDOS!$E$2:$F$5010,ARQUIVOS_RECEBIDOS!$F$2:$F$5010,-1),2,)</f>
        <v>R00.3</v>
      </c>
      <c r="C1903" s="14" t="s">
        <v>5988</v>
      </c>
      <c r="D1903" s="14" t="s">
        <v>7542</v>
      </c>
      <c r="E1903" s="6" t="s">
        <v>7476</v>
      </c>
      <c r="F1903" s="8" t="s">
        <v>6401</v>
      </c>
      <c r="G1903" s="8" t="s">
        <v>4338</v>
      </c>
      <c r="H1903" s="6" t="str">
        <f>_xlfn.XLOOKUP(LD_01[[#This Row],[DISCIPLINA]],'CLASSES DE PROJETOS'!$F$3:$F$37,'CLASSES DE PROJETOS'!$C$3:$C$37)</f>
        <v>DS</v>
      </c>
      <c r="I1903" s="6" t="str">
        <f>_xlfn.TEXTJOIN("/",TRUE,"MSV-163MS-"&amp;LD_01[[#This Row],[OBRA]],_xlfn.XLOOKUP(LD_01[[#This Row],[SIGLA]],'CLASSES DE PROJETOS'!$C$3:$C$37,'CLASSES DE PROJETOS'!$E$3:$E$37))</f>
        <v>MSV-163MS-373-385/11.DS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1903" s="6" t="str" cm="1">
        <f t="array" ref="K1903">_xlfn.TEXTJOIN(", ",TRUE,_xlfn.UNIQUE(_xlfn._xlws.FILTER(ARQUIVOS_RECEBIDOS!$F$2:$F$5010,ARQUIVOS_RECEBIDOS!$E$2:$E$5010=LD_01[[#This Row],[DOCUMENTO]])))</f>
        <v>R00.3</v>
      </c>
      <c r="L1903" s="6" t="str" cm="1">
        <f t="array" ref="L1903">_xlfn.TEXTJOIN(",",TRUE,_xlfn._xlws.FILTER(ARQUIVOS[EXTENSÃO],(ARQUIVOS[DOCUMENTO]=LD_01[[#This Row],[DOCUMENTO]])*(ARQUIVOS[REVISÃO]=LD_01[[#This Row],[REVISÃO]])))</f>
        <v>docx,pdf</v>
      </c>
      <c r="M1903" s="12" cm="1">
        <f t="array" ref="M1903">_xlfn.UNIQUE(_xlfn._xlws.FILTER(ARQUIVOS[DATA RECEBIMENTO],(ARQUIVOS[DOCUMENTO]=LD_01[[#This Row],[DOCUMENTO]])*(ARQUIVOS[REVISÃO]=LD_01[[#This Row],[REVISÃO]])))</f>
        <v>46041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1903" s="6" t="str">
        <f>LD_01[[#This Row],[PASTA]]&amp;"/"&amp;LD_01[[#This Row],[ARQUIVO]]</f>
        <v>MSV-163MS-373-385/11.DS/MSV-163MS-373-385-ACA-EXE-RT-Q1-001-R00.3.pdf</v>
      </c>
    </row>
    <row r="1904" spans="1:16" ht="28.8" x14ac:dyDescent="0.3">
      <c r="A1904" s="6" t="s">
        <v>7556</v>
      </c>
      <c r="B1904" s="20">
        <f>VLOOKUP(LD_01[[#This Row],[DOCUMENTO]],_xlfn.SORTBY(ARQUIVOS_RECEBIDOS!$E$2:$F$5010,ARQUIVOS_RECEBIDOS!$F$2:$F$5010,-1),2,)</f>
        <v>2025</v>
      </c>
      <c r="C1904" s="14" t="s">
        <v>5987</v>
      </c>
      <c r="D1904" s="6" t="s">
        <v>7558</v>
      </c>
      <c r="E1904" s="6" t="s">
        <v>7559</v>
      </c>
      <c r="F1904" s="8" t="s">
        <v>7562</v>
      </c>
      <c r="G1904" s="8" t="s">
        <v>7555</v>
      </c>
      <c r="H1904" s="6" t="str">
        <f>_xlfn.XLOOKUP(LD_01[[#This Row],[DISCIPLINA]],'CLASSES DE PROJETOS'!$F$3:$F$37,'CLASSES DE PROJETOS'!$C$3:$C$37)</f>
        <v>MA</v>
      </c>
      <c r="I1904" s="6" t="str">
        <f>_xlfn.TEXTJOIN("/",TRUE,"MSV-163MS-"&amp;LD_01[[#This Row],[OBRA]],_xlfn.XLOOKUP(LD_01[[#This Row],[SIGLA]],'CLASSES DE PROJETOS'!$C$3:$C$37,'CLASSES DE PROJETOS'!$E$3:$E$37))</f>
        <v>MSV-163MS-AMBIENTAL/25.MA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04" s="6" t="str" cm="1">
        <f t="array" ref="K1904">_xlfn.TEXTJOIN(", ",TRUE,_xlfn.UNIQUE(_xlfn._xlws.FILTER(ARQUIVOS_RECEBIDOS!$F$2:$F$5010,ARQUIVOS_RECEBIDOS!$E$2:$E$5010=LD_01[[#This Row],[DOCUMENTO]])))</f>
        <v>2025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0</v>
      </c>
      <c r="N1904" s="21" t="s">
        <v>7587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04" s="6" t="str">
        <f>LD_01[[#This Row],[PASTA]]&amp;"/"&amp;LD_01[[#This Row],[ARQUIVO]]</f>
        <v>MSV-163MS-AMBIENTAL/25.MA/Abio_Relacao de Equipe Tecnica_Manejo de Fauna.pdf</v>
      </c>
    </row>
    <row r="1905" spans="1:24" ht="28.8" x14ac:dyDescent="0.3">
      <c r="A1905" s="6" t="s">
        <v>7557</v>
      </c>
      <c r="B1905" s="20">
        <f>VLOOKUP(LD_01[[#This Row],[DOCUMENTO]],_xlfn.SORTBY(ARQUIVOS_RECEBIDOS!$E$2:$F$5010,ARQUIVOS_RECEBIDOS!$F$2:$F$5010,-1),2,)</f>
        <v>2026</v>
      </c>
      <c r="C1905" s="14" t="s">
        <v>5988</v>
      </c>
      <c r="D1905" s="6" t="s">
        <v>7558</v>
      </c>
      <c r="E1905" s="6" t="s">
        <v>7559</v>
      </c>
      <c r="F1905" s="8" t="s">
        <v>7563</v>
      </c>
      <c r="G1905" s="8" t="s">
        <v>7555</v>
      </c>
      <c r="H1905" s="6" t="str">
        <f>_xlfn.XLOOKUP(LD_01[[#This Row],[DISCIPLINA]],'CLASSES DE PROJETOS'!$F$3:$F$37,'CLASSES DE PROJETOS'!$C$3:$C$37)</f>
        <v>MA</v>
      </c>
      <c r="I1905" s="6" t="str">
        <f>_xlfn.TEXTJOIN("/",TRUE,"MSV-163MS-"&amp;LD_01[[#This Row],[OBRA]],_xlfn.XLOOKUP(LD_01[[#This Row],[SIGLA]],'CLASSES DE PROJETOS'!$C$3:$C$37,'CLASSES DE PROJETOS'!$E$3:$E$37))</f>
        <v>MSV-163MS-AMBIENTAL/25.MA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05" s="6" t="str" cm="1">
        <f t="array" ref="K1905">_xlfn.TEXTJOIN(", ",TRUE,_xlfn.UNIQUE(_xlfn._xlws.FILTER(ARQUIVOS_RECEBIDOS!$F$2:$F$5010,ARQUIVOS_RECEBIDOS!$E$2:$E$5010=LD_01[[#This Row],[DOCUMENTO]])))</f>
        <v>2026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0</v>
      </c>
      <c r="N1905" s="21" t="s">
        <v>7587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05" s="6" t="str">
        <f>LD_01[[#This Row],[PASTA]]&amp;"/"&amp;LD_01[[#This Row],[ARQUIVO]]</f>
        <v>MSV-163MS-AMBIENTAL/25.MA/Abio_Relacao de Equipe Tecnica_Manejo de Fauna_Renovacão 26.pdf</v>
      </c>
    </row>
    <row r="1906" spans="1:24" ht="28.8" x14ac:dyDescent="0.3">
      <c r="A1906" s="6" t="s">
        <v>7545</v>
      </c>
      <c r="B1906" s="20">
        <f>VLOOKUP(LD_01[[#This Row],[DOCUMENTO]],_xlfn.SORTBY(ARQUIVOS_RECEBIDOS!$E$2:$F$5010,ARQUIVOS_RECEBIDOS!$F$2:$F$5010,-1),2,)</f>
        <v>2025</v>
      </c>
      <c r="C1906" s="14" t="s">
        <v>5987</v>
      </c>
      <c r="D1906" s="6" t="s">
        <v>7558</v>
      </c>
      <c r="E1906" s="6" t="s">
        <v>7559</v>
      </c>
      <c r="F1906" s="8" t="s">
        <v>7564</v>
      </c>
      <c r="G1906" s="8" t="s">
        <v>7555</v>
      </c>
      <c r="H1906" s="6" t="str">
        <f>_xlfn.XLOOKUP(LD_01[[#This Row],[DISCIPLINA]],'CLASSES DE PROJETOS'!$F$3:$F$37,'CLASSES DE PROJETOS'!$C$3:$C$37)</f>
        <v>MA</v>
      </c>
      <c r="I1906" s="6" t="str">
        <f>_xlfn.TEXTJOIN("/",TRUE,"MSV-163MS-"&amp;LD_01[[#This Row],[OBRA]],_xlfn.XLOOKUP(LD_01[[#This Row],[SIGLA]],'CLASSES DE PROJETOS'!$C$3:$C$37,'CLASSES DE PROJETOS'!$E$3:$E$37))</f>
        <v>MSV-163MS-AMBIENTAL/25.MA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06" s="6" t="str" cm="1">
        <f t="array" ref="K1906">_xlfn.TEXTJOIN(", ",TRUE,_xlfn.UNIQUE(_xlfn._xlws.FILTER(ARQUIVOS_RECEBIDOS!$F$2:$F$5010,ARQUIVOS_RECEBIDOS!$E$2:$E$5010=LD_01[[#This Row],[DOCUMENTO]])))</f>
        <v>2025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0</v>
      </c>
      <c r="N1906" s="21" t="s">
        <v>7587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06" s="6" t="str">
        <f>LD_01[[#This Row],[PASTA]]&amp;"/"&amp;LD_01[[#This Row],[ARQUIVO]]</f>
        <v>MSV-163MS-AMBIENTAL/25.MA/MOTIVA_ASV_1053.8.2025.33673_Malha Retificada.pdf</v>
      </c>
    </row>
    <row r="1907" spans="1:24" ht="28.8" x14ac:dyDescent="0.3">
      <c r="A1907" s="6" t="s">
        <v>7546</v>
      </c>
      <c r="B1907" s="20" t="str">
        <f>VLOOKUP(LD_01[[#This Row],[DOCUMENTO]],_xlfn.SORTBY(ARQUIVOS_RECEBIDOS!$E$2:$F$5010,ARQUIVOS_RECEBIDOS!$F$2:$F$5010,-1),2,)</f>
        <v>Ano 01</v>
      </c>
      <c r="C1907" s="14" t="s">
        <v>5987</v>
      </c>
      <c r="D1907" s="6" t="s">
        <v>7558</v>
      </c>
      <c r="E1907" s="6" t="s">
        <v>7559</v>
      </c>
      <c r="F1907" s="8" t="s">
        <v>7565</v>
      </c>
      <c r="G1907" s="8" t="s">
        <v>7555</v>
      </c>
      <c r="H1907" s="6" t="str">
        <f>_xlfn.XLOOKUP(LD_01[[#This Row],[DISCIPLINA]],'CLASSES DE PROJETOS'!$F$3:$F$37,'CLASSES DE PROJETOS'!$C$3:$C$37)</f>
        <v>MA</v>
      </c>
      <c r="I1907" s="6" t="str">
        <f>_xlfn.TEXTJOIN("/",TRUE,"MSV-163MS-"&amp;LD_01[[#This Row],[OBRA]],_xlfn.XLOOKUP(LD_01[[#This Row],[SIGLA]],'CLASSES DE PROJETOS'!$C$3:$C$37,'CLASSES DE PROJETOS'!$E$3:$E$37))</f>
        <v>MSV-163MS-AMBIENTAL/25.MA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07" s="6" t="str" cm="1">
        <f t="array" ref="K1907">_xlfn.TEXTJOIN(", ",TRUE,_xlfn.UNIQUE(_xlfn._xlws.FILTER(ARQUIVOS_RECEBIDOS!$F$2:$F$5010,ARQUIVOS_RECEBIDOS!$E$2:$E$5010=LD_01[[#This Row],[DOCUMENTO]])))</f>
        <v>Ano 01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0</v>
      </c>
      <c r="N1907" s="21" t="s">
        <v>7587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07" s="6" t="str">
        <f>LD_01[[#This Row],[PASTA]]&amp;"/"&amp;LD_01[[#This Row],[ARQUIVO]]</f>
        <v>MSV-163MS-AMBIENTAL/25.MA/MOTIVA_ASV_1053.8.2025.34295_Ano 01.pdf</v>
      </c>
    </row>
    <row r="1908" spans="1:24" ht="28.8" x14ac:dyDescent="0.3">
      <c r="A1908" s="6" t="s">
        <v>7547</v>
      </c>
      <c r="B1908" s="20" t="str">
        <f>VLOOKUP(LD_01[[#This Row],[DOCUMENTO]],_xlfn.SORTBY(ARQUIVOS_RECEBIDOS!$E$2:$F$5010,ARQUIVOS_RECEBIDOS!$F$2:$F$5010,-1),2,)</f>
        <v>Ano 02</v>
      </c>
      <c r="C1908" s="14" t="s">
        <v>5988</v>
      </c>
      <c r="D1908" s="6" t="s">
        <v>7558</v>
      </c>
      <c r="E1908" s="6" t="s">
        <v>7559</v>
      </c>
      <c r="F1908" s="8" t="s">
        <v>7566</v>
      </c>
      <c r="G1908" s="8" t="s">
        <v>7555</v>
      </c>
      <c r="H1908" s="6" t="str">
        <f>_xlfn.XLOOKUP(LD_01[[#This Row],[DISCIPLINA]],'CLASSES DE PROJETOS'!$F$3:$F$37,'CLASSES DE PROJETOS'!$C$3:$C$37)</f>
        <v>MA</v>
      </c>
      <c r="I1908" s="6" t="str">
        <f>_xlfn.TEXTJOIN("/",TRUE,"MSV-163MS-"&amp;LD_01[[#This Row],[OBRA]],_xlfn.XLOOKUP(LD_01[[#This Row],[SIGLA]],'CLASSES DE PROJETOS'!$C$3:$C$37,'CLASSES DE PROJETOS'!$E$3:$E$37))</f>
        <v>MSV-163MS-AMBIENTAL/25.MA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08" s="6" t="str" cm="1">
        <f t="array" ref="K1908">_xlfn.TEXTJOIN(", ",TRUE,_xlfn.UNIQUE(_xlfn._xlws.FILTER(ARQUIVOS_RECEBIDOS!$F$2:$F$5010,ARQUIVOS_RECEBIDOS!$E$2:$E$5010=LD_01[[#This Row],[DOCUMENTO]])))</f>
        <v>Ano 02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0</v>
      </c>
      <c r="N1908" s="21" t="s">
        <v>7587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08" s="6" t="str">
        <f>LD_01[[#This Row],[PASTA]]&amp;"/"&amp;LD_01[[#This Row],[ARQUIVO]]</f>
        <v>MSV-163MS-AMBIENTAL/25.MA/MOTIVA_ASV_1053.8.2026.81034_Ano 02.pdf</v>
      </c>
    </row>
    <row r="1909" spans="1:24" ht="28.8" x14ac:dyDescent="0.3">
      <c r="A1909" s="6" t="s">
        <v>7548</v>
      </c>
      <c r="B1909" s="20">
        <f>VLOOKUP(LD_01[[#This Row],[DOCUMENTO]],_xlfn.SORTBY(ARQUIVOS_RECEBIDOS!$E$2:$F$5010,ARQUIVOS_RECEBIDOS!$F$2:$F$5010,-1),2,)</f>
        <v>2026</v>
      </c>
      <c r="C1909" s="14" t="s">
        <v>5988</v>
      </c>
      <c r="D1909" s="6" t="s">
        <v>7558</v>
      </c>
      <c r="E1909" s="6" t="s">
        <v>7559</v>
      </c>
      <c r="F1909" s="8" t="s">
        <v>7567</v>
      </c>
      <c r="G1909" s="8" t="s">
        <v>7555</v>
      </c>
      <c r="H1909" s="6" t="str">
        <f>_xlfn.XLOOKUP(LD_01[[#This Row],[DISCIPLINA]],'CLASSES DE PROJETOS'!$F$3:$F$37,'CLASSES DE PROJETOS'!$C$3:$C$37)</f>
        <v>MA</v>
      </c>
      <c r="I1909" s="6" t="str">
        <f>_xlfn.TEXTJOIN("/",TRUE,"MSV-163MS-"&amp;LD_01[[#This Row],[OBRA]],_xlfn.XLOOKUP(LD_01[[#This Row],[SIGLA]],'CLASSES DE PROJETOS'!$C$3:$C$37,'CLASSES DE PROJETOS'!$E$3:$E$37))</f>
        <v>MSV-163MS-AMBIENTAL/25.MA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09" s="6" t="str" cm="1">
        <f t="array" ref="K1909">_xlfn.TEXTJOIN(", ",TRUE,_xlfn.UNIQUE(_xlfn._xlws.FILTER(ARQUIVOS_RECEBIDOS!$F$2:$F$5010,ARQUIVOS_RECEBIDOS!$E$2:$E$5010=LD_01[[#This Row],[DOCUMENTO]])))</f>
        <v>2026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0</v>
      </c>
      <c r="N1909" s="21" t="s">
        <v>7587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09" s="6" t="str">
        <f>LD_01[[#This Row],[PASTA]]&amp;"/"&amp;LD_01[[#This Row],[ARQUIVO]]</f>
        <v>MSV-163MS-AMBIENTAL/25.MA/MOTIVA_ASV_1053.8.2026.82384_Árvores Isoladas.pdf</v>
      </c>
    </row>
    <row r="1910" spans="1:24" x14ac:dyDescent="0.3">
      <c r="A1910" s="6" t="s">
        <v>7553</v>
      </c>
      <c r="B1910" s="20" t="str">
        <f>VLOOKUP(LD_01[[#This Row],[DOCUMENTO]],_xlfn.SORTBY(ARQUIVOS_RECEBIDOS!$E$2:$F$5010,ARQUIVOS_RECEBIDOS!$F$2:$F$5010,-1),2,)</f>
        <v>Ano 01</v>
      </c>
      <c r="C1910" s="14" t="s">
        <v>5987</v>
      </c>
      <c r="D1910" s="6" t="s">
        <v>7558</v>
      </c>
      <c r="E1910" s="6" t="s">
        <v>7559</v>
      </c>
      <c r="F1910" s="8" t="s">
        <v>7568</v>
      </c>
      <c r="G1910" s="8" t="s">
        <v>7555</v>
      </c>
      <c r="H1910" s="6" t="str">
        <f>_xlfn.XLOOKUP(LD_01[[#This Row],[DISCIPLINA]],'CLASSES DE PROJETOS'!$F$3:$F$37,'CLASSES DE PROJETOS'!$C$3:$C$37)</f>
        <v>MA</v>
      </c>
      <c r="I1910" s="6" t="str">
        <f>_xlfn.TEXTJOIN("/",TRUE,"MSV-163MS-"&amp;LD_01[[#This Row],[OBRA]],_xlfn.XLOOKUP(LD_01[[#This Row],[SIGLA]],'CLASSES DE PROJETOS'!$C$3:$C$37,'CLASSES DE PROJETOS'!$E$3:$E$37))</f>
        <v>MSV-163MS-AMBIENTAL/25.MA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MOTIVA_LI Nº 1520-2025_Ano 01.pdf</v>
      </c>
      <c r="K1910" s="6" t="str" cm="1">
        <f t="array" ref="K1910">_xlfn.TEXTJOIN(", ",TRUE,_xlfn.UNIQUE(_xlfn._xlws.FILTER(ARQUIVOS_RECEBIDOS!$F$2:$F$5010,ARQUIVOS_RECEBIDOS!$E$2:$E$5010=LD_01[[#This Row],[DOCUMENTO]])))</f>
        <v>Ano 01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0</v>
      </c>
      <c r="N1910" s="21" t="s">
        <v>7587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10" s="6" t="str">
        <f>LD_01[[#This Row],[PASTA]]&amp;"/"&amp;LD_01[[#This Row],[ARQUIVO]]</f>
        <v>MSV-163MS-AMBIENTAL/25.MA/MOTIVA_LI Nº 1520-2025_Ano 01.pdf</v>
      </c>
    </row>
    <row r="1911" spans="1:24" x14ac:dyDescent="0.3">
      <c r="A1911" s="6" t="s">
        <v>7554</v>
      </c>
      <c r="B1911" s="20" t="str">
        <f>VLOOKUP(LD_01[[#This Row],[DOCUMENTO]],_xlfn.SORTBY(ARQUIVOS_RECEBIDOS!$E$2:$F$5010,ARQUIVOS_RECEBIDOS!$F$2:$F$5010,-1),2,)</f>
        <v>Ano 02</v>
      </c>
      <c r="C1911" s="14" t="s">
        <v>5988</v>
      </c>
      <c r="D1911" s="6" t="s">
        <v>7558</v>
      </c>
      <c r="E1911" s="6" t="s">
        <v>7559</v>
      </c>
      <c r="F1911" s="8" t="s">
        <v>7569</v>
      </c>
      <c r="G1911" s="8" t="s">
        <v>7555</v>
      </c>
      <c r="H1911" s="6" t="str">
        <f>_xlfn.XLOOKUP(LD_01[[#This Row],[DISCIPLINA]],'CLASSES DE PROJETOS'!$F$3:$F$37,'CLASSES DE PROJETOS'!$C$3:$C$37)</f>
        <v>MA</v>
      </c>
      <c r="I1911" s="6" t="str">
        <f>_xlfn.TEXTJOIN("/",TRUE,"MSV-163MS-"&amp;LD_01[[#This Row],[OBRA]],_xlfn.XLOOKUP(LD_01[[#This Row],[SIGLA]],'CLASSES DE PROJETOS'!$C$3:$C$37,'CLASSES DE PROJETOS'!$E$3:$E$37))</f>
        <v>MSV-163MS-AMBIENTAL/25.MA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11" s="6" t="str" cm="1">
        <f t="array" ref="K1911">_xlfn.TEXTJOIN(", ",TRUE,_xlfn.UNIQUE(_xlfn._xlws.FILTER(ARQUIVOS_RECEBIDOS!$F$2:$F$5010,ARQUIVOS_RECEBIDOS!$E$2:$E$5010=LD_01[[#This Row],[DOCUMENTO]])))</f>
        <v>Ano 02</v>
      </c>
      <c r="L1911" s="6" t="str" cm="1">
        <f t="array" ref="L1911">_xlfn.TEXTJOIN(",",TRUE,_xlfn._xlws.FILTER(ARQUIVOS[EXTENSÃO],(ARQUIVOS[DOCUMENTO]=LD_01[[#This Row],[DOCUMENTO]])*(ARQUIVOS[REVISÃO]=LD_01[[#This Row],[REVISÃO]])))</f>
        <v>pdf</v>
      </c>
      <c r="M1911" s="12" cm="1">
        <f t="array" ref="M1911">_xlfn.UNIQUE(_xlfn._xlws.FILTER(ARQUIVOS[DATA RECEBIMENTO],(ARQUIVOS[DOCUMENTO]=LD_01[[#This Row],[DOCUMENTO]])*(ARQUIVOS[REVISÃO]=LD_01[[#This Row],[REVISÃO]])))</f>
        <v>0</v>
      </c>
      <c r="N1911" s="21" t="s">
        <v>7587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11" s="6" t="str">
        <f>LD_01[[#This Row],[PASTA]]&amp;"/"&amp;LD_01[[#This Row],[ARQUIVO]]</f>
        <v>MSV-163MS-AMBIENTAL/25.MA/MOTIVA_LI Nº 1520-2025_1ª Retificação_Ano 02.pdf</v>
      </c>
    </row>
    <row r="1912" spans="1:24" x14ac:dyDescent="0.3">
      <c r="A1912" s="6" t="s">
        <v>7549</v>
      </c>
      <c r="B1912" s="20" t="str">
        <f>VLOOKUP(LD_01[[#This Row],[DOCUMENTO]],_xlfn.SORTBY(ARQUIVOS_RECEBIDOS!$E$2:$F$5010,ARQUIVOS_RECEBIDOS!$F$2:$F$5010,-1),2,)</f>
        <v>Geral</v>
      </c>
      <c r="C1912" s="14"/>
      <c r="D1912" s="6" t="s">
        <v>7558</v>
      </c>
      <c r="E1912" s="6" t="s">
        <v>7559</v>
      </c>
      <c r="F1912" s="8" t="s">
        <v>7570</v>
      </c>
      <c r="G1912" s="8" t="s">
        <v>7555</v>
      </c>
      <c r="H1912" s="6" t="str">
        <f>_xlfn.XLOOKUP(LD_01[[#This Row],[DISCIPLINA]],'CLASSES DE PROJETOS'!$F$3:$F$37,'CLASSES DE PROJETOS'!$C$3:$C$37)</f>
        <v>MA</v>
      </c>
      <c r="I1912" s="6" t="str">
        <f>_xlfn.TEXTJOIN("/",TRUE,"MSV-163MS-"&amp;LD_01[[#This Row],[OBRA]],_xlfn.XLOOKUP(LD_01[[#This Row],[SIGLA]],'CLASSES DE PROJETOS'!$C$3:$C$37,'CLASSES DE PROJETOS'!$E$3:$E$37))</f>
        <v>MSV-163MS-AMBIENTAL/25.MA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MOTIVA_LO Nº 1508-2019.pdf</v>
      </c>
      <c r="K1912" s="6" t="str" cm="1">
        <f t="array" ref="K1912">_xlfn.TEXTJOIN(", ",TRUE,_xlfn.UNIQUE(_xlfn._xlws.FILTER(ARQUIVOS_RECEBIDOS!$F$2:$F$5010,ARQUIVOS_RECEBIDOS!$E$2:$E$5010=LD_01[[#This Row],[DOCUMENTO]])))</f>
        <v>Geral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0</v>
      </c>
      <c r="N1912" s="21" t="s">
        <v>7587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12" s="6" t="str">
        <f>LD_01[[#This Row],[PASTA]]&amp;"/"&amp;LD_01[[#This Row],[ARQUIVO]]</f>
        <v>MSV-163MS-AMBIENTAL/25.MA/MOTIVA_LO Nº 1508-2019.pdf</v>
      </c>
    </row>
    <row r="1913" spans="1:24" ht="28.8" x14ac:dyDescent="0.3">
      <c r="A1913" s="6" t="s">
        <v>7595</v>
      </c>
      <c r="B1913" s="20" t="str">
        <f>VLOOKUP(LD_01[[#This Row],[DOCUMENTO]],_xlfn.SORTBY(ARQUIVOS_RECEBIDOS!$E$2:$F$5010,ARQUIVOS_RECEBIDOS!$F$2:$F$5010,-1),2,)</f>
        <v>R00</v>
      </c>
      <c r="C1913" s="14"/>
      <c r="D1913" s="6" t="s">
        <v>7558</v>
      </c>
      <c r="E1913" s="6" t="s">
        <v>7560</v>
      </c>
      <c r="F1913" s="8" t="s">
        <v>7571</v>
      </c>
      <c r="G1913" s="8" t="s">
        <v>7555</v>
      </c>
      <c r="H1913" s="6" t="str">
        <f>_xlfn.XLOOKUP(LD_01[[#This Row],[DISCIPLINA]],'CLASSES DE PROJETOS'!$F$3:$F$37,'CLASSES DE PROJETOS'!$C$3:$C$37)</f>
        <v>MA</v>
      </c>
      <c r="I1913" s="6" t="str">
        <f>_xlfn.TEXTJOIN("/",TRUE,"MSV-163MS-"&amp;LD_01[[#This Row],[OBRA]],_xlfn.XLOOKUP(LD_01[[#This Row],[SIGLA]],'CLASSES DE PROJETOS'!$C$3:$C$37,'CLASSES DE PROJETOS'!$E$3:$E$37))</f>
        <v>MSV-163MS-AGUA/25.MA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3" s="6" t="str" cm="1">
        <f t="array" ref="K1913">_xlfn.TEXTJOIN(", ",TRUE,_xlfn.UNIQUE(_xlfn._xlws.FILTER(ARQUIVOS_RECEBIDOS!$F$2:$F$5010,ARQUIVOS_RECEBIDOS!$E$2:$E$5010=LD_01[[#This Row],[DOCUMENTO]])))</f>
        <v>R00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0</v>
      </c>
      <c r="N1913" s="21" t="s">
        <v>7587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3" s="6" t="str">
        <f>LD_01[[#This Row],[PASTA]]&amp;"/"&amp;LD_01[[#This Row],[ARQUIVO]]</f>
        <v>MSV-163MS-AGUA/25.MA/LIO_Captação de Água Bruta_452,501,690_Nº 83.003.180-2026.pdf</v>
      </c>
    </row>
    <row r="1914" spans="1:24" ht="28.8" x14ac:dyDescent="0.3">
      <c r="A1914" s="6" t="s">
        <v>7592</v>
      </c>
      <c r="B1914" s="20" t="str">
        <f>VLOOKUP(LD_01[[#This Row],[DOCUMENTO]],_xlfn.SORTBY(ARQUIVOS_RECEBIDOS!$E$2:$F$5010,ARQUIVOS_RECEBIDOS!$F$2:$F$5010,-1),2,)</f>
        <v>R00</v>
      </c>
      <c r="C1914" s="14"/>
      <c r="D1914" s="6" t="s">
        <v>7558</v>
      </c>
      <c r="E1914" s="6" t="s">
        <v>7560</v>
      </c>
      <c r="F1914" s="8" t="s">
        <v>7572</v>
      </c>
      <c r="G1914" s="8" t="s">
        <v>7555</v>
      </c>
      <c r="H1914" s="6" t="str">
        <f>_xlfn.XLOOKUP(LD_01[[#This Row],[DISCIPLINA]],'CLASSES DE PROJETOS'!$F$3:$F$37,'CLASSES DE PROJETOS'!$C$3:$C$37)</f>
        <v>MA</v>
      </c>
      <c r="I1914" s="6" t="str">
        <f>_xlfn.TEXTJOIN("/",TRUE,"MSV-163MS-"&amp;LD_01[[#This Row],[OBRA]],_xlfn.XLOOKUP(LD_01[[#This Row],[SIGLA]],'CLASSES DE PROJETOS'!$C$3:$C$37,'CLASSES DE PROJETOS'!$E$3:$E$37))</f>
        <v>MSV-163MS-AGUA/25.MA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14" s="6" t="str" cm="1">
        <f t="array" ref="K1914">_xlfn.TEXTJOIN(", ",TRUE,_xlfn.UNIQUE(_xlfn._xlws.FILTER(ARQUIVOS_RECEBIDOS!$F$2:$F$5010,ARQUIVOS_RECEBIDOS!$E$2:$E$5010=LD_01[[#This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0</v>
      </c>
      <c r="N1914" s="21" t="s">
        <v>7587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14" s="6" t="str">
        <f>LD_01[[#This Row],[PASTA]]&amp;"/"&amp;LD_01[[#This Row],[ARQUIVO]]</f>
        <v>MSV-163MS-AGUA/25.MA/LIO_Captação de Água Bruta_Km 628 e Km 647_Nº 83.039.682-2026.pdf</v>
      </c>
    </row>
    <row r="1915" spans="1:24" ht="43.2" x14ac:dyDescent="0.3">
      <c r="A1915" s="6" t="s">
        <v>7593</v>
      </c>
      <c r="B1915" s="20" t="str">
        <f>VLOOKUP(LD_01[[#This Row],[DOCUMENTO]],_xlfn.SORTBY(ARQUIVOS_RECEBIDOS!$E$2:$F$5010,ARQUIVOS_RECEBIDOS!$F$2:$F$5010,-1),2,)</f>
        <v>R00</v>
      </c>
      <c r="C1915" s="14"/>
      <c r="D1915" s="6" t="s">
        <v>7558</v>
      </c>
      <c r="E1915" s="6" t="s">
        <v>7560</v>
      </c>
      <c r="F1915" s="8" t="s">
        <v>7591</v>
      </c>
      <c r="G1915" s="8" t="s">
        <v>7555</v>
      </c>
      <c r="H1915" s="6" t="str">
        <f>_xlfn.XLOOKUP(LD_01[[#This Row],[DISCIPLINA]],'CLASSES DE PROJETOS'!$F$3:$F$37,'CLASSES DE PROJETOS'!$C$3:$C$37)</f>
        <v>MA</v>
      </c>
      <c r="I1915" s="6" t="str">
        <f>_xlfn.TEXTJOIN("/",TRUE,"MSV-163MS-"&amp;LD_01[[#This Row],[OBRA]],_xlfn.XLOOKUP(LD_01[[#This Row],[SIGLA]],'CLASSES DE PROJETOS'!$C$3:$C$37,'CLASSES DE PROJETOS'!$E$3:$E$37))</f>
        <v>MSV-163MS-AGUA/25.MA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5" s="6" t="str" cm="1">
        <f t="array" ref="K1915">_xlfn.TEXTJOIN(", ",TRUE,_xlfn.UNIQUE(_xlfn._xlws.FILTER(ARQUIVOS_RECEBIDOS!$F$2:$F$5010,ARQUIVOS_RECEBIDOS!$E$2:$E$5010=LD_01[[#This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0</v>
      </c>
      <c r="N1915" s="21" t="s">
        <v>7587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5" s="6" t="str">
        <f>LD_01[[#This Row],[PASTA]]&amp;"/"&amp;LD_01[[#This Row],[ARQUIVO]]</f>
        <v>MSV-163MS-AGUA/25.MA/LIO_Captação de Água Bruta_Nova Alvorada do Sul-MS_Nº 83.024.634-2026.pdf</v>
      </c>
    </row>
    <row r="1916" spans="1:24" ht="28.8" x14ac:dyDescent="0.3">
      <c r="A1916" s="6" t="s">
        <v>7594</v>
      </c>
      <c r="B1916" s="20" t="str">
        <f>VLOOKUP(LD_01[[#This Row],[DOCUMENTO]],_xlfn.SORTBY(ARQUIVOS_RECEBIDOS!$E$2:$F$5010,ARQUIVOS_RECEBIDOS!$F$2:$F$5010,-1),2,)</f>
        <v>R00</v>
      </c>
      <c r="C1916" s="14"/>
      <c r="D1916" s="6" t="s">
        <v>7558</v>
      </c>
      <c r="E1916" s="6" t="s">
        <v>7561</v>
      </c>
      <c r="F1916" s="8" t="s">
        <v>7573</v>
      </c>
      <c r="G1916" s="8" t="s">
        <v>7555</v>
      </c>
      <c r="H1916" s="6" t="str">
        <f>_xlfn.XLOOKUP(LD_01[[#This Row],[DISCIPLINA]],'CLASSES DE PROJETOS'!$F$3:$F$37,'CLASSES DE PROJETOS'!$C$3:$C$37)</f>
        <v>MA</v>
      </c>
      <c r="I1916" s="6" t="str">
        <f>_xlfn.TEXTJOIN("/",TRUE,"MSV-163MS-"&amp;LD_01[[#This Row],[OBRA]],_xlfn.XLOOKUP(LD_01[[#This Row],[SIGLA]],'CLASSES DE PROJETOS'!$C$3:$C$37,'CLASSES DE PROJETOS'!$E$3:$E$37))</f>
        <v>MSV-163MS-TRANSPORTE/25.MA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1916" s="6" t="str" cm="1">
        <f t="array" ref="K1916">_xlfn.TEXTJOIN(", ",TRUE,_xlfn.UNIQUE(_xlfn._xlws.FILTER(ARQUIVOS_RECEBIDOS!$F$2:$F$5010,ARQUIVOS_RECEBIDOS!$E$2:$E$5010=LD_01[[#This Row],[DOCUMENTO]])))</f>
        <v>R00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0</v>
      </c>
      <c r="N1916" s="21" t="s">
        <v>7587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1916" s="6" t="str">
        <f>LD_01[[#This Row],[PASTA]]&amp;"/"&amp;LD_01[[#This Row],[ARQUIVO]]</f>
        <v>MSV-163MS-TRANSPORTE/25.MA/CONSTRUTORA ATERPA_LO CAMINHÃO COMBOIO-ESPARGIDOR_2031.pdf</v>
      </c>
    </row>
    <row r="1917" spans="1:24" ht="28.8" x14ac:dyDescent="0.3">
      <c r="A1917" s="6" t="s">
        <v>7588</v>
      </c>
      <c r="B1917" s="6" t="s">
        <v>7551</v>
      </c>
      <c r="C1917" s="14" t="s">
        <v>5988</v>
      </c>
      <c r="D1917" s="6" t="s">
        <v>7558</v>
      </c>
      <c r="E1917" s="6" t="s">
        <v>7559</v>
      </c>
      <c r="F1917" s="8" t="s">
        <v>7589</v>
      </c>
      <c r="G1917" s="8" t="s">
        <v>7555</v>
      </c>
      <c r="H1917" s="6" t="str">
        <f>_xlfn.XLOOKUP(LD_01[[#This Row],[DISCIPLINA]],'CLASSES DE PROJETOS'!$F$3:$F$37,'CLASSES DE PROJETOS'!$C$3:$C$37)</f>
        <v>MA</v>
      </c>
      <c r="I1917" s="6" t="str">
        <f>_xlfn.TEXTJOIN("/",TRUE,"MSV-163MS-"&amp;LD_01[[#This Row],[OBRA]],_xlfn.XLOOKUP(LD_01[[#This Row],[SIGLA]],'CLASSES DE PROJETOS'!$C$3:$C$37,'CLASSES DE PROJETOS'!$E$3:$E$37))</f>
        <v>MSV-163MS-AMBIENTAL/25.MA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17" s="6" t="str" cm="1">
        <f t="array" ref="K1917">_xlfn.TEXTJOIN(", ",TRUE,_xlfn.UNIQUE(_xlfn._xlws.FILTER(ARQUIVOS_RECEBIDOS!$F$2:$F$5010,ARQUIVOS_RECEBIDOS!$E$2:$E$5010=LD_01[[#This Row],[DOCUMENTO]])))</f>
        <v>Ano 02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0</v>
      </c>
      <c r="N1917" s="21" t="s">
        <v>7587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17" s="6" t="str">
        <f>LD_01[[#This Row],[PASTA]]&amp;"/"&amp;LD_01[[#This Row],[ARQUIVO]]</f>
        <v>MSV-163MS-AMBIENTAL/25.MA/Mapa sintese intervenções Dup. ANO 02.pdf</v>
      </c>
    </row>
    <row r="1918" spans="1:24" ht="57.6" x14ac:dyDescent="0.3">
      <c r="A1918" s="6" t="s">
        <v>7596</v>
      </c>
      <c r="B1918" s="6" t="str">
        <f>VLOOKUP(LD_01[[#This Row],[DOCUMENTO]],_xlfn.SORTBY(ARQUIVOS_RECEBIDOS!$E$2:$F$5010,ARQUIVOS_RECEBIDOS!$F$2:$F$5010,-1),2,)</f>
        <v>EMENDA 2</v>
      </c>
      <c r="C1918" s="14"/>
      <c r="D1918" s="6" t="s">
        <v>8026</v>
      </c>
      <c r="E1918" s="6" t="s">
        <v>8025</v>
      </c>
      <c r="F1918" s="8" t="s">
        <v>8027</v>
      </c>
      <c r="G1918" s="8" t="s">
        <v>4142</v>
      </c>
      <c r="H1918" s="6" t="str">
        <f>_xlfn.XLOOKUP(LD_01[[#This Row],[DISCIPLINA]],'CLASSES DE PROJETOS'!$F$3:$F$37,'CLASSES DE PROJETOS'!$C$3:$C$37)</f>
        <v>DR</v>
      </c>
      <c r="I1918" s="6" t="s">
        <v>8882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DNIT-IPR-736-01.1A-EMENDA 2.pdf</v>
      </c>
      <c r="K1918" s="6" t="str" cm="1">
        <f t="array" ref="K1918">_xlfn.TEXTJOIN(", ",TRUE,_xlfn.UNIQUE(_xlfn._xlws.FILTER(ARQUIVOS_RECEBIDOS!$F$2:$F$5010,ARQUIVOS_RECEBIDOS!$E$2:$E$5010=LD_01[[#This Row],[DOCUMENTO]])))</f>
        <v>EMENDA 2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1" t="s">
        <v>8422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Drenagem/DNIT_INDIVIDUAL/DNIT-IPR-736-01.1A-EMENDA 2.pdf</v>
      </c>
      <c r="P1918" s="6" t="str">
        <f>LD_01[[#This Row],[PASTA]]&amp;"/"&amp;LD_01[[#This Row],[ARQUIVO]]</f>
        <v>DNIT Drenagem/DNIT_INDIVIDUAL/DNIT-IPR-736-01.1A-EMENDA 2.pdf</v>
      </c>
      <c r="Q1918" s="6" t="s">
        <v>8240</v>
      </c>
      <c r="X1918" s="6" t="s">
        <v>8881</v>
      </c>
    </row>
    <row r="1919" spans="1:24" ht="57.6" x14ac:dyDescent="0.3">
      <c r="A1919" s="6" t="s">
        <v>7597</v>
      </c>
      <c r="B1919" s="6" t="str">
        <f>VLOOKUP(LD_01[[#This Row],[DOCUMENTO]],_xlfn.SORTBY(ARQUIVOS_RECEBIDOS!$E$2:$F$5010,ARQUIVOS_RECEBIDOS!$F$2:$F$5010,-1),2,)</f>
        <v>EMENDA 2</v>
      </c>
      <c r="C1919" s="14"/>
      <c r="D1919" s="6" t="s">
        <v>8026</v>
      </c>
      <c r="E1919" s="6" t="s">
        <v>8025</v>
      </c>
      <c r="F1919" s="8" t="s">
        <v>8028</v>
      </c>
      <c r="G1919" s="8" t="s">
        <v>4142</v>
      </c>
      <c r="H1919" s="6" t="str">
        <f>_xlfn.XLOOKUP(LD_01[[#This Row],[DISCIPLINA]],'CLASSES DE PROJETOS'!$F$3:$F$37,'CLASSES DE PROJETOS'!$C$3:$C$37)</f>
        <v>DR</v>
      </c>
      <c r="I1919" s="6" t="s">
        <v>8882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DNIT-IPR-736-01.1B-EMENDA 2.pdf</v>
      </c>
      <c r="K1919" s="6" t="str" cm="1">
        <f t="array" ref="K1919">_xlfn.TEXTJOIN(", ",TRUE,_xlfn.UNIQUE(_xlfn._xlws.FILTER(ARQUIVOS_RECEBIDOS!$F$2:$F$5010,ARQUIVOS_RECEBIDOS!$E$2:$E$5010=LD_01[[#This Row],[DOCUMENTO]])))</f>
        <v>EMENDA 2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1" t="s">
        <v>8422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Drenagem/DNIT_INDIVIDUAL/DNIT-IPR-736-01.1B-EMENDA 2.pdf</v>
      </c>
      <c r="P1919" s="6" t="str">
        <f>LD_01[[#This Row],[PASTA]]&amp;"/"&amp;LD_01[[#This Row],[ARQUIVO]]</f>
        <v>DNIT Drenagem/DNIT_INDIVIDUAL/DNIT-IPR-736-01.1B-EMENDA 2.pdf</v>
      </c>
      <c r="Q1919" s="6" t="s">
        <v>8241</v>
      </c>
    </row>
    <row r="1920" spans="1:24" ht="57.6" x14ac:dyDescent="0.3">
      <c r="A1920" s="6" t="s">
        <v>7598</v>
      </c>
      <c r="B1920" s="6" t="str">
        <f>VLOOKUP(LD_01[[#This Row],[DOCUMENTO]],_xlfn.SORTBY(ARQUIVOS_RECEBIDOS!$E$2:$F$5010,ARQUIVOS_RECEBIDOS!$F$2:$F$5010,-1),2,)</f>
        <v>EMENDA 2</v>
      </c>
      <c r="C1920" s="14"/>
      <c r="D1920" s="6" t="s">
        <v>8026</v>
      </c>
      <c r="E1920" s="6" t="s">
        <v>8025</v>
      </c>
      <c r="F1920" s="8" t="s">
        <v>8029</v>
      </c>
      <c r="G1920" s="8" t="s">
        <v>4142</v>
      </c>
      <c r="H1920" s="6" t="str">
        <f>_xlfn.XLOOKUP(LD_01[[#This Row],[DISCIPLINA]],'CLASSES DE PROJETOS'!$F$3:$F$37,'CLASSES DE PROJETOS'!$C$3:$C$37)</f>
        <v>DR</v>
      </c>
      <c r="I1920" s="6" t="s">
        <v>8882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DNIT-IPR-736-01.2A-EMENDA 2.pdf</v>
      </c>
      <c r="K1920" s="6" t="str" cm="1">
        <f t="array" ref="K1920">_xlfn.TEXTJOIN(", ",TRUE,_xlfn.UNIQUE(_xlfn._xlws.FILTER(ARQUIVOS_RECEBIDOS!$F$2:$F$5010,ARQUIVOS_RECEBIDOS!$E$2:$E$5010=LD_01[[#This Row],[DOCUMENTO]])))</f>
        <v>EMENDA 2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1" t="s">
        <v>8422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Drenagem/DNIT_INDIVIDUAL/DNIT-IPR-736-01.2A-EMENDA 2.pdf</v>
      </c>
      <c r="P1920" s="6" t="str">
        <f>LD_01[[#This Row],[PASTA]]&amp;"/"&amp;LD_01[[#This Row],[ARQUIVO]]</f>
        <v>DNIT Drenagem/DNIT_INDIVIDUAL/DNIT-IPR-736-01.2A-EMENDA 2.pdf</v>
      </c>
      <c r="Q1920" s="6" t="s">
        <v>8242</v>
      </c>
    </row>
    <row r="1921" spans="1:17" ht="57.6" x14ac:dyDescent="0.3">
      <c r="A1921" s="6" t="s">
        <v>7599</v>
      </c>
      <c r="B1921" s="6" t="str">
        <f>VLOOKUP(LD_01[[#This Row],[DOCUMENTO]],_xlfn.SORTBY(ARQUIVOS_RECEBIDOS!$E$2:$F$5010,ARQUIVOS_RECEBIDOS!$F$2:$F$5010,-1),2,)</f>
        <v>EMENDA 2</v>
      </c>
      <c r="C1921" s="14"/>
      <c r="D1921" s="6" t="s">
        <v>8026</v>
      </c>
      <c r="E1921" s="6" t="s">
        <v>8025</v>
      </c>
      <c r="F1921" s="8" t="s">
        <v>8030</v>
      </c>
      <c r="G1921" s="8" t="s">
        <v>4142</v>
      </c>
      <c r="H1921" s="6" t="str">
        <f>_xlfn.XLOOKUP(LD_01[[#This Row],[DISCIPLINA]],'CLASSES DE PROJETOS'!$F$3:$F$37,'CLASSES DE PROJETOS'!$C$3:$C$37)</f>
        <v>DR</v>
      </c>
      <c r="I1921" s="6" t="s">
        <v>8882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DNIT-IPR-736-01.2B-EMENDA 2.pdf</v>
      </c>
      <c r="K1921" s="6" t="str" cm="1">
        <f t="array" ref="K1921">_xlfn.TEXTJOIN(", ",TRUE,_xlfn.UNIQUE(_xlfn._xlws.FILTER(ARQUIVOS_RECEBIDOS!$F$2:$F$5010,ARQUIVOS_RECEBIDOS!$E$2:$E$5010=LD_01[[#This Row],[DOCUMENTO]])))</f>
        <v>EMENDA 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1" t="s">
        <v>8422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Drenagem/DNIT_INDIVIDUAL/DNIT-IPR-736-01.2B-EMENDA 2.pdf</v>
      </c>
      <c r="P1921" s="6" t="str">
        <f>LD_01[[#This Row],[PASTA]]&amp;"/"&amp;LD_01[[#This Row],[ARQUIVO]]</f>
        <v>DNIT Drenagem/DNIT_INDIVIDUAL/DNIT-IPR-736-01.2B-EMENDA 2.pdf</v>
      </c>
      <c r="Q1921" s="6" t="s">
        <v>8243</v>
      </c>
    </row>
    <row r="1922" spans="1:17" ht="57.6" x14ac:dyDescent="0.3">
      <c r="A1922" s="6" t="s">
        <v>7600</v>
      </c>
      <c r="B1922" s="6" t="str">
        <f>VLOOKUP(LD_01[[#This Row],[DOCUMENTO]],_xlfn.SORTBY(ARQUIVOS_RECEBIDOS!$E$2:$F$5010,ARQUIVOS_RECEBIDOS!$F$2:$F$5010,-1),2,)</f>
        <v>EMENDA 2</v>
      </c>
      <c r="C1922" s="14"/>
      <c r="D1922" s="6" t="s">
        <v>8026</v>
      </c>
      <c r="E1922" s="6" t="s">
        <v>8025</v>
      </c>
      <c r="F1922" s="8" t="s">
        <v>8031</v>
      </c>
      <c r="G1922" s="8" t="s">
        <v>4142</v>
      </c>
      <c r="H1922" s="6" t="str">
        <f>_xlfn.XLOOKUP(LD_01[[#This Row],[DISCIPLINA]],'CLASSES DE PROJETOS'!$F$3:$F$37,'CLASSES DE PROJETOS'!$C$3:$C$37)</f>
        <v>DR</v>
      </c>
      <c r="I1922" s="6" t="s">
        <v>8882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DNIT-IPR-736-01.3A-EMENDA 2.pdf</v>
      </c>
      <c r="K1922" s="6" t="str" cm="1">
        <f t="array" ref="K1922">_xlfn.TEXTJOIN(", ",TRUE,_xlfn.UNIQUE(_xlfn._xlws.FILTER(ARQUIVOS_RECEBIDOS!$F$2:$F$5010,ARQUIVOS_RECEBIDOS!$E$2:$E$5010=LD_01[[#This Row],[DOCUMENTO]])))</f>
        <v>EMENDA 2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1" t="s">
        <v>8422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Drenagem/DNIT_INDIVIDUAL/DNIT-IPR-736-01.3A-EMENDA 2.pdf</v>
      </c>
      <c r="P1922" s="6" t="str">
        <f>LD_01[[#This Row],[PASTA]]&amp;"/"&amp;LD_01[[#This Row],[ARQUIVO]]</f>
        <v>DNIT Drenagem/DNIT_INDIVIDUAL/DNIT-IPR-736-01.3A-EMENDA 2.pdf</v>
      </c>
      <c r="Q1922" s="6" t="s">
        <v>8244</v>
      </c>
    </row>
    <row r="1923" spans="1:17" ht="57.6" x14ac:dyDescent="0.3">
      <c r="A1923" s="6" t="s">
        <v>7601</v>
      </c>
      <c r="B1923" s="6" t="str">
        <f>VLOOKUP(LD_01[[#This Row],[DOCUMENTO]],_xlfn.SORTBY(ARQUIVOS_RECEBIDOS!$E$2:$F$5010,ARQUIVOS_RECEBIDOS!$F$2:$F$5010,-1),2,)</f>
        <v>EMENDA 2</v>
      </c>
      <c r="C1923" s="14"/>
      <c r="D1923" s="6" t="s">
        <v>8026</v>
      </c>
      <c r="E1923" s="6" t="s">
        <v>8025</v>
      </c>
      <c r="F1923" s="8" t="s">
        <v>8032</v>
      </c>
      <c r="G1923" s="8" t="s">
        <v>4142</v>
      </c>
      <c r="H1923" s="6" t="str">
        <f>_xlfn.XLOOKUP(LD_01[[#This Row],[DISCIPLINA]],'CLASSES DE PROJETOS'!$F$3:$F$37,'CLASSES DE PROJETOS'!$C$3:$C$37)</f>
        <v>DR</v>
      </c>
      <c r="I1923" s="6" t="s">
        <v>8882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DNIT-IPR-736-01.3B-EMENDA 2.pdf</v>
      </c>
      <c r="K1923" s="6" t="str" cm="1">
        <f t="array" ref="K1923">_xlfn.TEXTJOIN(", ",TRUE,_xlfn.UNIQUE(_xlfn._xlws.FILTER(ARQUIVOS_RECEBIDOS!$F$2:$F$5010,ARQUIVOS_RECEBIDOS!$E$2:$E$5010=LD_01[[#This Row],[DOCUMENTO]])))</f>
        <v>EMENDA 2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1" t="s">
        <v>8422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Drenagem/DNIT_INDIVIDUAL/DNIT-IPR-736-01.3B-EMENDA 2.pdf</v>
      </c>
      <c r="P1923" s="6" t="str">
        <f>LD_01[[#This Row],[PASTA]]&amp;"/"&amp;LD_01[[#This Row],[ARQUIVO]]</f>
        <v>DNIT Drenagem/DNIT_INDIVIDUAL/DNIT-IPR-736-01.3B-EMENDA 2.pdf</v>
      </c>
      <c r="Q1923" s="6" t="s">
        <v>8244</v>
      </c>
    </row>
    <row r="1924" spans="1:17" ht="57.6" x14ac:dyDescent="0.3">
      <c r="A1924" s="6" t="s">
        <v>7602</v>
      </c>
      <c r="B1924" s="6" t="str">
        <f>VLOOKUP(LD_01[[#This Row],[DOCUMENTO]],_xlfn.SORTBY(ARQUIVOS_RECEBIDOS!$E$2:$F$5010,ARQUIVOS_RECEBIDOS!$F$2:$F$5010,-1),2,)</f>
        <v>EMENDA 2</v>
      </c>
      <c r="C1924" s="14"/>
      <c r="D1924" s="6" t="s">
        <v>8026</v>
      </c>
      <c r="E1924" s="6" t="s">
        <v>8025</v>
      </c>
      <c r="F1924" s="8" t="s">
        <v>8033</v>
      </c>
      <c r="G1924" s="8" t="s">
        <v>4142</v>
      </c>
      <c r="H1924" s="6" t="str">
        <f>_xlfn.XLOOKUP(LD_01[[#This Row],[DISCIPLINA]],'CLASSES DE PROJETOS'!$F$3:$F$37,'CLASSES DE PROJETOS'!$C$3:$C$37)</f>
        <v>DR</v>
      </c>
      <c r="I1924" s="6" t="s">
        <v>8882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DNIT-IPR-736-01.4-EMENDA 2.pdf</v>
      </c>
      <c r="K1924" s="6" t="str" cm="1">
        <f t="array" ref="K1924">_xlfn.TEXTJOIN(", ",TRUE,_xlfn.UNIQUE(_xlfn._xlws.FILTER(ARQUIVOS_RECEBIDOS!$F$2:$F$5010,ARQUIVOS_RECEBIDOS!$E$2:$E$5010=LD_01[[#This Row],[DOCUMENTO]])))</f>
        <v>EMENDA 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1" t="s">
        <v>8422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Drenagem/DNIT_INDIVIDUAL/DNIT-IPR-736-01.4-EMENDA 2.pdf</v>
      </c>
      <c r="P1924" s="6" t="str">
        <f>LD_01[[#This Row],[PASTA]]&amp;"/"&amp;LD_01[[#This Row],[ARQUIVO]]</f>
        <v>DNIT Drenagem/DNIT_INDIVIDUAL/DNIT-IPR-736-01.4-EMENDA 2.pdf</v>
      </c>
      <c r="Q1924" s="6" t="s">
        <v>8245</v>
      </c>
    </row>
    <row r="1925" spans="1:17" ht="57.6" x14ac:dyDescent="0.3">
      <c r="A1925" s="6" t="s">
        <v>7603</v>
      </c>
      <c r="B1925" s="6" t="str">
        <f>VLOOKUP(LD_01[[#This Row],[DOCUMENTO]],_xlfn.SORTBY(ARQUIVOS_RECEBIDOS!$E$2:$F$5010,ARQUIVOS_RECEBIDOS!$F$2:$F$5010,-1),2,)</f>
        <v>EMENDA 2</v>
      </c>
      <c r="C1925" s="14"/>
      <c r="D1925" s="6" t="s">
        <v>8026</v>
      </c>
      <c r="E1925" s="6" t="s">
        <v>8025</v>
      </c>
      <c r="F1925" s="8" t="s">
        <v>8034</v>
      </c>
      <c r="G1925" s="8" t="s">
        <v>4142</v>
      </c>
      <c r="H1925" s="6" t="str">
        <f>_xlfn.XLOOKUP(LD_01[[#This Row],[DISCIPLINA]],'CLASSES DE PROJETOS'!$F$3:$F$37,'CLASSES DE PROJETOS'!$C$3:$C$37)</f>
        <v>DR</v>
      </c>
      <c r="I1925" s="6" t="s">
        <v>8882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DNIT-IPR-736-01.5-EMENDA 2.pdf</v>
      </c>
      <c r="K1925" s="6" t="str" cm="1">
        <f t="array" ref="K1925">_xlfn.TEXTJOIN(", ",TRUE,_xlfn.UNIQUE(_xlfn._xlws.FILTER(ARQUIVOS_RECEBIDOS!$F$2:$F$5010,ARQUIVOS_RECEBIDOS!$E$2:$E$5010=LD_01[[#This Row],[DOCUMENTO]])))</f>
        <v>EMENDA 2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1" t="s">
        <v>8422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Drenagem/DNIT_INDIVIDUAL/DNIT-IPR-736-01.5-EMENDA 2.pdf</v>
      </c>
      <c r="P1925" s="6" t="str">
        <f>LD_01[[#This Row],[PASTA]]&amp;"/"&amp;LD_01[[#This Row],[ARQUIVO]]</f>
        <v>DNIT Drenagem/DNIT_INDIVIDUAL/DNIT-IPR-736-01.5-EMENDA 2.pdf</v>
      </c>
      <c r="Q1925" s="6" t="s">
        <v>8246</v>
      </c>
    </row>
    <row r="1926" spans="1:17" ht="57.6" x14ac:dyDescent="0.3">
      <c r="A1926" s="6" t="s">
        <v>7604</v>
      </c>
      <c r="B1926" s="6" t="str">
        <f>VLOOKUP(LD_01[[#This Row],[DOCUMENTO]],_xlfn.SORTBY(ARQUIVOS_RECEBIDOS!$E$2:$F$5010,ARQUIVOS_RECEBIDOS!$F$2:$F$5010,-1),2,)</f>
        <v>EMENDA 2</v>
      </c>
      <c r="C1926" s="14"/>
      <c r="D1926" s="6" t="s">
        <v>8026</v>
      </c>
      <c r="E1926" s="6" t="s">
        <v>8025</v>
      </c>
      <c r="F1926" s="8" t="s">
        <v>8035</v>
      </c>
      <c r="G1926" s="8" t="s">
        <v>4142</v>
      </c>
      <c r="H1926" s="6" t="str">
        <f>_xlfn.XLOOKUP(LD_01[[#This Row],[DISCIPLINA]],'CLASSES DE PROJETOS'!$F$3:$F$37,'CLASSES DE PROJETOS'!$C$3:$C$37)</f>
        <v>DR</v>
      </c>
      <c r="I1926" s="6" t="s">
        <v>8882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DNIT-IPR-736-01.6-EMENDA 2.pdf</v>
      </c>
      <c r="K1926" s="6" t="str" cm="1">
        <f t="array" ref="K1926">_xlfn.TEXTJOIN(", ",TRUE,_xlfn.UNIQUE(_xlfn._xlws.FILTER(ARQUIVOS_RECEBIDOS!$F$2:$F$5010,ARQUIVOS_RECEBIDOS!$E$2:$E$5010=LD_01[[#This Row],[DOCUMENTO]])))</f>
        <v>EMENDA 2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1" t="s">
        <v>8422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Drenagem/DNIT_INDIVIDUAL/DNIT-IPR-736-01.6-EMENDA 2.pdf</v>
      </c>
      <c r="P1926" s="6" t="str">
        <f>LD_01[[#This Row],[PASTA]]&amp;"/"&amp;LD_01[[#This Row],[ARQUIVO]]</f>
        <v>DNIT Drenagem/DNIT_INDIVIDUAL/DNIT-IPR-736-01.6-EMENDA 2.pdf</v>
      </c>
      <c r="Q1926" s="6" t="s">
        <v>8247</v>
      </c>
    </row>
    <row r="1927" spans="1:17" ht="57.6" x14ac:dyDescent="0.3">
      <c r="A1927" s="6" t="s">
        <v>7605</v>
      </c>
      <c r="B1927" s="6" t="str">
        <f>VLOOKUP(LD_01[[#This Row],[DOCUMENTO]],_xlfn.SORTBY(ARQUIVOS_RECEBIDOS!$E$2:$F$5010,ARQUIVOS_RECEBIDOS!$F$2:$F$5010,-1),2,)</f>
        <v>EMENDA 2</v>
      </c>
      <c r="C1927" s="14"/>
      <c r="D1927" s="6" t="s">
        <v>8026</v>
      </c>
      <c r="E1927" s="6" t="s">
        <v>8025</v>
      </c>
      <c r="F1927" s="8" t="s">
        <v>8036</v>
      </c>
      <c r="G1927" s="8" t="s">
        <v>4142</v>
      </c>
      <c r="H1927" s="6" t="str">
        <f>_xlfn.XLOOKUP(LD_01[[#This Row],[DISCIPLINA]],'CLASSES DE PROJETOS'!$F$3:$F$37,'CLASSES DE PROJETOS'!$C$3:$C$37)</f>
        <v>DR</v>
      </c>
      <c r="I1927" s="6" t="s">
        <v>8882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DNIT-IPR-736-01.7A-EMENDA 2.pdf</v>
      </c>
      <c r="K1927" s="6" t="str" cm="1">
        <f t="array" ref="K1927">_xlfn.TEXTJOIN(", ",TRUE,_xlfn.UNIQUE(_xlfn._xlws.FILTER(ARQUIVOS_RECEBIDOS!$F$2:$F$5010,ARQUIVOS_RECEBIDOS!$E$2:$E$5010=LD_01[[#This Row],[DOCUMENTO]])))</f>
        <v>EMENDA 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1" t="s">
        <v>8422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Drenagem/DNIT_INDIVIDUAL/DNIT-IPR-736-01.7A-EMENDA 2.pdf</v>
      </c>
      <c r="P1927" s="6" t="str">
        <f>LD_01[[#This Row],[PASTA]]&amp;"/"&amp;LD_01[[#This Row],[ARQUIVO]]</f>
        <v>DNIT Drenagem/DNIT_INDIVIDUAL/DNIT-IPR-736-01.7A-EMENDA 2.pdf</v>
      </c>
      <c r="Q1927" s="6" t="s">
        <v>8248</v>
      </c>
    </row>
    <row r="1928" spans="1:17" ht="57.6" x14ac:dyDescent="0.3">
      <c r="A1928" s="6" t="s">
        <v>7606</v>
      </c>
      <c r="B1928" s="6" t="str">
        <f>VLOOKUP(LD_01[[#This Row],[DOCUMENTO]],_xlfn.SORTBY(ARQUIVOS_RECEBIDOS!$E$2:$F$5010,ARQUIVOS_RECEBIDOS!$F$2:$F$5010,-1),2,)</f>
        <v>EMENDA 2</v>
      </c>
      <c r="C1928" s="14"/>
      <c r="D1928" s="6" t="s">
        <v>8026</v>
      </c>
      <c r="E1928" s="6" t="s">
        <v>8025</v>
      </c>
      <c r="F1928" s="8" t="s">
        <v>8037</v>
      </c>
      <c r="G1928" s="8" t="s">
        <v>4142</v>
      </c>
      <c r="H1928" s="6" t="str">
        <f>_xlfn.XLOOKUP(LD_01[[#This Row],[DISCIPLINA]],'CLASSES DE PROJETOS'!$F$3:$F$37,'CLASSES DE PROJETOS'!$C$3:$C$37)</f>
        <v>DR</v>
      </c>
      <c r="I1928" s="6" t="s">
        <v>8882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DNIT-IPR-736-01.7B-EMENDA 2.pdf</v>
      </c>
      <c r="K1928" s="6" t="str" cm="1">
        <f t="array" ref="K1928">_xlfn.TEXTJOIN(", ",TRUE,_xlfn.UNIQUE(_xlfn._xlws.FILTER(ARQUIVOS_RECEBIDOS!$F$2:$F$5010,ARQUIVOS_RECEBIDOS!$E$2:$E$5010=LD_01[[#This Row],[DOCUMENTO]])))</f>
        <v>EMENDA 2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1" t="s">
        <v>8422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Drenagem/DNIT_INDIVIDUAL/DNIT-IPR-736-01.7B-EMENDA 2.pdf</v>
      </c>
      <c r="P1928" s="6" t="str">
        <f>LD_01[[#This Row],[PASTA]]&amp;"/"&amp;LD_01[[#This Row],[ARQUIVO]]</f>
        <v>DNIT Drenagem/DNIT_INDIVIDUAL/DNIT-IPR-736-01.7B-EMENDA 2.pdf</v>
      </c>
      <c r="Q1928" s="6" t="s">
        <v>8249</v>
      </c>
    </row>
    <row r="1929" spans="1:17" ht="57.6" x14ac:dyDescent="0.3">
      <c r="A1929" s="6" t="s">
        <v>7607</v>
      </c>
      <c r="B1929" s="6" t="str">
        <f>VLOOKUP(LD_01[[#This Row],[DOCUMENTO]],_xlfn.SORTBY(ARQUIVOS_RECEBIDOS!$E$2:$F$5010,ARQUIVOS_RECEBIDOS!$F$2:$F$5010,-1),2,)</f>
        <v>EMENDA 2</v>
      </c>
      <c r="C1929" s="14"/>
      <c r="D1929" s="6" t="s">
        <v>8026</v>
      </c>
      <c r="E1929" s="6" t="s">
        <v>8025</v>
      </c>
      <c r="F1929" s="8" t="s">
        <v>8038</v>
      </c>
      <c r="G1929" s="8" t="s">
        <v>4142</v>
      </c>
      <c r="H1929" s="6" t="str">
        <f>_xlfn.XLOOKUP(LD_01[[#This Row],[DISCIPLINA]],'CLASSES DE PROJETOS'!$F$3:$F$37,'CLASSES DE PROJETOS'!$C$3:$C$37)</f>
        <v>DR</v>
      </c>
      <c r="I1929" s="6" t="s">
        <v>8882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DNIT-IPR-736-01.9-EMENDA 2.pdf</v>
      </c>
      <c r="K1929" s="6" t="str" cm="1">
        <f t="array" ref="K1929">_xlfn.TEXTJOIN(", ",TRUE,_xlfn.UNIQUE(_xlfn._xlws.FILTER(ARQUIVOS_RECEBIDOS!$F$2:$F$5010,ARQUIVOS_RECEBIDOS!$E$2:$E$5010=LD_01[[#This Row],[DOCUMENTO]])))</f>
        <v>EMENDA 2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1" t="s">
        <v>8422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Drenagem/DNIT_INDIVIDUAL/DNIT-IPR-736-01.9-EMENDA 2.pdf</v>
      </c>
      <c r="P1929" s="6" t="str">
        <f>LD_01[[#This Row],[PASTA]]&amp;"/"&amp;LD_01[[#This Row],[ARQUIVO]]</f>
        <v>DNIT Drenagem/DNIT_INDIVIDUAL/DNIT-IPR-736-01.9-EMENDA 2.pdf</v>
      </c>
      <c r="Q1929" s="6" t="s">
        <v>8250</v>
      </c>
    </row>
    <row r="1930" spans="1:17" ht="57.6" x14ac:dyDescent="0.3">
      <c r="A1930" s="6" t="s">
        <v>7608</v>
      </c>
      <c r="B1930" s="6" t="str">
        <f>VLOOKUP(LD_01[[#This Row],[DOCUMENTO]],_xlfn.SORTBY(ARQUIVOS_RECEBIDOS!$E$2:$F$5010,ARQUIVOS_RECEBIDOS!$F$2:$F$5010,-1),2,)</f>
        <v>EMENDA 2</v>
      </c>
      <c r="C1930" s="14"/>
      <c r="D1930" s="6" t="s">
        <v>8026</v>
      </c>
      <c r="E1930" s="6" t="s">
        <v>8025</v>
      </c>
      <c r="F1930" s="8" t="s">
        <v>8039</v>
      </c>
      <c r="G1930" s="8" t="s">
        <v>4142</v>
      </c>
      <c r="H1930" s="6" t="str">
        <f>_xlfn.XLOOKUP(LD_01[[#This Row],[DISCIPLINA]],'CLASSES DE PROJETOS'!$F$3:$F$37,'CLASSES DE PROJETOS'!$C$3:$C$37)</f>
        <v>DR</v>
      </c>
      <c r="I1930" s="6" t="s">
        <v>8882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DNIT-IPR-736-01.10-EMENDA 2.pdf</v>
      </c>
      <c r="K1930" s="6" t="str" cm="1">
        <f t="array" ref="K1930">_xlfn.TEXTJOIN(", ",TRUE,_xlfn.UNIQUE(_xlfn._xlws.FILTER(ARQUIVOS_RECEBIDOS!$F$2:$F$5010,ARQUIVOS_RECEBIDOS!$E$2:$E$5010=LD_01[[#This Row],[DOCUMENTO]])))</f>
        <v>EMENDA 2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1" t="s">
        <v>8422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Drenagem/DNIT_INDIVIDUAL/DNIT-IPR-736-01.10-EMENDA 2.pdf</v>
      </c>
      <c r="P1930" s="6" t="str">
        <f>LD_01[[#This Row],[PASTA]]&amp;"/"&amp;LD_01[[#This Row],[ARQUIVO]]</f>
        <v>DNIT Drenagem/DNIT_INDIVIDUAL/DNIT-IPR-736-01.10-EMENDA 2.pdf</v>
      </c>
      <c r="Q1930" s="6" t="s">
        <v>8251</v>
      </c>
    </row>
    <row r="1931" spans="1:17" ht="57.6" x14ac:dyDescent="0.3">
      <c r="A1931" s="6" t="s">
        <v>7609</v>
      </c>
      <c r="B1931" s="6" t="str">
        <f>VLOOKUP(LD_01[[#This Row],[DOCUMENTO]],_xlfn.SORTBY(ARQUIVOS_RECEBIDOS!$E$2:$F$5010,ARQUIVOS_RECEBIDOS!$F$2:$F$5010,-1),2,)</f>
        <v>EMENDA 2</v>
      </c>
      <c r="C1931" s="14"/>
      <c r="D1931" s="6" t="s">
        <v>8026</v>
      </c>
      <c r="E1931" s="6" t="s">
        <v>8025</v>
      </c>
      <c r="F1931" s="8" t="s">
        <v>8040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8882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DNIT-IPR-736-01.11-EMENDA 2.pdf</v>
      </c>
      <c r="K1931" s="6" t="str" cm="1">
        <f t="array" ref="K1931">_xlfn.TEXTJOIN(", ",TRUE,_xlfn.UNIQUE(_xlfn._xlws.FILTER(ARQUIVOS_RECEBIDOS!$F$2:$F$5010,ARQUIVOS_RECEBIDOS!$E$2:$E$5010=LD_01[[#This Row],[DOCUMENTO]])))</f>
        <v>EMENDA 2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1" t="s">
        <v>8422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Drenagem/DNIT_INDIVIDUAL/DNIT-IPR-736-01.11-EMENDA 2.pdf</v>
      </c>
      <c r="P1931" s="6" t="str">
        <f>LD_01[[#This Row],[PASTA]]&amp;"/"&amp;LD_01[[#This Row],[ARQUIVO]]</f>
        <v>DNIT Drenagem/DNIT_INDIVIDUAL/DNIT-IPR-736-01.11-EMENDA 2.pdf</v>
      </c>
      <c r="Q1931" s="6" t="s">
        <v>8251</v>
      </c>
    </row>
    <row r="1932" spans="1:17" ht="72" x14ac:dyDescent="0.3">
      <c r="A1932" s="6" t="s">
        <v>7610</v>
      </c>
      <c r="B1932" s="6" t="str">
        <f>VLOOKUP(LD_01[[#This Row],[DOCUMENTO]],_xlfn.SORTBY(ARQUIVOS_RECEBIDOS!$E$2:$F$5010,ARQUIVOS_RECEBIDOS!$F$2:$F$5010,-1),2,)</f>
        <v>EMENDA 2</v>
      </c>
      <c r="C1932" s="14"/>
      <c r="D1932" s="6" t="s">
        <v>8026</v>
      </c>
      <c r="E1932" s="6" t="s">
        <v>8025</v>
      </c>
      <c r="F1932" s="8" t="s">
        <v>8041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8882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DNIT-IPR-736-01.12A-EMENDA 2.pdf</v>
      </c>
      <c r="K1932" s="6" t="str" cm="1">
        <f t="array" ref="K1932">_xlfn.TEXTJOIN(", ",TRUE,_xlfn.UNIQUE(_xlfn._xlws.FILTER(ARQUIVOS_RECEBIDOS!$F$2:$F$5010,ARQUIVOS_RECEBIDOS!$E$2:$E$5010=LD_01[[#This Row],[DOCUMENTO]])))</f>
        <v>EMENDA 2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1" t="s">
        <v>8422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Drenagem/DNIT_INDIVIDUAL/DNIT-IPR-736-01.12A-EMENDA 2.pdf</v>
      </c>
      <c r="P1932" s="6" t="str">
        <f>LD_01[[#This Row],[PASTA]]&amp;"/"&amp;LD_01[[#This Row],[ARQUIVO]]</f>
        <v>DNIT Drenagem/DNIT_INDIVIDUAL/DNIT-IPR-736-01.12A-EMENDA 2.pdf</v>
      </c>
      <c r="Q1932" s="6" t="s">
        <v>8252</v>
      </c>
    </row>
    <row r="1933" spans="1:17" ht="72" x14ac:dyDescent="0.3">
      <c r="A1933" s="6" t="s">
        <v>7611</v>
      </c>
      <c r="B1933" s="6" t="str">
        <f>VLOOKUP(LD_01[[#This Row],[DOCUMENTO]],_xlfn.SORTBY(ARQUIVOS_RECEBIDOS!$E$2:$F$5010,ARQUIVOS_RECEBIDOS!$F$2:$F$5010,-1),2,)</f>
        <v>EMENDA 2</v>
      </c>
      <c r="C1933" s="14"/>
      <c r="D1933" s="6" t="s">
        <v>8026</v>
      </c>
      <c r="E1933" s="6" t="s">
        <v>8025</v>
      </c>
      <c r="F1933" s="8" t="s">
        <v>8042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8882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DNIT-IPR-736-01.12B-EMENDA 2.pdf</v>
      </c>
      <c r="K1933" s="6" t="str" cm="1">
        <f t="array" ref="K1933">_xlfn.TEXTJOIN(", ",TRUE,_xlfn.UNIQUE(_xlfn._xlws.FILTER(ARQUIVOS_RECEBIDOS!$F$2:$F$5010,ARQUIVOS_RECEBIDOS!$E$2:$E$5010=LD_01[[#This Row],[DOCUMENTO]])))</f>
        <v>EMENDA 2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1" t="s">
        <v>8422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Drenagem/DNIT_INDIVIDUAL/DNIT-IPR-736-01.12B-EMENDA 2.pdf</v>
      </c>
      <c r="P1933" s="6" t="str">
        <f>LD_01[[#This Row],[PASTA]]&amp;"/"&amp;LD_01[[#This Row],[ARQUIVO]]</f>
        <v>DNIT Drenagem/DNIT_INDIVIDUAL/DNIT-IPR-736-01.12B-EMENDA 2.pdf</v>
      </c>
      <c r="Q1933" s="6" t="s">
        <v>8253</v>
      </c>
    </row>
    <row r="1934" spans="1:17" ht="72" x14ac:dyDescent="0.3">
      <c r="A1934" s="6" t="s">
        <v>7612</v>
      </c>
      <c r="B1934" s="6" t="str">
        <f>VLOOKUP(LD_01[[#This Row],[DOCUMENTO]],_xlfn.SORTBY(ARQUIVOS_RECEBIDOS!$E$2:$F$5010,ARQUIVOS_RECEBIDOS!$F$2:$F$5010,-1),2,)</f>
        <v>EMENDA 2</v>
      </c>
      <c r="C1934" s="14"/>
      <c r="D1934" s="6" t="s">
        <v>8026</v>
      </c>
      <c r="E1934" s="6" t="s">
        <v>8025</v>
      </c>
      <c r="F1934" s="8" t="s">
        <v>8043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8882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DNIT-IPR-736-01.13A-EMENDA 2.pdf</v>
      </c>
      <c r="K1934" s="6" t="str" cm="1">
        <f t="array" ref="K1934">_xlfn.TEXTJOIN(", ",TRUE,_xlfn.UNIQUE(_xlfn._xlws.FILTER(ARQUIVOS_RECEBIDOS!$F$2:$F$5010,ARQUIVOS_RECEBIDOS!$E$2:$E$5010=LD_01[[#This Row],[DOCUMENTO]])))</f>
        <v>EMENDA 2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1" t="s">
        <v>8422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Drenagem/DNIT_INDIVIDUAL/DNIT-IPR-736-01.13A-EMENDA 2.pdf</v>
      </c>
      <c r="P1934" s="6" t="str">
        <f>LD_01[[#This Row],[PASTA]]&amp;"/"&amp;LD_01[[#This Row],[ARQUIVO]]</f>
        <v>DNIT Drenagem/DNIT_INDIVIDUAL/DNIT-IPR-736-01.13A-EMENDA 2.pdf</v>
      </c>
      <c r="Q1934" s="6" t="s">
        <v>8254</v>
      </c>
    </row>
    <row r="1935" spans="1:17" ht="72" x14ac:dyDescent="0.3">
      <c r="A1935" s="6" t="s">
        <v>7613</v>
      </c>
      <c r="B1935" s="6" t="str">
        <f>VLOOKUP(LD_01[[#This Row],[DOCUMENTO]],_xlfn.SORTBY(ARQUIVOS_RECEBIDOS!$E$2:$F$5010,ARQUIVOS_RECEBIDOS!$F$2:$F$5010,-1),2,)</f>
        <v>EMENDA 2</v>
      </c>
      <c r="C1935" s="14"/>
      <c r="D1935" s="6" t="s">
        <v>8026</v>
      </c>
      <c r="E1935" s="6" t="s">
        <v>8025</v>
      </c>
      <c r="F1935" s="8" t="s">
        <v>8044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8882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DNIT-IPR-736-01.13B-EMENDA 2.pdf</v>
      </c>
      <c r="K1935" s="6" t="str" cm="1">
        <f t="array" ref="K1935">_xlfn.TEXTJOIN(", ",TRUE,_xlfn.UNIQUE(_xlfn._xlws.FILTER(ARQUIVOS_RECEBIDOS!$F$2:$F$5010,ARQUIVOS_RECEBIDOS!$E$2:$E$5010=LD_01[[#This Row],[DOCUMENTO]])))</f>
        <v>EMENDA 2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1" t="s">
        <v>8422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Drenagem/DNIT_INDIVIDUAL/DNIT-IPR-736-01.13B-EMENDA 2.pdf</v>
      </c>
      <c r="P1935" s="6" t="str">
        <f>LD_01[[#This Row],[PASTA]]&amp;"/"&amp;LD_01[[#This Row],[ARQUIVO]]</f>
        <v>DNIT Drenagem/DNIT_INDIVIDUAL/DNIT-IPR-736-01.13B-EMENDA 2.pdf</v>
      </c>
      <c r="Q1935" s="6" t="s">
        <v>8255</v>
      </c>
    </row>
    <row r="1936" spans="1:17" ht="57.6" x14ac:dyDescent="0.3">
      <c r="A1936" s="6" t="s">
        <v>7614</v>
      </c>
      <c r="B1936" s="6" t="str">
        <f>VLOOKUP(LD_01[[#This Row],[DOCUMENTO]],_xlfn.SORTBY(ARQUIVOS_RECEBIDOS!$E$2:$F$5010,ARQUIVOS_RECEBIDOS!$F$2:$F$5010,-1),2,)</f>
        <v>EMENDA 2</v>
      </c>
      <c r="C1936" s="14"/>
      <c r="D1936" s="6" t="s">
        <v>8026</v>
      </c>
      <c r="E1936" s="6" t="s">
        <v>8025</v>
      </c>
      <c r="F1936" s="8" t="s">
        <v>8045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8882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DNIT-IPR-736-01.14-EMENDA 2.pdf</v>
      </c>
      <c r="K1936" s="6" t="str" cm="1">
        <f t="array" ref="K1936">_xlfn.TEXTJOIN(", ",TRUE,_xlfn.UNIQUE(_xlfn._xlws.FILTER(ARQUIVOS_RECEBIDOS!$F$2:$F$5010,ARQUIVOS_RECEBIDOS!$E$2:$E$5010=LD_01[[#This Row],[DOCUMENTO]])))</f>
        <v>EMENDA 2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1" t="s">
        <v>8422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Drenagem/DNIT_INDIVIDUAL/DNIT-IPR-736-01.14-EMENDA 2.pdf</v>
      </c>
      <c r="P1936" s="6" t="str">
        <f>LD_01[[#This Row],[PASTA]]&amp;"/"&amp;LD_01[[#This Row],[ARQUIVO]]</f>
        <v>DNIT Drenagem/DNIT_INDIVIDUAL/DNIT-IPR-736-01.14-EMENDA 2.pdf</v>
      </c>
      <c r="Q1936" s="6" t="s">
        <v>8256</v>
      </c>
    </row>
    <row r="1937" spans="1:17" ht="57.6" x14ac:dyDescent="0.3">
      <c r="A1937" s="6" t="s">
        <v>7615</v>
      </c>
      <c r="B1937" s="6" t="str">
        <f>VLOOKUP(LD_01[[#This Row],[DOCUMENTO]],_xlfn.SORTBY(ARQUIVOS_RECEBIDOS!$E$2:$F$5010,ARQUIVOS_RECEBIDOS!$F$2:$F$5010,-1),2,)</f>
        <v>EMENDA 2</v>
      </c>
      <c r="C1937" s="14"/>
      <c r="D1937" s="6" t="s">
        <v>8026</v>
      </c>
      <c r="E1937" s="6" t="s">
        <v>8025</v>
      </c>
      <c r="F1937" s="8" t="s">
        <v>8046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8882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DNIT-IPR-736-01.15-EMENDA 2.pdf</v>
      </c>
      <c r="K1937" s="6" t="str" cm="1">
        <f t="array" ref="K1937">_xlfn.TEXTJOIN(", ",TRUE,_xlfn.UNIQUE(_xlfn._xlws.FILTER(ARQUIVOS_RECEBIDOS!$F$2:$F$5010,ARQUIVOS_RECEBIDOS!$E$2:$E$5010=LD_01[[#This Row],[DOCUMENTO]])))</f>
        <v>EMENDA 2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1" t="s">
        <v>8422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Drenagem/DNIT_INDIVIDUAL/DNIT-IPR-736-01.15-EMENDA 2.pdf</v>
      </c>
      <c r="P1937" s="6" t="str">
        <f>LD_01[[#This Row],[PASTA]]&amp;"/"&amp;LD_01[[#This Row],[ARQUIVO]]</f>
        <v>DNIT Drenagem/DNIT_INDIVIDUAL/DNIT-IPR-736-01.15-EMENDA 2.pdf</v>
      </c>
      <c r="Q1937" s="6" t="s">
        <v>8257</v>
      </c>
    </row>
    <row r="1938" spans="1:17" ht="57.6" x14ac:dyDescent="0.3">
      <c r="A1938" s="6" t="s">
        <v>7616</v>
      </c>
      <c r="B1938" s="6" t="str">
        <f>VLOOKUP(LD_01[[#This Row],[DOCUMENTO]],_xlfn.SORTBY(ARQUIVOS_RECEBIDOS!$E$2:$F$5010,ARQUIVOS_RECEBIDOS!$F$2:$F$5010,-1),2,)</f>
        <v>EMENDA 2</v>
      </c>
      <c r="C1938" s="14"/>
      <c r="D1938" s="6" t="s">
        <v>8026</v>
      </c>
      <c r="E1938" s="6" t="s">
        <v>8025</v>
      </c>
      <c r="F1938" s="8" t="s">
        <v>8047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8882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DNIT-IPR-736-01.17A-EMENDA 2.pdf</v>
      </c>
      <c r="K1938" s="6" t="str" cm="1">
        <f t="array" ref="K1938">_xlfn.TEXTJOIN(", ",TRUE,_xlfn.UNIQUE(_xlfn._xlws.FILTER(ARQUIVOS_RECEBIDOS!$F$2:$F$5010,ARQUIVOS_RECEBIDOS!$E$2:$E$5010=LD_01[[#This Row],[DOCUMENTO]])))</f>
        <v>EMENDA 2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1" t="s">
        <v>8422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Drenagem/DNIT_INDIVIDUAL/DNIT-IPR-736-01.17A-EMENDA 2.pdf</v>
      </c>
      <c r="P1938" s="6" t="str">
        <f>LD_01[[#This Row],[PASTA]]&amp;"/"&amp;LD_01[[#This Row],[ARQUIVO]]</f>
        <v>DNIT Drenagem/DNIT_INDIVIDUAL/DNIT-IPR-736-01.17A-EMENDA 2.pdf</v>
      </c>
      <c r="Q1938" s="6" t="s">
        <v>8258</v>
      </c>
    </row>
    <row r="1939" spans="1:17" ht="57.6" x14ac:dyDescent="0.3">
      <c r="A1939" s="6" t="s">
        <v>7617</v>
      </c>
      <c r="B1939" s="6" t="str">
        <f>VLOOKUP(LD_01[[#This Row],[DOCUMENTO]],_xlfn.SORTBY(ARQUIVOS_RECEBIDOS!$E$2:$F$5010,ARQUIVOS_RECEBIDOS!$F$2:$F$5010,-1),2,)</f>
        <v>EMENDA 2</v>
      </c>
      <c r="C1939" s="14"/>
      <c r="D1939" s="6" t="s">
        <v>8026</v>
      </c>
      <c r="E1939" s="6" t="s">
        <v>8025</v>
      </c>
      <c r="F1939" s="8" t="s">
        <v>8048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8882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DNIT-IPR-736-01.17B-EMENDA 2.pdf</v>
      </c>
      <c r="K1939" s="6" t="str" cm="1">
        <f t="array" ref="K1939">_xlfn.TEXTJOIN(", ",TRUE,_xlfn.UNIQUE(_xlfn._xlws.FILTER(ARQUIVOS_RECEBIDOS!$F$2:$F$5010,ARQUIVOS_RECEBIDOS!$E$2:$E$5010=LD_01[[#This Row],[DOCUMENTO]])))</f>
        <v>EMENDA 2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1" t="s">
        <v>8422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Drenagem/DNIT_INDIVIDUAL/DNIT-IPR-736-01.17B-EMENDA 2.pdf</v>
      </c>
      <c r="P1939" s="6" t="str">
        <f>LD_01[[#This Row],[PASTA]]&amp;"/"&amp;LD_01[[#This Row],[ARQUIVO]]</f>
        <v>DNIT Drenagem/DNIT_INDIVIDUAL/DNIT-IPR-736-01.17B-EMENDA 2.pdf</v>
      </c>
      <c r="Q1939" s="6" t="s">
        <v>8259</v>
      </c>
    </row>
    <row r="1940" spans="1:17" ht="57.6" x14ac:dyDescent="0.3">
      <c r="A1940" s="6" t="s">
        <v>7618</v>
      </c>
      <c r="B1940" s="6" t="str">
        <f>VLOOKUP(LD_01[[#This Row],[DOCUMENTO]],_xlfn.SORTBY(ARQUIVOS_RECEBIDOS!$E$2:$F$5010,ARQUIVOS_RECEBIDOS!$F$2:$F$5010,-1),2,)</f>
        <v>EMENDA 2</v>
      </c>
      <c r="C1940" s="14"/>
      <c r="D1940" s="6" t="s">
        <v>8026</v>
      </c>
      <c r="E1940" s="6" t="s">
        <v>8025</v>
      </c>
      <c r="F1940" s="8" t="s">
        <v>8049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8882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DNIT-IPR-736-01.18A-EMENDA 2.pdf</v>
      </c>
      <c r="K1940" s="6" t="str" cm="1">
        <f t="array" ref="K1940">_xlfn.TEXTJOIN(", ",TRUE,_xlfn.UNIQUE(_xlfn._xlws.FILTER(ARQUIVOS_RECEBIDOS!$F$2:$F$5010,ARQUIVOS_RECEBIDOS!$E$2:$E$5010=LD_01[[#This Row],[DOCUMENTO]])))</f>
        <v>EMENDA 2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1" t="s">
        <v>8422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Drenagem/DNIT_INDIVIDUAL/DNIT-IPR-736-01.18A-EMENDA 2.pdf</v>
      </c>
      <c r="P1940" s="6" t="str">
        <f>LD_01[[#This Row],[PASTA]]&amp;"/"&amp;LD_01[[#This Row],[ARQUIVO]]</f>
        <v>DNIT Drenagem/DNIT_INDIVIDUAL/DNIT-IPR-736-01.18A-EMENDA 2.pdf</v>
      </c>
      <c r="Q1940" s="6" t="s">
        <v>8260</v>
      </c>
    </row>
    <row r="1941" spans="1:17" ht="57.6" x14ac:dyDescent="0.3">
      <c r="A1941" s="6" t="s">
        <v>7619</v>
      </c>
      <c r="B1941" s="6" t="str">
        <f>VLOOKUP(LD_01[[#This Row],[DOCUMENTO]],_xlfn.SORTBY(ARQUIVOS_RECEBIDOS!$E$2:$F$5010,ARQUIVOS_RECEBIDOS!$F$2:$F$5010,-1),2,)</f>
        <v>EMENDA 2</v>
      </c>
      <c r="C1941" s="14"/>
      <c r="D1941" s="6" t="s">
        <v>8026</v>
      </c>
      <c r="E1941" s="6" t="s">
        <v>8025</v>
      </c>
      <c r="F1941" s="8" t="s">
        <v>8050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8882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DNIT-IPR-736-01.18B-EMENDA 2.pdf</v>
      </c>
      <c r="K1941" s="6" t="str" cm="1">
        <f t="array" ref="K1941">_xlfn.TEXTJOIN(", ",TRUE,_xlfn.UNIQUE(_xlfn._xlws.FILTER(ARQUIVOS_RECEBIDOS!$F$2:$F$5010,ARQUIVOS_RECEBIDOS!$E$2:$E$5010=LD_01[[#This Row],[DOCUMENTO]])))</f>
        <v>EMENDA 2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1" t="s">
        <v>8422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Drenagem/DNIT_INDIVIDUAL/DNIT-IPR-736-01.18B-EMENDA 2.pdf</v>
      </c>
      <c r="P1941" s="6" t="str">
        <f>LD_01[[#This Row],[PASTA]]&amp;"/"&amp;LD_01[[#This Row],[ARQUIVO]]</f>
        <v>DNIT Drenagem/DNIT_INDIVIDUAL/DNIT-IPR-736-01.18B-EMENDA 2.pdf</v>
      </c>
      <c r="Q1941" s="6" t="s">
        <v>8261</v>
      </c>
    </row>
    <row r="1942" spans="1:17" ht="57.6" x14ac:dyDescent="0.3">
      <c r="A1942" s="6" t="s">
        <v>7620</v>
      </c>
      <c r="B1942" s="6" t="str">
        <f>VLOOKUP(LD_01[[#This Row],[DOCUMENTO]],_xlfn.SORTBY(ARQUIVOS_RECEBIDOS!$E$2:$F$5010,ARQUIVOS_RECEBIDOS!$F$2:$F$5010,-1),2,)</f>
        <v>EMENDA 2</v>
      </c>
      <c r="C1942" s="14"/>
      <c r="D1942" s="6" t="s">
        <v>8026</v>
      </c>
      <c r="E1942" s="6" t="s">
        <v>8025</v>
      </c>
      <c r="F1942" s="8" t="s">
        <v>8051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8882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DNIT-IPR-736-01.19-EMENDA 2.pdf</v>
      </c>
      <c r="K1942" s="6" t="str" cm="1">
        <f t="array" ref="K1942">_xlfn.TEXTJOIN(", ",TRUE,_xlfn.UNIQUE(_xlfn._xlws.FILTER(ARQUIVOS_RECEBIDOS!$F$2:$F$5010,ARQUIVOS_RECEBIDOS!$E$2:$E$5010=LD_01[[#This Row],[DOCUMENTO]])))</f>
        <v>EMENDA 2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1" t="s">
        <v>8422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Drenagem/DNIT_INDIVIDUAL/DNIT-IPR-736-01.19-EMENDA 2.pdf</v>
      </c>
      <c r="P1942" s="6" t="str">
        <f>LD_01[[#This Row],[PASTA]]&amp;"/"&amp;LD_01[[#This Row],[ARQUIVO]]</f>
        <v>DNIT Drenagem/DNIT_INDIVIDUAL/DNIT-IPR-736-01.19-EMENDA 2.pdf</v>
      </c>
      <c r="Q1942" s="6" t="s">
        <v>8262</v>
      </c>
    </row>
    <row r="1943" spans="1:17" ht="72" x14ac:dyDescent="0.3">
      <c r="A1943" s="6" t="s">
        <v>7621</v>
      </c>
      <c r="B1943" s="6" t="str">
        <f>VLOOKUP(LD_01[[#This Row],[DOCUMENTO]],_xlfn.SORTBY(ARQUIVOS_RECEBIDOS!$E$2:$F$5010,ARQUIVOS_RECEBIDOS!$F$2:$F$5010,-1),2,)</f>
        <v>EMENDA 2</v>
      </c>
      <c r="C1943" s="14"/>
      <c r="D1943" s="6" t="s">
        <v>8026</v>
      </c>
      <c r="E1943" s="6" t="s">
        <v>8025</v>
      </c>
      <c r="F1943" s="8" t="s">
        <v>8052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8882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DNIT-IPR-736-01.20-EMENDA 2.pdf</v>
      </c>
      <c r="K1943" s="6" t="str" cm="1">
        <f t="array" ref="K1943">_xlfn.TEXTJOIN(", ",TRUE,_xlfn.UNIQUE(_xlfn._xlws.FILTER(ARQUIVOS_RECEBIDOS!$F$2:$F$5010,ARQUIVOS_RECEBIDOS!$E$2:$E$5010=LD_01[[#This Row],[DOCUMENTO]])))</f>
        <v>EMENDA 2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1" t="s">
        <v>8422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Drenagem/DNIT_INDIVIDUAL/DNIT-IPR-736-01.20-EMENDA 2.pdf</v>
      </c>
      <c r="P1943" s="6" t="str">
        <f>LD_01[[#This Row],[PASTA]]&amp;"/"&amp;LD_01[[#This Row],[ARQUIVO]]</f>
        <v>DNIT Drenagem/DNIT_INDIVIDUAL/DNIT-IPR-736-01.20-EMENDA 2.pdf</v>
      </c>
      <c r="Q1943" s="6" t="s">
        <v>8263</v>
      </c>
    </row>
    <row r="1944" spans="1:17" ht="72" x14ac:dyDescent="0.3">
      <c r="A1944" s="6" t="s">
        <v>7622</v>
      </c>
      <c r="B1944" s="6" t="str">
        <f>VLOOKUP(LD_01[[#This Row],[DOCUMENTO]],_xlfn.SORTBY(ARQUIVOS_RECEBIDOS!$E$2:$F$5010,ARQUIVOS_RECEBIDOS!$F$2:$F$5010,-1),2,)</f>
        <v>EMENDA 2</v>
      </c>
      <c r="C1944" s="14"/>
      <c r="D1944" s="6" t="s">
        <v>8026</v>
      </c>
      <c r="E1944" s="6" t="s">
        <v>8025</v>
      </c>
      <c r="F1944" s="8" t="s">
        <v>8053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8882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DNIT-IPR-736-01.21A-EMENDA 2.pdf</v>
      </c>
      <c r="K1944" s="6" t="str" cm="1">
        <f t="array" ref="K1944">_xlfn.TEXTJOIN(", ",TRUE,_xlfn.UNIQUE(_xlfn._xlws.FILTER(ARQUIVOS_RECEBIDOS!$F$2:$F$5010,ARQUIVOS_RECEBIDOS!$E$2:$E$5010=LD_01[[#This Row],[DOCUMENTO]])))</f>
        <v>EMENDA 2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1" t="s">
        <v>8422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Drenagem/DNIT_INDIVIDUAL/DNIT-IPR-736-01.21A-EMENDA 2.pdf</v>
      </c>
      <c r="P1944" s="6" t="str">
        <f>LD_01[[#This Row],[PASTA]]&amp;"/"&amp;LD_01[[#This Row],[ARQUIVO]]</f>
        <v>DNIT Drenagem/DNIT_INDIVIDUAL/DNIT-IPR-736-01.21A-EMENDA 2.pdf</v>
      </c>
      <c r="Q1944" s="6" t="s">
        <v>8264</v>
      </c>
    </row>
    <row r="1945" spans="1:17" ht="72" x14ac:dyDescent="0.3">
      <c r="A1945" s="6" t="s">
        <v>7623</v>
      </c>
      <c r="B1945" s="6" t="str">
        <f>VLOOKUP(LD_01[[#This Row],[DOCUMENTO]],_xlfn.SORTBY(ARQUIVOS_RECEBIDOS!$E$2:$F$5010,ARQUIVOS_RECEBIDOS!$F$2:$F$5010,-1),2,)</f>
        <v>EMENDA 2</v>
      </c>
      <c r="C1945" s="14"/>
      <c r="D1945" s="6" t="s">
        <v>8026</v>
      </c>
      <c r="E1945" s="6" t="s">
        <v>8025</v>
      </c>
      <c r="F1945" s="8" t="s">
        <v>8054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8882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DNIT-IPR-736-01.21B-EMENDA 2.pdf</v>
      </c>
      <c r="K1945" s="6" t="str" cm="1">
        <f t="array" ref="K1945">_xlfn.TEXTJOIN(", ",TRUE,_xlfn.UNIQUE(_xlfn._xlws.FILTER(ARQUIVOS_RECEBIDOS!$F$2:$F$5010,ARQUIVOS_RECEBIDOS!$E$2:$E$5010=LD_01[[#This Row],[DOCUMENTO]])))</f>
        <v>EMENDA 2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1" t="s">
        <v>8422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Drenagem/DNIT_INDIVIDUAL/DNIT-IPR-736-01.21B-EMENDA 2.pdf</v>
      </c>
      <c r="P1945" s="6" t="str">
        <f>LD_01[[#This Row],[PASTA]]&amp;"/"&amp;LD_01[[#This Row],[ARQUIVO]]</f>
        <v>DNIT Drenagem/DNIT_INDIVIDUAL/DNIT-IPR-736-01.21B-EMENDA 2.pdf</v>
      </c>
      <c r="Q1945" s="6" t="s">
        <v>8265</v>
      </c>
    </row>
    <row r="1946" spans="1:17" ht="86.4" x14ac:dyDescent="0.3">
      <c r="A1946" s="6" t="s">
        <v>7624</v>
      </c>
      <c r="B1946" s="6" t="str">
        <f>VLOOKUP(LD_01[[#This Row],[DOCUMENTO]],_xlfn.SORTBY(ARQUIVOS_RECEBIDOS!$E$2:$F$5010,ARQUIVOS_RECEBIDOS!$F$2:$F$5010,-1),2,)</f>
        <v>EMENDA 2</v>
      </c>
      <c r="C1946" s="14"/>
      <c r="D1946" s="6" t="s">
        <v>8026</v>
      </c>
      <c r="E1946" s="6" t="s">
        <v>8025</v>
      </c>
      <c r="F1946" s="8" t="s">
        <v>8055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8882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DNIT-IPR-736-01.21C-EMENDA 2.pdf</v>
      </c>
      <c r="K1946" s="6" t="str" cm="1">
        <f t="array" ref="K1946">_xlfn.TEXTJOIN(", ",TRUE,_xlfn.UNIQUE(_xlfn._xlws.FILTER(ARQUIVOS_RECEBIDOS!$F$2:$F$5010,ARQUIVOS_RECEBIDOS!$E$2:$E$5010=LD_01[[#This Row],[DOCUMENTO]])))</f>
        <v>EMENDA 2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1" t="s">
        <v>8422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Drenagem/DNIT_INDIVIDUAL/DNIT-IPR-736-01.21C-EMENDA 2.pdf</v>
      </c>
      <c r="P1946" s="6" t="str">
        <f>LD_01[[#This Row],[PASTA]]&amp;"/"&amp;LD_01[[#This Row],[ARQUIVO]]</f>
        <v>DNIT Drenagem/DNIT_INDIVIDUAL/DNIT-IPR-736-01.21C-EMENDA 2.pdf</v>
      </c>
      <c r="Q1946" s="6" t="s">
        <v>8266</v>
      </c>
    </row>
    <row r="1947" spans="1:17" ht="86.4" x14ac:dyDescent="0.3">
      <c r="A1947" s="6" t="s">
        <v>7625</v>
      </c>
      <c r="B1947" s="6" t="str">
        <f>VLOOKUP(LD_01[[#This Row],[DOCUMENTO]],_xlfn.SORTBY(ARQUIVOS_RECEBIDOS!$E$2:$F$5010,ARQUIVOS_RECEBIDOS!$F$2:$F$5010,-1),2,)</f>
        <v>EMENDA 2</v>
      </c>
      <c r="C1947" s="14"/>
      <c r="D1947" s="6" t="s">
        <v>8026</v>
      </c>
      <c r="E1947" s="6" t="s">
        <v>8025</v>
      </c>
      <c r="F1947" s="8" t="s">
        <v>8056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8882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DNIT-IPR-736-01.21D-EMENDA 2.pdf</v>
      </c>
      <c r="K1947" s="6" t="str" cm="1">
        <f t="array" ref="K1947">_xlfn.TEXTJOIN(", ",TRUE,_xlfn.UNIQUE(_xlfn._xlws.FILTER(ARQUIVOS_RECEBIDOS!$F$2:$F$5010,ARQUIVOS_RECEBIDOS!$E$2:$E$5010=LD_01[[#This Row],[DOCUMENTO]])))</f>
        <v>EMENDA 2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1" t="s">
        <v>8422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Drenagem/DNIT_INDIVIDUAL/DNIT-IPR-736-01.21D-EMENDA 2.pdf</v>
      </c>
      <c r="P1947" s="6" t="str">
        <f>LD_01[[#This Row],[PASTA]]&amp;"/"&amp;LD_01[[#This Row],[ARQUIVO]]</f>
        <v>DNIT Drenagem/DNIT_INDIVIDUAL/DNIT-IPR-736-01.21D-EMENDA 2.pdf</v>
      </c>
      <c r="Q1947" s="6" t="s">
        <v>8267</v>
      </c>
    </row>
    <row r="1948" spans="1:17" ht="86.4" x14ac:dyDescent="0.3">
      <c r="A1948" s="6" t="s">
        <v>7626</v>
      </c>
      <c r="B1948" s="6" t="str">
        <f>VLOOKUP(LD_01[[#This Row],[DOCUMENTO]],_xlfn.SORTBY(ARQUIVOS_RECEBIDOS!$E$2:$F$5010,ARQUIVOS_RECEBIDOS!$F$2:$F$5010,-1),2,)</f>
        <v>EMENDA 2</v>
      </c>
      <c r="C1948" s="14"/>
      <c r="D1948" s="6" t="s">
        <v>8026</v>
      </c>
      <c r="E1948" s="6" t="s">
        <v>8025</v>
      </c>
      <c r="F1948" s="8" t="s">
        <v>8057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8882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DNIT-IPR-736-01.21E-EMENDA 2.pdf</v>
      </c>
      <c r="K1948" s="6" t="str" cm="1">
        <f t="array" ref="K1948">_xlfn.TEXTJOIN(", ",TRUE,_xlfn.UNIQUE(_xlfn._xlws.FILTER(ARQUIVOS_RECEBIDOS!$F$2:$F$5010,ARQUIVOS_RECEBIDOS!$E$2:$E$5010=LD_01[[#This Row],[DOCUMENTO]])))</f>
        <v>EMENDA 2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1" t="s">
        <v>8422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Drenagem/DNIT_INDIVIDUAL/DNIT-IPR-736-01.21E-EMENDA 2.pdf</v>
      </c>
      <c r="P1948" s="6" t="str">
        <f>LD_01[[#This Row],[PASTA]]&amp;"/"&amp;LD_01[[#This Row],[ARQUIVO]]</f>
        <v>DNIT Drenagem/DNIT_INDIVIDUAL/DNIT-IPR-736-01.21E-EMENDA 2.pdf</v>
      </c>
      <c r="Q1948" s="6" t="s">
        <v>8267</v>
      </c>
    </row>
    <row r="1949" spans="1:17" ht="86.4" x14ac:dyDescent="0.3">
      <c r="A1949" s="6" t="s">
        <v>7627</v>
      </c>
      <c r="B1949" s="6" t="str">
        <f>VLOOKUP(LD_01[[#This Row],[DOCUMENTO]],_xlfn.SORTBY(ARQUIVOS_RECEBIDOS!$E$2:$F$5010,ARQUIVOS_RECEBIDOS!$F$2:$F$5010,-1),2,)</f>
        <v>EMENDA 2</v>
      </c>
      <c r="C1949" s="14"/>
      <c r="D1949" s="6" t="s">
        <v>8026</v>
      </c>
      <c r="E1949" s="6" t="s">
        <v>8025</v>
      </c>
      <c r="F1949" s="8" t="s">
        <v>8058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8882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DNIT-IPR-736-01.21F-EMENDA 2.pdf</v>
      </c>
      <c r="K1949" s="6" t="str" cm="1">
        <f t="array" ref="K1949">_xlfn.TEXTJOIN(", ",TRUE,_xlfn.UNIQUE(_xlfn._xlws.FILTER(ARQUIVOS_RECEBIDOS!$F$2:$F$5010,ARQUIVOS_RECEBIDOS!$E$2:$E$5010=LD_01[[#This Row],[DOCUMENTO]])))</f>
        <v>EMENDA 2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1" t="s">
        <v>8422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Drenagem/DNIT_INDIVIDUAL/DNIT-IPR-736-01.21F-EMENDA 2.pdf</v>
      </c>
      <c r="P1949" s="6" t="str">
        <f>LD_01[[#This Row],[PASTA]]&amp;"/"&amp;LD_01[[#This Row],[ARQUIVO]]</f>
        <v>DNIT Drenagem/DNIT_INDIVIDUAL/DNIT-IPR-736-01.21F-EMENDA 2.pdf</v>
      </c>
      <c r="Q1949" s="6" t="s">
        <v>8267</v>
      </c>
    </row>
    <row r="1950" spans="1:17" ht="57.6" x14ac:dyDescent="0.3">
      <c r="A1950" s="6" t="s">
        <v>7628</v>
      </c>
      <c r="B1950" s="6" t="str">
        <f>VLOOKUP(LD_01[[#This Row],[DOCUMENTO]],_xlfn.SORTBY(ARQUIVOS_RECEBIDOS!$E$2:$F$5010,ARQUIVOS_RECEBIDOS!$F$2:$F$5010,-1),2,)</f>
        <v>EMENDA 2</v>
      </c>
      <c r="C1950" s="14"/>
      <c r="D1950" s="6" t="s">
        <v>8026</v>
      </c>
      <c r="E1950" s="6" t="s">
        <v>8025</v>
      </c>
      <c r="F1950" s="8" t="s">
        <v>8059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8882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DNIT-IPR-736-01.22-EMENDA 2.pdf</v>
      </c>
      <c r="K1950" s="6" t="str" cm="1">
        <f t="array" ref="K1950">_xlfn.TEXTJOIN(", ",TRUE,_xlfn.UNIQUE(_xlfn._xlws.FILTER(ARQUIVOS_RECEBIDOS!$F$2:$F$5010,ARQUIVOS_RECEBIDOS!$E$2:$E$5010=LD_01[[#This Row],[DOCUMENTO]])))</f>
        <v>EMENDA 2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1" t="s">
        <v>8422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Drenagem/DNIT_INDIVIDUAL/DNIT-IPR-736-01.22-EMENDA 2.pdf</v>
      </c>
      <c r="P1950" s="6" t="str">
        <f>LD_01[[#This Row],[PASTA]]&amp;"/"&amp;LD_01[[#This Row],[ARQUIVO]]</f>
        <v>DNIT Drenagem/DNIT_INDIVIDUAL/DNIT-IPR-736-01.22-EMENDA 2.pdf</v>
      </c>
      <c r="Q1950" s="6" t="s">
        <v>8268</v>
      </c>
    </row>
    <row r="1951" spans="1:17" ht="57.6" x14ac:dyDescent="0.3">
      <c r="A1951" s="6" t="s">
        <v>7629</v>
      </c>
      <c r="B1951" s="6" t="str">
        <f>VLOOKUP(LD_01[[#This Row],[DOCUMENTO]],_xlfn.SORTBY(ARQUIVOS_RECEBIDOS!$E$2:$F$5010,ARQUIVOS_RECEBIDOS!$F$2:$F$5010,-1),2,)</f>
        <v>EMENDA 2</v>
      </c>
      <c r="C1951" s="14"/>
      <c r="D1951" s="6" t="s">
        <v>8026</v>
      </c>
      <c r="E1951" s="6" t="s">
        <v>8025</v>
      </c>
      <c r="F1951" s="8" t="s">
        <v>8060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8882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DNIT-IPR-736-01.23A-EMENDA 2.pdf</v>
      </c>
      <c r="K1951" s="6" t="str" cm="1">
        <f t="array" ref="K1951">_xlfn.TEXTJOIN(", ",TRUE,_xlfn.UNIQUE(_xlfn._xlws.FILTER(ARQUIVOS_RECEBIDOS!$F$2:$F$5010,ARQUIVOS_RECEBIDOS!$E$2:$E$5010=LD_01[[#This Row],[DOCUMENTO]])))</f>
        <v>EMENDA 2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1" t="s">
        <v>8422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Drenagem/DNIT_INDIVIDUAL/DNIT-IPR-736-01.23A-EMENDA 2.pdf</v>
      </c>
      <c r="P1951" s="6" t="str">
        <f>LD_01[[#This Row],[PASTA]]&amp;"/"&amp;LD_01[[#This Row],[ARQUIVO]]</f>
        <v>DNIT Drenagem/DNIT_INDIVIDUAL/DNIT-IPR-736-01.23A-EMENDA 2.pdf</v>
      </c>
      <c r="Q1951" s="6" t="s">
        <v>8269</v>
      </c>
    </row>
    <row r="1952" spans="1:17" ht="57.6" x14ac:dyDescent="0.3">
      <c r="A1952" s="6" t="s">
        <v>7630</v>
      </c>
      <c r="B1952" s="6" t="str">
        <f>VLOOKUP(LD_01[[#This Row],[DOCUMENTO]],_xlfn.SORTBY(ARQUIVOS_RECEBIDOS!$E$2:$F$5010,ARQUIVOS_RECEBIDOS!$F$2:$F$5010,-1),2,)</f>
        <v>EMENDA 2</v>
      </c>
      <c r="C1952" s="14"/>
      <c r="D1952" s="6" t="s">
        <v>8026</v>
      </c>
      <c r="E1952" s="6" t="s">
        <v>8025</v>
      </c>
      <c r="F1952" s="8" t="s">
        <v>8061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8882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DNIT-IPR-736-01.23B-EMENDA 2.pdf</v>
      </c>
      <c r="K1952" s="6" t="str" cm="1">
        <f t="array" ref="K1952">_xlfn.TEXTJOIN(", ",TRUE,_xlfn.UNIQUE(_xlfn._xlws.FILTER(ARQUIVOS_RECEBIDOS!$F$2:$F$5010,ARQUIVOS_RECEBIDOS!$E$2:$E$5010=LD_01[[#This Row],[DOCUMENTO]])))</f>
        <v>EMENDA 2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1" t="s">
        <v>8422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Drenagem/DNIT_INDIVIDUAL/DNIT-IPR-736-01.23B-EMENDA 2.pdf</v>
      </c>
      <c r="P1952" s="6" t="str">
        <f>LD_01[[#This Row],[PASTA]]&amp;"/"&amp;LD_01[[#This Row],[ARQUIVO]]</f>
        <v>DNIT Drenagem/DNIT_INDIVIDUAL/DNIT-IPR-736-01.23B-EMENDA 2.pdf</v>
      </c>
      <c r="Q1952" s="6" t="s">
        <v>8270</v>
      </c>
    </row>
    <row r="1953" spans="1:17" ht="57.6" x14ac:dyDescent="0.3">
      <c r="A1953" s="6" t="s">
        <v>7631</v>
      </c>
      <c r="B1953" s="6" t="str">
        <f>VLOOKUP(LD_01[[#This Row],[DOCUMENTO]],_xlfn.SORTBY(ARQUIVOS_RECEBIDOS!$E$2:$F$5010,ARQUIVOS_RECEBIDOS!$F$2:$F$5010,-1),2,)</f>
        <v>EMENDA 2</v>
      </c>
      <c r="C1953" s="14"/>
      <c r="D1953" s="6" t="s">
        <v>8026</v>
      </c>
      <c r="E1953" s="6" t="s">
        <v>8025</v>
      </c>
      <c r="F1953" s="8" t="s">
        <v>8062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8882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DNIT-IPR-736-01.23C-EMENDA 2.pdf</v>
      </c>
      <c r="K1953" s="6" t="str" cm="1">
        <f t="array" ref="K1953">_xlfn.TEXTJOIN(", ",TRUE,_xlfn.UNIQUE(_xlfn._xlws.FILTER(ARQUIVOS_RECEBIDOS!$F$2:$F$5010,ARQUIVOS_RECEBIDOS!$E$2:$E$5010=LD_01[[#This Row],[DOCUMENTO]])))</f>
        <v>EMENDA 2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1" t="s">
        <v>8422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Drenagem/DNIT_INDIVIDUAL/DNIT-IPR-736-01.23C-EMENDA 2.pdf</v>
      </c>
      <c r="P1953" s="6" t="str">
        <f>LD_01[[#This Row],[PASTA]]&amp;"/"&amp;LD_01[[#This Row],[ARQUIVO]]</f>
        <v>DNIT Drenagem/DNIT_INDIVIDUAL/DNIT-IPR-736-01.23C-EMENDA 2.pdf</v>
      </c>
      <c r="Q1953" s="6" t="s">
        <v>8271</v>
      </c>
    </row>
    <row r="1954" spans="1:17" ht="57.6" x14ac:dyDescent="0.3">
      <c r="A1954" s="6" t="s">
        <v>7632</v>
      </c>
      <c r="B1954" s="6" t="str">
        <f>VLOOKUP(LD_01[[#This Row],[DOCUMENTO]],_xlfn.SORTBY(ARQUIVOS_RECEBIDOS!$E$2:$F$5010,ARQUIVOS_RECEBIDOS!$F$2:$F$5010,-1),2,)</f>
        <v>EMENDA 2</v>
      </c>
      <c r="C1954" s="14"/>
      <c r="D1954" s="6" t="s">
        <v>8026</v>
      </c>
      <c r="E1954" s="6" t="s">
        <v>8025</v>
      </c>
      <c r="F1954" s="8" t="s">
        <v>8063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8882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DNIT-IPR-736-01.23D-EMENDA 2.pdf</v>
      </c>
      <c r="K1954" s="6" t="str" cm="1">
        <f t="array" ref="K1954">_xlfn.TEXTJOIN(", ",TRUE,_xlfn.UNIQUE(_xlfn._xlws.FILTER(ARQUIVOS_RECEBIDOS!$F$2:$F$5010,ARQUIVOS_RECEBIDOS!$E$2:$E$5010=LD_01[[#This Row],[DOCUMENTO]])))</f>
        <v>EMENDA 2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1" t="s">
        <v>8422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Drenagem/DNIT_INDIVIDUAL/DNIT-IPR-736-01.23D-EMENDA 2.pdf</v>
      </c>
      <c r="P1954" s="6" t="str">
        <f>LD_01[[#This Row],[PASTA]]&amp;"/"&amp;LD_01[[#This Row],[ARQUIVO]]</f>
        <v>DNIT Drenagem/DNIT_INDIVIDUAL/DNIT-IPR-736-01.23D-EMENDA 2.pdf</v>
      </c>
      <c r="Q1954" s="6" t="s">
        <v>8272</v>
      </c>
    </row>
    <row r="1955" spans="1:17" ht="72" x14ac:dyDescent="0.3">
      <c r="A1955" s="6" t="s">
        <v>7633</v>
      </c>
      <c r="B1955" s="6" t="str">
        <f>VLOOKUP(LD_01[[#This Row],[DOCUMENTO]],_xlfn.SORTBY(ARQUIVOS_RECEBIDOS!$E$2:$F$5010,ARQUIVOS_RECEBIDOS!$F$2:$F$5010,-1),2,)</f>
        <v>R00</v>
      </c>
      <c r="C1955" s="14"/>
      <c r="D1955" s="6" t="s">
        <v>8026</v>
      </c>
      <c r="E1955" s="6" t="s">
        <v>8025</v>
      </c>
      <c r="F1955" s="8" t="s">
        <v>8064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8882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DNIT-IPR-736-02.1-R00.pdf</v>
      </c>
      <c r="K1955" s="6" t="str" cm="1">
        <f t="array" ref="K1955">_xlfn.TEXTJOIN(", ",TRUE,_xlfn.UNIQUE(_xlfn._xlws.FILTER(ARQUIVOS_RECEBIDOS!$F$2:$F$5010,ARQUIVOS_RECEBIDOS!$E$2:$E$5010=LD_01[[#This Row],[DOCUMENTO]])))</f>
        <v>R00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1" t="s">
        <v>8422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Drenagem/DNIT_INDIVIDUAL/DNIT-IPR-736-02.1-R00.pdf</v>
      </c>
      <c r="P1955" s="6" t="str">
        <f>LD_01[[#This Row],[PASTA]]&amp;"/"&amp;LD_01[[#This Row],[ARQUIVO]]</f>
        <v>DNIT Drenagem/DNIT_INDIVIDUAL/DNIT-IPR-736-02.1-R00.pdf</v>
      </c>
      <c r="Q1955" s="6" t="s">
        <v>8273</v>
      </c>
    </row>
    <row r="1956" spans="1:17" ht="72" x14ac:dyDescent="0.3">
      <c r="A1956" s="6" t="s">
        <v>7634</v>
      </c>
      <c r="B1956" s="6" t="str">
        <f>VLOOKUP(LD_01[[#This Row],[DOCUMENTO]],_xlfn.SORTBY(ARQUIVOS_RECEBIDOS!$E$2:$F$5010,ARQUIVOS_RECEBIDOS!$F$2:$F$5010,-1),2,)</f>
        <v>R00</v>
      </c>
      <c r="C1956" s="14"/>
      <c r="D1956" s="6" t="s">
        <v>8026</v>
      </c>
      <c r="E1956" s="6" t="s">
        <v>8025</v>
      </c>
      <c r="F1956" s="8" t="s">
        <v>8065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8882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DNIT-IPR-736-02.2-R00.pdf</v>
      </c>
      <c r="K1956" s="6" t="str" cm="1">
        <f t="array" ref="K1956">_xlfn.TEXTJOIN(", ",TRUE,_xlfn.UNIQUE(_xlfn._xlws.FILTER(ARQUIVOS_RECEBIDOS!$F$2:$F$5010,ARQUIVOS_RECEBIDOS!$E$2:$E$5010=LD_01[[#This Row],[DOCUMENTO]])))</f>
        <v>R00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1" t="s">
        <v>8422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Drenagem/DNIT_INDIVIDUAL/DNIT-IPR-736-02.2-R00.pdf</v>
      </c>
      <c r="P1956" s="6" t="str">
        <f>LD_01[[#This Row],[PASTA]]&amp;"/"&amp;LD_01[[#This Row],[ARQUIVO]]</f>
        <v>DNIT Drenagem/DNIT_INDIVIDUAL/DNIT-IPR-736-02.2-R00.pdf</v>
      </c>
      <c r="Q1956" s="6" t="s">
        <v>8274</v>
      </c>
    </row>
    <row r="1957" spans="1:17" ht="57.6" x14ac:dyDescent="0.3">
      <c r="A1957" s="6" t="s">
        <v>7635</v>
      </c>
      <c r="B1957" s="6" t="str">
        <f>VLOOKUP(LD_01[[#This Row],[DOCUMENTO]],_xlfn.SORTBY(ARQUIVOS_RECEBIDOS!$E$2:$F$5010,ARQUIVOS_RECEBIDOS!$F$2:$F$5010,-1),2,)</f>
        <v>R00</v>
      </c>
      <c r="C1957" s="14"/>
      <c r="D1957" s="6" t="s">
        <v>8026</v>
      </c>
      <c r="E1957" s="6" t="s">
        <v>8025</v>
      </c>
      <c r="F1957" s="8" t="s">
        <v>8066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8882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DNIT-IPR-736-02.3-R00.pdf</v>
      </c>
      <c r="K1957" s="6" t="str" cm="1">
        <f t="array" ref="K1957">_xlfn.TEXTJOIN(", ",TRUE,_xlfn.UNIQUE(_xlfn._xlws.FILTER(ARQUIVOS_RECEBIDOS!$F$2:$F$5010,ARQUIVOS_RECEBIDOS!$E$2:$E$5010=LD_01[[#This Row],[DOCUMENTO]])))</f>
        <v>R00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1" t="s">
        <v>8422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Drenagem/DNIT_INDIVIDUAL/DNIT-IPR-736-02.3-R00.pdf</v>
      </c>
      <c r="P1957" s="6" t="str">
        <f>LD_01[[#This Row],[PASTA]]&amp;"/"&amp;LD_01[[#This Row],[ARQUIVO]]</f>
        <v>DNIT Drenagem/DNIT_INDIVIDUAL/DNIT-IPR-736-02.3-R00.pdf</v>
      </c>
      <c r="Q1957" s="6" t="s">
        <v>8275</v>
      </c>
    </row>
    <row r="1958" spans="1:17" ht="57.6" x14ac:dyDescent="0.3">
      <c r="A1958" s="6" t="s">
        <v>7636</v>
      </c>
      <c r="B1958" s="6" t="str">
        <f>VLOOKUP(LD_01[[#This Row],[DOCUMENTO]],_xlfn.SORTBY(ARQUIVOS_RECEBIDOS!$E$2:$F$5010,ARQUIVOS_RECEBIDOS!$F$2:$F$5010,-1),2,)</f>
        <v>R00</v>
      </c>
      <c r="C1958" s="14"/>
      <c r="D1958" s="6" t="s">
        <v>8026</v>
      </c>
      <c r="E1958" s="6" t="s">
        <v>8025</v>
      </c>
      <c r="F1958" s="8" t="s">
        <v>8067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8882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DNIT-IPR-736-02.4-R00.pdf</v>
      </c>
      <c r="K1958" s="6" t="str" cm="1">
        <f t="array" ref="K1958">_xlfn.TEXTJOIN(", ",TRUE,_xlfn.UNIQUE(_xlfn._xlws.FILTER(ARQUIVOS_RECEBIDOS!$F$2:$F$5010,ARQUIVOS_RECEBIDOS!$E$2:$E$5010=LD_01[[#This Row],[DOCUMENTO]])))</f>
        <v>R00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1" t="s">
        <v>8422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Drenagem/DNIT_INDIVIDUAL/DNIT-IPR-736-02.4-R00.pdf</v>
      </c>
      <c r="P1958" s="6" t="str">
        <f>LD_01[[#This Row],[PASTA]]&amp;"/"&amp;LD_01[[#This Row],[ARQUIVO]]</f>
        <v>DNIT Drenagem/DNIT_INDIVIDUAL/DNIT-IPR-736-02.4-R00.pdf</v>
      </c>
      <c r="Q1958" s="6" t="s">
        <v>8276</v>
      </c>
    </row>
    <row r="1959" spans="1:17" ht="57.6" x14ac:dyDescent="0.3">
      <c r="A1959" s="6" t="s">
        <v>7637</v>
      </c>
      <c r="B1959" s="6" t="str">
        <f>VLOOKUP(LD_01[[#This Row],[DOCUMENTO]],_xlfn.SORTBY(ARQUIVOS_RECEBIDOS!$E$2:$F$5010,ARQUIVOS_RECEBIDOS!$F$2:$F$5010,-1),2,)</f>
        <v>R00</v>
      </c>
      <c r="C1959" s="14"/>
      <c r="D1959" s="6" t="s">
        <v>8026</v>
      </c>
      <c r="E1959" s="6" t="s">
        <v>8025</v>
      </c>
      <c r="F1959" s="8" t="s">
        <v>8068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8882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DNIT-IPR-736-03.1-R00.pdf</v>
      </c>
      <c r="K1959" s="6" t="str" cm="1">
        <f t="array" ref="K1959">_xlfn.TEXTJOIN(", ",TRUE,_xlfn.UNIQUE(_xlfn._xlws.FILTER(ARQUIVOS_RECEBIDOS!$F$2:$F$5010,ARQUIVOS_RECEBIDOS!$E$2:$E$5010=LD_01[[#This Row],[DOCUMENTO]])))</f>
        <v>R00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1" t="s">
        <v>8422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Drenagem/DNIT_INDIVIDUAL/DNIT-IPR-736-03.1-R00.pdf</v>
      </c>
      <c r="P1959" s="6" t="str">
        <f>LD_01[[#This Row],[PASTA]]&amp;"/"&amp;LD_01[[#This Row],[ARQUIVO]]</f>
        <v>DNIT Drenagem/DNIT_INDIVIDUAL/DNIT-IPR-736-03.1-R00.pdf</v>
      </c>
      <c r="Q1959" s="6" t="s">
        <v>8277</v>
      </c>
    </row>
    <row r="1960" spans="1:17" ht="57.6" x14ac:dyDescent="0.3">
      <c r="A1960" s="6" t="s">
        <v>7638</v>
      </c>
      <c r="B1960" s="6" t="str">
        <f>VLOOKUP(LD_01[[#This Row],[DOCUMENTO]],_xlfn.SORTBY(ARQUIVOS_RECEBIDOS!$E$2:$F$5010,ARQUIVOS_RECEBIDOS!$F$2:$F$5010,-1),2,)</f>
        <v>R00</v>
      </c>
      <c r="C1960" s="14"/>
      <c r="D1960" s="6" t="s">
        <v>8026</v>
      </c>
      <c r="E1960" s="6" t="s">
        <v>8025</v>
      </c>
      <c r="F1960" s="8" t="s">
        <v>8069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8882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DNIT-IPR-736-04.1-R00.pdf</v>
      </c>
      <c r="K1960" s="6" t="str" cm="1">
        <f t="array" ref="K1960">_xlfn.TEXTJOIN(", ",TRUE,_xlfn.UNIQUE(_xlfn._xlws.FILTER(ARQUIVOS_RECEBIDOS!$F$2:$F$5010,ARQUIVOS_RECEBIDOS!$E$2:$E$5010=LD_01[[#This Row],[DOCUMENTO]])))</f>
        <v>R00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1" t="s">
        <v>8422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Drenagem/DNIT_INDIVIDUAL/DNIT-IPR-736-04.1-R00.pdf</v>
      </c>
      <c r="P1960" s="6" t="str">
        <f>LD_01[[#This Row],[PASTA]]&amp;"/"&amp;LD_01[[#This Row],[ARQUIVO]]</f>
        <v>DNIT Drenagem/DNIT_INDIVIDUAL/DNIT-IPR-736-04.1-R00.pdf</v>
      </c>
      <c r="Q1960" s="6" t="s">
        <v>8278</v>
      </c>
    </row>
    <row r="1961" spans="1:17" ht="43.2" x14ac:dyDescent="0.3">
      <c r="A1961" s="6" t="s">
        <v>7639</v>
      </c>
      <c r="B1961" s="6" t="str">
        <f>VLOOKUP(LD_01[[#This Row],[DOCUMENTO]],_xlfn.SORTBY(ARQUIVOS_RECEBIDOS!$E$2:$F$5010,ARQUIVOS_RECEBIDOS!$F$2:$F$5010,-1),2,)</f>
        <v>R00</v>
      </c>
      <c r="C1961" s="14"/>
      <c r="D1961" s="6" t="s">
        <v>8026</v>
      </c>
      <c r="E1961" s="6" t="s">
        <v>8025</v>
      </c>
      <c r="F1961" s="8" t="s">
        <v>8070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8882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DNIT-IPR-736-05.1-R00.pdf</v>
      </c>
      <c r="K1961" s="6" t="str" cm="1">
        <f t="array" ref="K1961">_xlfn.TEXTJOIN(", ",TRUE,_xlfn.UNIQUE(_xlfn._xlws.FILTER(ARQUIVOS_RECEBIDOS!$F$2:$F$5010,ARQUIVOS_RECEBIDOS!$E$2:$E$5010=LD_01[[#This Row],[DOCUMENTO]])))</f>
        <v>R00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1" t="s">
        <v>8422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Drenagem/DNIT_INDIVIDUAL/DNIT-IPR-736-05.1-R00.pdf</v>
      </c>
      <c r="P1961" s="6" t="str">
        <f>LD_01[[#This Row],[PASTA]]&amp;"/"&amp;LD_01[[#This Row],[ARQUIVO]]</f>
        <v>DNIT Drenagem/DNIT_INDIVIDUAL/DNIT-IPR-736-05.1-R00.pdf</v>
      </c>
      <c r="Q1961" s="6" t="s">
        <v>8279</v>
      </c>
    </row>
    <row r="1962" spans="1:17" ht="57.6" x14ac:dyDescent="0.3">
      <c r="A1962" s="6" t="s">
        <v>7640</v>
      </c>
      <c r="B1962" s="6" t="str">
        <f>VLOOKUP(LD_01[[#This Row],[DOCUMENTO]],_xlfn.SORTBY(ARQUIVOS_RECEBIDOS!$E$2:$F$5010,ARQUIVOS_RECEBIDOS!$F$2:$F$5010,-1),2,)</f>
        <v>R00</v>
      </c>
      <c r="C1962" s="14"/>
      <c r="D1962" s="6" t="s">
        <v>8026</v>
      </c>
      <c r="E1962" s="6" t="s">
        <v>8025</v>
      </c>
      <c r="F1962" s="8" t="s">
        <v>8071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8882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DNIT-IPR-736-05.2-R00.pdf</v>
      </c>
      <c r="K1962" s="6" t="str" cm="1">
        <f t="array" ref="K1962">_xlfn.TEXTJOIN(", ",TRUE,_xlfn.UNIQUE(_xlfn._xlws.FILTER(ARQUIVOS_RECEBIDOS!$F$2:$F$5010,ARQUIVOS_RECEBIDOS!$E$2:$E$5010=LD_01[[#This Row],[DOCUMENTO]])))</f>
        <v>R00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1" t="s">
        <v>8422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Drenagem/DNIT_INDIVIDUAL/DNIT-IPR-736-05.2-R00.pdf</v>
      </c>
      <c r="P1962" s="6" t="str">
        <f>LD_01[[#This Row],[PASTA]]&amp;"/"&amp;LD_01[[#This Row],[ARQUIVO]]</f>
        <v>DNIT Drenagem/DNIT_INDIVIDUAL/DNIT-IPR-736-05.2-R00.pdf</v>
      </c>
      <c r="Q1962" s="6" t="s">
        <v>8280</v>
      </c>
    </row>
    <row r="1963" spans="1:17" ht="57.6" x14ac:dyDescent="0.3">
      <c r="A1963" s="6" t="s">
        <v>7641</v>
      </c>
      <c r="B1963" s="6" t="str">
        <f>VLOOKUP(LD_01[[#This Row],[DOCUMENTO]],_xlfn.SORTBY(ARQUIVOS_RECEBIDOS!$E$2:$F$5010,ARQUIVOS_RECEBIDOS!$F$2:$F$5010,-1),2,)</f>
        <v>R00</v>
      </c>
      <c r="C1963" s="14"/>
      <c r="D1963" s="6" t="s">
        <v>8026</v>
      </c>
      <c r="E1963" s="6" t="s">
        <v>8025</v>
      </c>
      <c r="F1963" s="8" t="s">
        <v>8072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8882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DNIT-IPR-736-05.3-R00.pdf</v>
      </c>
      <c r="K1963" s="6" t="str" cm="1">
        <f t="array" ref="K1963">_xlfn.TEXTJOIN(", ",TRUE,_xlfn.UNIQUE(_xlfn._xlws.FILTER(ARQUIVOS_RECEBIDOS!$F$2:$F$5010,ARQUIVOS_RECEBIDOS!$E$2:$E$5010=LD_01[[#This Row],[DOCUMENTO]])))</f>
        <v>R00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1" t="s">
        <v>8422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Drenagem/DNIT_INDIVIDUAL/DNIT-IPR-736-05.3-R00.pdf</v>
      </c>
      <c r="P1963" s="6" t="str">
        <f>LD_01[[#This Row],[PASTA]]&amp;"/"&amp;LD_01[[#This Row],[ARQUIVO]]</f>
        <v>DNIT Drenagem/DNIT_INDIVIDUAL/DNIT-IPR-736-05.3-R00.pdf</v>
      </c>
      <c r="Q1963" s="6" t="s">
        <v>8281</v>
      </c>
    </row>
    <row r="1964" spans="1:17" ht="57.6" x14ac:dyDescent="0.3">
      <c r="A1964" s="6" t="s">
        <v>7642</v>
      </c>
      <c r="B1964" s="6" t="str">
        <f>VLOOKUP(LD_01[[#This Row],[DOCUMENTO]],_xlfn.SORTBY(ARQUIVOS_RECEBIDOS!$E$2:$F$5010,ARQUIVOS_RECEBIDOS!$F$2:$F$5010,-1),2,)</f>
        <v>R00</v>
      </c>
      <c r="C1964" s="14"/>
      <c r="D1964" s="6" t="s">
        <v>8026</v>
      </c>
      <c r="E1964" s="6" t="s">
        <v>8025</v>
      </c>
      <c r="F1964" s="8" t="s">
        <v>8073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8882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DNIT-IPR-736-05.4-R00.pdf</v>
      </c>
      <c r="K1964" s="6" t="str" cm="1">
        <f t="array" ref="K1964">_xlfn.TEXTJOIN(", ",TRUE,_xlfn.UNIQUE(_xlfn._xlws.FILTER(ARQUIVOS_RECEBIDOS!$F$2:$F$5010,ARQUIVOS_RECEBIDOS!$E$2:$E$5010=LD_01[[#This Row],[DOCUMENTO]])))</f>
        <v>R00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1" t="s">
        <v>8422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Drenagem/DNIT_INDIVIDUAL/DNIT-IPR-736-05.4-R00.pdf</v>
      </c>
      <c r="P1964" s="6" t="str">
        <f>LD_01[[#This Row],[PASTA]]&amp;"/"&amp;LD_01[[#This Row],[ARQUIVO]]</f>
        <v>DNIT Drenagem/DNIT_INDIVIDUAL/DNIT-IPR-736-05.4-R00.pdf</v>
      </c>
      <c r="Q1964" s="6" t="s">
        <v>8282</v>
      </c>
    </row>
    <row r="1965" spans="1:17" ht="57.6" x14ac:dyDescent="0.3">
      <c r="A1965" s="6" t="s">
        <v>7643</v>
      </c>
      <c r="B1965" s="6" t="str">
        <f>VLOOKUP(LD_01[[#This Row],[DOCUMENTO]],_xlfn.SORTBY(ARQUIVOS_RECEBIDOS!$E$2:$F$5010,ARQUIVOS_RECEBIDOS!$F$2:$F$5010,-1),2,)</f>
        <v>R00</v>
      </c>
      <c r="C1965" s="14"/>
      <c r="D1965" s="6" t="s">
        <v>8026</v>
      </c>
      <c r="E1965" s="6" t="s">
        <v>8025</v>
      </c>
      <c r="F1965" s="8" t="s">
        <v>8074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8882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DNIT-IPR-736-05.5-R00.pdf</v>
      </c>
      <c r="K1965" s="6" t="str" cm="1">
        <f t="array" ref="K1965">_xlfn.TEXTJOIN(", ",TRUE,_xlfn.UNIQUE(_xlfn._xlws.FILTER(ARQUIVOS_RECEBIDOS!$F$2:$F$5010,ARQUIVOS_RECEBIDOS!$E$2:$E$5010=LD_01[[#This Row],[DOCUMENTO]])))</f>
        <v>R00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1" t="s">
        <v>8422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Drenagem/DNIT_INDIVIDUAL/DNIT-IPR-736-05.5-R00.pdf</v>
      </c>
      <c r="P1965" s="6" t="str">
        <f>LD_01[[#This Row],[PASTA]]&amp;"/"&amp;LD_01[[#This Row],[ARQUIVO]]</f>
        <v>DNIT Drenagem/DNIT_INDIVIDUAL/DNIT-IPR-736-05.5-R00.pdf</v>
      </c>
      <c r="Q1965" s="6" t="s">
        <v>8283</v>
      </c>
    </row>
    <row r="1966" spans="1:17" ht="43.2" x14ac:dyDescent="0.3">
      <c r="A1966" s="6" t="s">
        <v>7644</v>
      </c>
      <c r="B1966" s="6" t="str">
        <f>VLOOKUP(LD_01[[#This Row],[DOCUMENTO]],_xlfn.SORTBY(ARQUIVOS_RECEBIDOS!$E$2:$F$5010,ARQUIVOS_RECEBIDOS!$F$2:$F$5010,-1),2,)</f>
        <v>R00</v>
      </c>
      <c r="C1966" s="14"/>
      <c r="D1966" s="6" t="s">
        <v>8026</v>
      </c>
      <c r="E1966" s="6" t="s">
        <v>8025</v>
      </c>
      <c r="F1966" s="8" t="s">
        <v>8075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8882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DNIT-IPR-736-05.6-R00.pdf</v>
      </c>
      <c r="K1966" s="6" t="str" cm="1">
        <f t="array" ref="K1966">_xlfn.TEXTJOIN(", ",TRUE,_xlfn.UNIQUE(_xlfn._xlws.FILTER(ARQUIVOS_RECEBIDOS!$F$2:$F$5010,ARQUIVOS_RECEBIDOS!$E$2:$E$5010=LD_01[[#This Row],[DOCUMENTO]])))</f>
        <v>R00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1" t="s">
        <v>8422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Drenagem/DNIT_INDIVIDUAL/DNIT-IPR-736-05.6-R00.pdf</v>
      </c>
      <c r="P1966" s="6" t="str">
        <f>LD_01[[#This Row],[PASTA]]&amp;"/"&amp;LD_01[[#This Row],[ARQUIVO]]</f>
        <v>DNIT Drenagem/DNIT_INDIVIDUAL/DNIT-IPR-736-05.6-R00.pdf</v>
      </c>
      <c r="Q1966" s="6" t="s">
        <v>8284</v>
      </c>
    </row>
    <row r="1967" spans="1:17" ht="43.2" x14ac:dyDescent="0.3">
      <c r="A1967" s="6" t="s">
        <v>7645</v>
      </c>
      <c r="B1967" s="6" t="str">
        <f>VLOOKUP(LD_01[[#This Row],[DOCUMENTO]],_xlfn.SORTBY(ARQUIVOS_RECEBIDOS!$E$2:$F$5010,ARQUIVOS_RECEBIDOS!$F$2:$F$5010,-1),2,)</f>
        <v>R00</v>
      </c>
      <c r="C1967" s="14"/>
      <c r="D1967" s="6" t="s">
        <v>8026</v>
      </c>
      <c r="E1967" s="6" t="s">
        <v>8025</v>
      </c>
      <c r="F1967" s="8" t="s">
        <v>8076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8882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DNIT-IPR-736-05.7-R00.pdf</v>
      </c>
      <c r="K1967" s="6" t="str" cm="1">
        <f t="array" ref="K1967">_xlfn.TEXTJOIN(", ",TRUE,_xlfn.UNIQUE(_xlfn._xlws.FILTER(ARQUIVOS_RECEBIDOS!$F$2:$F$5010,ARQUIVOS_RECEBIDOS!$E$2:$E$5010=LD_01[[#This Row],[DOCUMENTO]])))</f>
        <v>R00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1" t="s">
        <v>8422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Drenagem/DNIT_INDIVIDUAL/DNIT-IPR-736-05.7-R00.pdf</v>
      </c>
      <c r="P1967" s="6" t="str">
        <f>LD_01[[#This Row],[PASTA]]&amp;"/"&amp;LD_01[[#This Row],[ARQUIVO]]</f>
        <v>DNIT Drenagem/DNIT_INDIVIDUAL/DNIT-IPR-736-05.7-R00.pdf</v>
      </c>
      <c r="Q1967" s="6" t="s">
        <v>8285</v>
      </c>
    </row>
    <row r="1968" spans="1:17" ht="57.6" x14ac:dyDescent="0.3">
      <c r="A1968" s="6" t="s">
        <v>7646</v>
      </c>
      <c r="B1968" s="6" t="str">
        <f>VLOOKUP(LD_01[[#This Row],[DOCUMENTO]],_xlfn.SORTBY(ARQUIVOS_RECEBIDOS!$E$2:$F$5010,ARQUIVOS_RECEBIDOS!$F$2:$F$5010,-1),2,)</f>
        <v>R00</v>
      </c>
      <c r="C1968" s="14"/>
      <c r="D1968" s="6" t="s">
        <v>8026</v>
      </c>
      <c r="E1968" s="6" t="s">
        <v>8025</v>
      </c>
      <c r="F1968" s="8" t="s">
        <v>8077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8882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DNIT-IPR-736-05.8-R00.pdf</v>
      </c>
      <c r="K1968" s="6" t="str" cm="1">
        <f t="array" ref="K1968">_xlfn.TEXTJOIN(", ",TRUE,_xlfn.UNIQUE(_xlfn._xlws.FILTER(ARQUIVOS_RECEBIDOS!$F$2:$F$5010,ARQUIVOS_RECEBIDOS!$E$2:$E$5010=LD_01[[#This Row],[DOCUMENTO]])))</f>
        <v>R00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1" t="s">
        <v>8422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Drenagem/DNIT_INDIVIDUAL/DNIT-IPR-736-05.8-R00.pdf</v>
      </c>
      <c r="P1968" s="6" t="str">
        <f>LD_01[[#This Row],[PASTA]]&amp;"/"&amp;LD_01[[#This Row],[ARQUIVO]]</f>
        <v>DNIT Drenagem/DNIT_INDIVIDUAL/DNIT-IPR-736-05.8-R00.pdf</v>
      </c>
      <c r="Q1968" s="6" t="s">
        <v>8286</v>
      </c>
    </row>
    <row r="1969" spans="1:17" ht="72" x14ac:dyDescent="0.3">
      <c r="A1969" s="6" t="s">
        <v>7647</v>
      </c>
      <c r="B1969" s="6" t="str">
        <f>VLOOKUP(LD_01[[#This Row],[DOCUMENTO]],_xlfn.SORTBY(ARQUIVOS_RECEBIDOS!$E$2:$F$5010,ARQUIVOS_RECEBIDOS!$F$2:$F$5010,-1),2,)</f>
        <v>EMENDA 3</v>
      </c>
      <c r="C1969" s="14"/>
      <c r="D1969" s="6" t="s">
        <v>8026</v>
      </c>
      <c r="E1969" s="6" t="s">
        <v>8025</v>
      </c>
      <c r="F1969" s="8" t="s">
        <v>8078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8882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DNIT-IPR-736-06.1A-EMENDA 3.pdf</v>
      </c>
      <c r="K1969" s="6" t="str" cm="1">
        <f t="array" ref="K1969">_xlfn.TEXTJOIN(", ",TRUE,_xlfn.UNIQUE(_xlfn._xlws.FILTER(ARQUIVOS_RECEBIDOS!$F$2:$F$5010,ARQUIVOS_RECEBIDOS!$E$2:$E$5010=LD_01[[#This Row],[DOCUMENTO]])))</f>
        <v>EMENDA 3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1" t="s">
        <v>8422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Drenagem/DNIT_INDIVIDUAL/DNIT-IPR-736-06.1A-EMENDA 3.pdf</v>
      </c>
      <c r="P1969" s="6" t="str">
        <f>LD_01[[#This Row],[PASTA]]&amp;"/"&amp;LD_01[[#This Row],[ARQUIVO]]</f>
        <v>DNIT Drenagem/DNIT_INDIVIDUAL/DNIT-IPR-736-06.1A-EMENDA 3.pdf</v>
      </c>
      <c r="Q1969" s="6" t="s">
        <v>8287</v>
      </c>
    </row>
    <row r="1970" spans="1:17" ht="72" x14ac:dyDescent="0.3">
      <c r="A1970" s="6" t="s">
        <v>7648</v>
      </c>
      <c r="B1970" s="6" t="str">
        <f>VLOOKUP(LD_01[[#This Row],[DOCUMENTO]],_xlfn.SORTBY(ARQUIVOS_RECEBIDOS!$E$2:$F$5010,ARQUIVOS_RECEBIDOS!$F$2:$F$5010,-1),2,)</f>
        <v>EMENDA 3</v>
      </c>
      <c r="C1970" s="14"/>
      <c r="D1970" s="6" t="s">
        <v>8026</v>
      </c>
      <c r="E1970" s="6" t="s">
        <v>8025</v>
      </c>
      <c r="F1970" s="8" t="s">
        <v>8079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8882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DNIT-IPR-736-06.1B-EMENDA 3.pdf</v>
      </c>
      <c r="K1970" s="6" t="str" cm="1">
        <f t="array" ref="K1970">_xlfn.TEXTJOIN(", ",TRUE,_xlfn.UNIQUE(_xlfn._xlws.FILTER(ARQUIVOS_RECEBIDOS!$F$2:$F$5010,ARQUIVOS_RECEBIDOS!$E$2:$E$5010=LD_01[[#This Row],[DOCUMENTO]])))</f>
        <v>EMENDA 3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1" t="s">
        <v>8422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Drenagem/DNIT_INDIVIDUAL/DNIT-IPR-736-06.1B-EMENDA 3.pdf</v>
      </c>
      <c r="P1970" s="6" t="str">
        <f>LD_01[[#This Row],[PASTA]]&amp;"/"&amp;LD_01[[#This Row],[ARQUIVO]]</f>
        <v>DNIT Drenagem/DNIT_INDIVIDUAL/DNIT-IPR-736-06.1B-EMENDA 3.pdf</v>
      </c>
      <c r="Q1970" s="6" t="s">
        <v>8288</v>
      </c>
    </row>
    <row r="1971" spans="1:17" ht="57.6" x14ac:dyDescent="0.3">
      <c r="A1971" s="6" t="s">
        <v>7649</v>
      </c>
      <c r="B1971" s="6" t="str">
        <f>VLOOKUP(LD_01[[#This Row],[DOCUMENTO]],_xlfn.SORTBY(ARQUIVOS_RECEBIDOS!$E$2:$F$5010,ARQUIVOS_RECEBIDOS!$F$2:$F$5010,-1),2,)</f>
        <v>EMENDA 3</v>
      </c>
      <c r="C1971" s="14"/>
      <c r="D1971" s="6" t="s">
        <v>8026</v>
      </c>
      <c r="E1971" s="6" t="s">
        <v>8025</v>
      </c>
      <c r="F1971" s="8" t="s">
        <v>8080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8882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DNIT-IPR-736-06.2-EMENDA 3.pdf</v>
      </c>
      <c r="K1971" s="6" t="str" cm="1">
        <f t="array" ref="K1971">_xlfn.TEXTJOIN(", ",TRUE,_xlfn.UNIQUE(_xlfn._xlws.FILTER(ARQUIVOS_RECEBIDOS!$F$2:$F$5010,ARQUIVOS_RECEBIDOS!$E$2:$E$5010=LD_01[[#This Row],[DOCUMENTO]])))</f>
        <v>EMENDA 3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1" t="s">
        <v>8422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Drenagem/DNIT_INDIVIDUAL/DNIT-IPR-736-06.2-EMENDA 3.pdf</v>
      </c>
      <c r="P1971" s="6" t="str">
        <f>LD_01[[#This Row],[PASTA]]&amp;"/"&amp;LD_01[[#This Row],[ARQUIVO]]</f>
        <v>DNIT Drenagem/DNIT_INDIVIDUAL/DNIT-IPR-736-06.2-EMENDA 3.pdf</v>
      </c>
      <c r="Q1971" s="6" t="s">
        <v>8289</v>
      </c>
    </row>
    <row r="1972" spans="1:17" ht="57.6" x14ac:dyDescent="0.3">
      <c r="A1972" s="6" t="s">
        <v>7650</v>
      </c>
      <c r="B1972" s="6" t="str">
        <f>VLOOKUP(LD_01[[#This Row],[DOCUMENTO]],_xlfn.SORTBY(ARQUIVOS_RECEBIDOS!$E$2:$F$5010,ARQUIVOS_RECEBIDOS!$F$2:$F$5010,-1),2,)</f>
        <v>EMENDA 3</v>
      </c>
      <c r="C1972" s="14"/>
      <c r="D1972" s="6" t="s">
        <v>8026</v>
      </c>
      <c r="E1972" s="6" t="s">
        <v>8025</v>
      </c>
      <c r="F1972" s="8" t="s">
        <v>8081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8882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DNIT-IPR-736-06.3A-EMENDA 3.pdf</v>
      </c>
      <c r="K1972" s="6" t="str" cm="1">
        <f t="array" ref="K1972">_xlfn.TEXTJOIN(", ",TRUE,_xlfn.UNIQUE(_xlfn._xlws.FILTER(ARQUIVOS_RECEBIDOS!$F$2:$F$5010,ARQUIVOS_RECEBIDOS!$E$2:$E$5010=LD_01[[#This Row],[DOCUMENTO]])))</f>
        <v>EMENDA 3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1" t="s">
        <v>8422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Drenagem/DNIT_INDIVIDUAL/DNIT-IPR-736-06.3A-EMENDA 3.pdf</v>
      </c>
      <c r="P1972" s="6" t="str">
        <f>LD_01[[#This Row],[PASTA]]&amp;"/"&amp;LD_01[[#This Row],[ARQUIVO]]</f>
        <v>DNIT Drenagem/DNIT_INDIVIDUAL/DNIT-IPR-736-06.3A-EMENDA 3.pdf</v>
      </c>
      <c r="Q1972" s="6" t="s">
        <v>8290</v>
      </c>
    </row>
    <row r="1973" spans="1:17" ht="57.6" x14ac:dyDescent="0.3">
      <c r="A1973" s="6" t="s">
        <v>7651</v>
      </c>
      <c r="B1973" s="6" t="str">
        <f>VLOOKUP(LD_01[[#This Row],[DOCUMENTO]],_xlfn.SORTBY(ARQUIVOS_RECEBIDOS!$E$2:$F$5010,ARQUIVOS_RECEBIDOS!$F$2:$F$5010,-1),2,)</f>
        <v>EMENDA 3</v>
      </c>
      <c r="C1973" s="14"/>
      <c r="D1973" s="6" t="s">
        <v>8026</v>
      </c>
      <c r="E1973" s="6" t="s">
        <v>8025</v>
      </c>
      <c r="F1973" s="8" t="s">
        <v>8082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8882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DNIT-IPR-736-06.3B-EMENDA 3.pdf</v>
      </c>
      <c r="K1973" s="6" t="str" cm="1">
        <f t="array" ref="K1973">_xlfn.TEXTJOIN(", ",TRUE,_xlfn.UNIQUE(_xlfn._xlws.FILTER(ARQUIVOS_RECEBIDOS!$F$2:$F$5010,ARQUIVOS_RECEBIDOS!$E$2:$E$5010=LD_01[[#This Row],[DOCUMENTO]])))</f>
        <v>EMENDA 3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1" t="s">
        <v>8422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Drenagem/DNIT_INDIVIDUAL/DNIT-IPR-736-06.3B-EMENDA 3.pdf</v>
      </c>
      <c r="P1973" s="6" t="str">
        <f>LD_01[[#This Row],[PASTA]]&amp;"/"&amp;LD_01[[#This Row],[ARQUIVO]]</f>
        <v>DNIT Drenagem/DNIT_INDIVIDUAL/DNIT-IPR-736-06.3B-EMENDA 3.pdf</v>
      </c>
      <c r="Q1973" s="6" t="s">
        <v>8291</v>
      </c>
    </row>
    <row r="1974" spans="1:17" ht="72" x14ac:dyDescent="0.3">
      <c r="A1974" s="6" t="s">
        <v>7652</v>
      </c>
      <c r="B1974" s="6" t="str">
        <f>VLOOKUP(LD_01[[#This Row],[DOCUMENTO]],_xlfn.SORTBY(ARQUIVOS_RECEBIDOS!$E$2:$F$5010,ARQUIVOS_RECEBIDOS!$F$2:$F$5010,-1),2,)</f>
        <v>EMENDA 3</v>
      </c>
      <c r="C1974" s="14"/>
      <c r="D1974" s="6" t="s">
        <v>8026</v>
      </c>
      <c r="E1974" s="6" t="s">
        <v>8025</v>
      </c>
      <c r="F1974" s="8" t="s">
        <v>8083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8882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DNIT-IPR-736-06.4A-EMENDA 3.pdf</v>
      </c>
      <c r="K1974" s="6" t="str" cm="1">
        <f t="array" ref="K1974">_xlfn.TEXTJOIN(", ",TRUE,_xlfn.UNIQUE(_xlfn._xlws.FILTER(ARQUIVOS_RECEBIDOS!$F$2:$F$5010,ARQUIVOS_RECEBIDOS!$E$2:$E$5010=LD_01[[#This Row],[DOCUMENTO]])))</f>
        <v>EMENDA 3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1" t="s">
        <v>8422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Drenagem/DNIT_INDIVIDUAL/DNIT-IPR-736-06.4A-EMENDA 3.pdf</v>
      </c>
      <c r="P1974" s="6" t="str">
        <f>LD_01[[#This Row],[PASTA]]&amp;"/"&amp;LD_01[[#This Row],[ARQUIVO]]</f>
        <v>DNIT Drenagem/DNIT_INDIVIDUAL/DNIT-IPR-736-06.4A-EMENDA 3.pdf</v>
      </c>
      <c r="Q1974" s="6" t="s">
        <v>8292</v>
      </c>
    </row>
    <row r="1975" spans="1:17" ht="72" x14ac:dyDescent="0.3">
      <c r="A1975" s="6" t="s">
        <v>7653</v>
      </c>
      <c r="B1975" s="6" t="str">
        <f>VLOOKUP(LD_01[[#This Row],[DOCUMENTO]],_xlfn.SORTBY(ARQUIVOS_RECEBIDOS!$E$2:$F$5010,ARQUIVOS_RECEBIDOS!$F$2:$F$5010,-1),2,)</f>
        <v>EMENDA 3</v>
      </c>
      <c r="C1975" s="14"/>
      <c r="D1975" s="6" t="s">
        <v>8026</v>
      </c>
      <c r="E1975" s="6" t="s">
        <v>8025</v>
      </c>
      <c r="F1975" s="8" t="s">
        <v>8084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8882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DNIT-IPR-736-06.4B-EMENDA 3.pdf</v>
      </c>
      <c r="K1975" s="6" t="str" cm="1">
        <f t="array" ref="K1975">_xlfn.TEXTJOIN(", ",TRUE,_xlfn.UNIQUE(_xlfn._xlws.FILTER(ARQUIVOS_RECEBIDOS!$F$2:$F$5010,ARQUIVOS_RECEBIDOS!$E$2:$E$5010=LD_01[[#This Row],[DOCUMENTO]])))</f>
        <v>EMENDA 3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1" t="s">
        <v>8422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Drenagem/DNIT_INDIVIDUAL/DNIT-IPR-736-06.4B-EMENDA 3.pdf</v>
      </c>
      <c r="P1975" s="6" t="str">
        <f>LD_01[[#This Row],[PASTA]]&amp;"/"&amp;LD_01[[#This Row],[ARQUIVO]]</f>
        <v>DNIT Drenagem/DNIT_INDIVIDUAL/DNIT-IPR-736-06.4B-EMENDA 3.pdf</v>
      </c>
      <c r="Q1975" s="6" t="s">
        <v>8293</v>
      </c>
    </row>
    <row r="1976" spans="1:17" ht="72" x14ac:dyDescent="0.3">
      <c r="A1976" s="6" t="s">
        <v>7654</v>
      </c>
      <c r="B1976" s="6" t="str">
        <f>VLOOKUP(LD_01[[#This Row],[DOCUMENTO]],_xlfn.SORTBY(ARQUIVOS_RECEBIDOS!$E$2:$F$5010,ARQUIVOS_RECEBIDOS!$F$2:$F$5010,-1),2,)</f>
        <v>EMENDA 3</v>
      </c>
      <c r="C1976" s="14"/>
      <c r="D1976" s="6" t="s">
        <v>8026</v>
      </c>
      <c r="E1976" s="6" t="s">
        <v>8025</v>
      </c>
      <c r="F1976" s="8" t="s">
        <v>8085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8882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DNIT-IPR-736-06.4C-EMENDA 3.pdf</v>
      </c>
      <c r="K1976" s="6" t="str" cm="1">
        <f t="array" ref="K1976">_xlfn.TEXTJOIN(", ",TRUE,_xlfn.UNIQUE(_xlfn._xlws.FILTER(ARQUIVOS_RECEBIDOS!$F$2:$F$5010,ARQUIVOS_RECEBIDOS!$E$2:$E$5010=LD_01[[#This Row],[DOCUMENTO]])))</f>
        <v>EMENDA 3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1" t="s">
        <v>8422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Drenagem/DNIT_INDIVIDUAL/DNIT-IPR-736-06.4C-EMENDA 3.pdf</v>
      </c>
      <c r="P1976" s="6" t="str">
        <f>LD_01[[#This Row],[PASTA]]&amp;"/"&amp;LD_01[[#This Row],[ARQUIVO]]</f>
        <v>DNIT Drenagem/DNIT_INDIVIDUAL/DNIT-IPR-736-06.4C-EMENDA 3.pdf</v>
      </c>
      <c r="Q1976" s="6" t="s">
        <v>8294</v>
      </c>
    </row>
    <row r="1977" spans="1:17" ht="72" x14ac:dyDescent="0.3">
      <c r="A1977" s="6" t="s">
        <v>7655</v>
      </c>
      <c r="B1977" s="6" t="str">
        <f>VLOOKUP(LD_01[[#This Row],[DOCUMENTO]],_xlfn.SORTBY(ARQUIVOS_RECEBIDOS!$E$2:$F$5010,ARQUIVOS_RECEBIDOS!$F$2:$F$5010,-1),2,)</f>
        <v>EMENDA 3</v>
      </c>
      <c r="C1977" s="14"/>
      <c r="D1977" s="6" t="s">
        <v>8026</v>
      </c>
      <c r="E1977" s="6" t="s">
        <v>8025</v>
      </c>
      <c r="F1977" s="8" t="s">
        <v>8086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8882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DNIT-IPR-736-06.4D-EMENDA 3.pdf</v>
      </c>
      <c r="K1977" s="6" t="str" cm="1">
        <f t="array" ref="K1977">_xlfn.TEXTJOIN(", ",TRUE,_xlfn.UNIQUE(_xlfn._xlws.FILTER(ARQUIVOS_RECEBIDOS!$F$2:$F$5010,ARQUIVOS_RECEBIDOS!$E$2:$E$5010=LD_01[[#This Row],[DOCUMENTO]])))</f>
        <v>EMENDA 3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1" t="s">
        <v>8422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Drenagem/DNIT_INDIVIDUAL/DNIT-IPR-736-06.4D-EMENDA 3.pdf</v>
      </c>
      <c r="P1977" s="6" t="str">
        <f>LD_01[[#This Row],[PASTA]]&amp;"/"&amp;LD_01[[#This Row],[ARQUIVO]]</f>
        <v>DNIT Drenagem/DNIT_INDIVIDUAL/DNIT-IPR-736-06.4D-EMENDA 3.pdf</v>
      </c>
      <c r="Q1977" s="6" t="s">
        <v>8295</v>
      </c>
    </row>
    <row r="1978" spans="1:17" ht="72" x14ac:dyDescent="0.3">
      <c r="A1978" s="6" t="s">
        <v>7656</v>
      </c>
      <c r="B1978" s="6" t="str">
        <f>VLOOKUP(LD_01[[#This Row],[DOCUMENTO]],_xlfn.SORTBY(ARQUIVOS_RECEBIDOS!$E$2:$F$5010,ARQUIVOS_RECEBIDOS!$F$2:$F$5010,-1),2,)</f>
        <v>EMENDA 3</v>
      </c>
      <c r="C1978" s="14"/>
      <c r="D1978" s="6" t="s">
        <v>8026</v>
      </c>
      <c r="E1978" s="6" t="s">
        <v>8025</v>
      </c>
      <c r="F1978" s="8" t="s">
        <v>8087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8882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DNIT-IPR-736-06.4E-EMENDA 3.pdf</v>
      </c>
      <c r="K1978" s="6" t="str" cm="1">
        <f t="array" ref="K1978">_xlfn.TEXTJOIN(", ",TRUE,_xlfn.UNIQUE(_xlfn._xlws.FILTER(ARQUIVOS_RECEBIDOS!$F$2:$F$5010,ARQUIVOS_RECEBIDOS!$E$2:$E$5010=LD_01[[#This Row],[DOCUMENTO]])))</f>
        <v>EMENDA 3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1" t="s">
        <v>8422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Drenagem/DNIT_INDIVIDUAL/DNIT-IPR-736-06.4E-EMENDA 3.pdf</v>
      </c>
      <c r="P1978" s="6" t="str">
        <f>LD_01[[#This Row],[PASTA]]&amp;"/"&amp;LD_01[[#This Row],[ARQUIVO]]</f>
        <v>DNIT Drenagem/DNIT_INDIVIDUAL/DNIT-IPR-736-06.4E-EMENDA 3.pdf</v>
      </c>
      <c r="Q1978" s="6" t="s">
        <v>8296</v>
      </c>
    </row>
    <row r="1979" spans="1:17" ht="72" x14ac:dyDescent="0.3">
      <c r="A1979" s="6" t="s">
        <v>7657</v>
      </c>
      <c r="B1979" s="6" t="str">
        <f>VLOOKUP(LD_01[[#This Row],[DOCUMENTO]],_xlfn.SORTBY(ARQUIVOS_RECEBIDOS!$E$2:$F$5010,ARQUIVOS_RECEBIDOS!$F$2:$F$5010,-1),2,)</f>
        <v>EMENDA 3</v>
      </c>
      <c r="C1979" s="14"/>
      <c r="D1979" s="6" t="s">
        <v>8026</v>
      </c>
      <c r="E1979" s="6" t="s">
        <v>8025</v>
      </c>
      <c r="F1979" s="8" t="s">
        <v>8088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8882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DNIT-IPR-736-06.4F-EMENDA 3.pdf</v>
      </c>
      <c r="K1979" s="6" t="str" cm="1">
        <f t="array" ref="K1979">_xlfn.TEXTJOIN(", ",TRUE,_xlfn.UNIQUE(_xlfn._xlws.FILTER(ARQUIVOS_RECEBIDOS!$F$2:$F$5010,ARQUIVOS_RECEBIDOS!$E$2:$E$5010=LD_01[[#This Row],[DOCUMENTO]])))</f>
        <v>EMENDA 3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1" t="s">
        <v>8422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Drenagem/DNIT_INDIVIDUAL/DNIT-IPR-736-06.4F-EMENDA 3.pdf</v>
      </c>
      <c r="P1979" s="6" t="str">
        <f>LD_01[[#This Row],[PASTA]]&amp;"/"&amp;LD_01[[#This Row],[ARQUIVO]]</f>
        <v>DNIT Drenagem/DNIT_INDIVIDUAL/DNIT-IPR-736-06.4F-EMENDA 3.pdf</v>
      </c>
      <c r="Q1979" s="6" t="s">
        <v>8297</v>
      </c>
    </row>
    <row r="1980" spans="1:17" ht="72" x14ac:dyDescent="0.3">
      <c r="A1980" s="6" t="s">
        <v>7658</v>
      </c>
      <c r="B1980" s="6" t="str">
        <f>VLOOKUP(LD_01[[#This Row],[DOCUMENTO]],_xlfn.SORTBY(ARQUIVOS_RECEBIDOS!$E$2:$F$5010,ARQUIVOS_RECEBIDOS!$F$2:$F$5010,-1),2,)</f>
        <v>EMENDA 3</v>
      </c>
      <c r="C1980" s="14"/>
      <c r="D1980" s="6" t="s">
        <v>8026</v>
      </c>
      <c r="E1980" s="6" t="s">
        <v>8025</v>
      </c>
      <c r="F1980" s="8" t="s">
        <v>8089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8882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DNIT-IPR-736-06.4G-EMENDA 3.pdf</v>
      </c>
      <c r="K1980" s="6" t="str" cm="1">
        <f t="array" ref="K1980">_xlfn.TEXTJOIN(", ",TRUE,_xlfn.UNIQUE(_xlfn._xlws.FILTER(ARQUIVOS_RECEBIDOS!$F$2:$F$5010,ARQUIVOS_RECEBIDOS!$E$2:$E$5010=LD_01[[#This Row],[DOCUMENTO]])))</f>
        <v>EMENDA 3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1" t="s">
        <v>8422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Drenagem/DNIT_INDIVIDUAL/DNIT-IPR-736-06.4G-EMENDA 3.pdf</v>
      </c>
      <c r="P1980" s="6" t="str">
        <f>LD_01[[#This Row],[PASTA]]&amp;"/"&amp;LD_01[[#This Row],[ARQUIVO]]</f>
        <v>DNIT Drenagem/DNIT_INDIVIDUAL/DNIT-IPR-736-06.4G-EMENDA 3.pdf</v>
      </c>
      <c r="Q1980" s="6" t="s">
        <v>8298</v>
      </c>
    </row>
    <row r="1981" spans="1:17" ht="72" x14ac:dyDescent="0.3">
      <c r="A1981" s="6" t="s">
        <v>7659</v>
      </c>
      <c r="B1981" s="6" t="str">
        <f>VLOOKUP(LD_01[[#This Row],[DOCUMENTO]],_xlfn.SORTBY(ARQUIVOS_RECEBIDOS!$E$2:$F$5010,ARQUIVOS_RECEBIDOS!$F$2:$F$5010,-1),2,)</f>
        <v>EMENDA 3</v>
      </c>
      <c r="C1981" s="14"/>
      <c r="D1981" s="6" t="s">
        <v>8026</v>
      </c>
      <c r="E1981" s="6" t="s">
        <v>8025</v>
      </c>
      <c r="F1981" s="8" t="s">
        <v>8090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8882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DNIT-IPR-736-06.5A-EMENDA 3.pdf</v>
      </c>
      <c r="K1981" s="6" t="str" cm="1">
        <f t="array" ref="K1981">_xlfn.TEXTJOIN(", ",TRUE,_xlfn.UNIQUE(_xlfn._xlws.FILTER(ARQUIVOS_RECEBIDOS!$F$2:$F$5010,ARQUIVOS_RECEBIDOS!$E$2:$E$5010=LD_01[[#This Row],[DOCUMENTO]])))</f>
        <v>EMENDA 3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1" t="s">
        <v>8422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Drenagem/DNIT_INDIVIDUAL/DNIT-IPR-736-06.5A-EMENDA 3.pdf</v>
      </c>
      <c r="P1981" s="6" t="str">
        <f>LD_01[[#This Row],[PASTA]]&amp;"/"&amp;LD_01[[#This Row],[ARQUIVO]]</f>
        <v>DNIT Drenagem/DNIT_INDIVIDUAL/DNIT-IPR-736-06.5A-EMENDA 3.pdf</v>
      </c>
      <c r="Q1981" s="6" t="s">
        <v>8299</v>
      </c>
    </row>
    <row r="1982" spans="1:17" ht="72" x14ac:dyDescent="0.3">
      <c r="A1982" s="6" t="s">
        <v>7660</v>
      </c>
      <c r="B1982" s="6" t="str">
        <f>VLOOKUP(LD_01[[#This Row],[DOCUMENTO]],_xlfn.SORTBY(ARQUIVOS_RECEBIDOS!$E$2:$F$5010,ARQUIVOS_RECEBIDOS!$F$2:$F$5010,-1),2,)</f>
        <v>EMENDA 3</v>
      </c>
      <c r="C1982" s="14"/>
      <c r="D1982" s="6" t="s">
        <v>8026</v>
      </c>
      <c r="E1982" s="6" t="s">
        <v>8025</v>
      </c>
      <c r="F1982" s="8" t="s">
        <v>8091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8882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DNIT-IPR-736-06.5B-EMENDA 3.pdf</v>
      </c>
      <c r="K1982" s="6" t="str" cm="1">
        <f t="array" ref="K1982">_xlfn.TEXTJOIN(", ",TRUE,_xlfn.UNIQUE(_xlfn._xlws.FILTER(ARQUIVOS_RECEBIDOS!$F$2:$F$5010,ARQUIVOS_RECEBIDOS!$E$2:$E$5010=LD_01[[#This Row],[DOCUMENTO]])))</f>
        <v>EMENDA 3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1" t="s">
        <v>8422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Drenagem/DNIT_INDIVIDUAL/DNIT-IPR-736-06.5B-EMENDA 3.pdf</v>
      </c>
      <c r="P1982" s="6" t="str">
        <f>LD_01[[#This Row],[PASTA]]&amp;"/"&amp;LD_01[[#This Row],[ARQUIVO]]</f>
        <v>DNIT Drenagem/DNIT_INDIVIDUAL/DNIT-IPR-736-06.5B-EMENDA 3.pdf</v>
      </c>
      <c r="Q1982" s="6" t="s">
        <v>8300</v>
      </c>
    </row>
    <row r="1983" spans="1:17" ht="72" x14ac:dyDescent="0.3">
      <c r="A1983" s="6" t="s">
        <v>7661</v>
      </c>
      <c r="B1983" s="6" t="str">
        <f>VLOOKUP(LD_01[[#This Row],[DOCUMENTO]],_xlfn.SORTBY(ARQUIVOS_RECEBIDOS!$E$2:$F$5010,ARQUIVOS_RECEBIDOS!$F$2:$F$5010,-1),2,)</f>
        <v>EMENDA 3</v>
      </c>
      <c r="C1983" s="14"/>
      <c r="D1983" s="6" t="s">
        <v>8026</v>
      </c>
      <c r="E1983" s="6" t="s">
        <v>8025</v>
      </c>
      <c r="F1983" s="8" t="s">
        <v>8092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8882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DNIT-IPR-736-06.5C-EMENDA 3.pdf</v>
      </c>
      <c r="K1983" s="6" t="str" cm="1">
        <f t="array" ref="K1983">_xlfn.TEXTJOIN(", ",TRUE,_xlfn.UNIQUE(_xlfn._xlws.FILTER(ARQUIVOS_RECEBIDOS!$F$2:$F$5010,ARQUIVOS_RECEBIDOS!$E$2:$E$5010=LD_01[[#This Row],[DOCUMENTO]])))</f>
        <v>EMENDA 3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1" t="s">
        <v>8422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Drenagem/DNIT_INDIVIDUAL/DNIT-IPR-736-06.5C-EMENDA 3.pdf</v>
      </c>
      <c r="P1983" s="6" t="str">
        <f>LD_01[[#This Row],[PASTA]]&amp;"/"&amp;LD_01[[#This Row],[ARQUIVO]]</f>
        <v>DNIT Drenagem/DNIT_INDIVIDUAL/DNIT-IPR-736-06.5C-EMENDA 3.pdf</v>
      </c>
      <c r="Q1983" s="6" t="s">
        <v>8301</v>
      </c>
    </row>
    <row r="1984" spans="1:17" ht="72" x14ac:dyDescent="0.3">
      <c r="A1984" s="6" t="s">
        <v>7662</v>
      </c>
      <c r="B1984" s="6" t="str">
        <f>VLOOKUP(LD_01[[#This Row],[DOCUMENTO]],_xlfn.SORTBY(ARQUIVOS_RECEBIDOS!$E$2:$F$5010,ARQUIVOS_RECEBIDOS!$F$2:$F$5010,-1),2,)</f>
        <v>EMENDA 3</v>
      </c>
      <c r="C1984" s="14"/>
      <c r="D1984" s="6" t="s">
        <v>8026</v>
      </c>
      <c r="E1984" s="6" t="s">
        <v>8025</v>
      </c>
      <c r="F1984" s="8" t="s">
        <v>8093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8882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DNIT-IPR-736-06.5D-EMENDA 3.pdf</v>
      </c>
      <c r="K1984" s="6" t="str" cm="1">
        <f t="array" ref="K1984">_xlfn.TEXTJOIN(", ",TRUE,_xlfn.UNIQUE(_xlfn._xlws.FILTER(ARQUIVOS_RECEBIDOS!$F$2:$F$5010,ARQUIVOS_RECEBIDOS!$E$2:$E$5010=LD_01[[#This Row],[DOCUMENTO]])))</f>
        <v>EMENDA 3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1" t="s">
        <v>8422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Drenagem/DNIT_INDIVIDUAL/DNIT-IPR-736-06.5D-EMENDA 3.pdf</v>
      </c>
      <c r="P1984" s="6" t="str">
        <f>LD_01[[#This Row],[PASTA]]&amp;"/"&amp;LD_01[[#This Row],[ARQUIVO]]</f>
        <v>DNIT Drenagem/DNIT_INDIVIDUAL/DNIT-IPR-736-06.5D-EMENDA 3.pdf</v>
      </c>
      <c r="Q1984" s="6" t="s">
        <v>8302</v>
      </c>
    </row>
    <row r="1985" spans="1:17" ht="72" x14ac:dyDescent="0.3">
      <c r="A1985" s="6" t="s">
        <v>7663</v>
      </c>
      <c r="B1985" s="6" t="str">
        <f>VLOOKUP(LD_01[[#This Row],[DOCUMENTO]],_xlfn.SORTBY(ARQUIVOS_RECEBIDOS!$E$2:$F$5010,ARQUIVOS_RECEBIDOS!$F$2:$F$5010,-1),2,)</f>
        <v>EMENDA 3</v>
      </c>
      <c r="C1985" s="14"/>
      <c r="D1985" s="6" t="s">
        <v>8026</v>
      </c>
      <c r="E1985" s="6" t="s">
        <v>8025</v>
      </c>
      <c r="F1985" s="8" t="s">
        <v>8094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8882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DNIT-IPR-736-06.5E-EMENDA 3.pdf</v>
      </c>
      <c r="K1985" s="6" t="str" cm="1">
        <f t="array" ref="K1985">_xlfn.TEXTJOIN(", ",TRUE,_xlfn.UNIQUE(_xlfn._xlws.FILTER(ARQUIVOS_RECEBIDOS!$F$2:$F$5010,ARQUIVOS_RECEBIDOS!$E$2:$E$5010=LD_01[[#This Row],[DOCUMENTO]])))</f>
        <v>EMENDA 3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1" t="s">
        <v>8422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Drenagem/DNIT_INDIVIDUAL/DNIT-IPR-736-06.5E-EMENDA 3.pdf</v>
      </c>
      <c r="P1985" s="6" t="str">
        <f>LD_01[[#This Row],[PASTA]]&amp;"/"&amp;LD_01[[#This Row],[ARQUIVO]]</f>
        <v>DNIT Drenagem/DNIT_INDIVIDUAL/DNIT-IPR-736-06.5E-EMENDA 3.pdf</v>
      </c>
      <c r="Q1985" s="6" t="s">
        <v>8303</v>
      </c>
    </row>
    <row r="1986" spans="1:17" ht="72" x14ac:dyDescent="0.3">
      <c r="A1986" s="6" t="s">
        <v>7664</v>
      </c>
      <c r="B1986" s="6" t="str">
        <f>VLOOKUP(LD_01[[#This Row],[DOCUMENTO]],_xlfn.SORTBY(ARQUIVOS_RECEBIDOS!$E$2:$F$5010,ARQUIVOS_RECEBIDOS!$F$2:$F$5010,-1),2,)</f>
        <v>EMENDA 3</v>
      </c>
      <c r="C1986" s="14"/>
      <c r="D1986" s="6" t="s">
        <v>8026</v>
      </c>
      <c r="E1986" s="6" t="s">
        <v>8025</v>
      </c>
      <c r="F1986" s="8" t="s">
        <v>8095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8882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DNIT-IPR-736-06.5F-EMENDA 3.pdf</v>
      </c>
      <c r="K1986" s="6" t="str" cm="1">
        <f t="array" ref="K1986">_xlfn.TEXTJOIN(", ",TRUE,_xlfn.UNIQUE(_xlfn._xlws.FILTER(ARQUIVOS_RECEBIDOS!$F$2:$F$5010,ARQUIVOS_RECEBIDOS!$E$2:$E$5010=LD_01[[#This Row],[DOCUMENTO]])))</f>
        <v>EMENDA 3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1" t="s">
        <v>8422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Drenagem/DNIT_INDIVIDUAL/DNIT-IPR-736-06.5F-EMENDA 3.pdf</v>
      </c>
      <c r="P1986" s="6" t="str">
        <f>LD_01[[#This Row],[PASTA]]&amp;"/"&amp;LD_01[[#This Row],[ARQUIVO]]</f>
        <v>DNIT Drenagem/DNIT_INDIVIDUAL/DNIT-IPR-736-06.5F-EMENDA 3.pdf</v>
      </c>
      <c r="Q1986" s="6" t="s">
        <v>8304</v>
      </c>
    </row>
    <row r="1987" spans="1:17" ht="72" x14ac:dyDescent="0.3">
      <c r="A1987" s="6" t="s">
        <v>7665</v>
      </c>
      <c r="B1987" s="6" t="str">
        <f>VLOOKUP(LD_01[[#This Row],[DOCUMENTO]],_xlfn.SORTBY(ARQUIVOS_RECEBIDOS!$E$2:$F$5010,ARQUIVOS_RECEBIDOS!$F$2:$F$5010,-1),2,)</f>
        <v>EMENDA 3</v>
      </c>
      <c r="C1987" s="14"/>
      <c r="D1987" s="6" t="s">
        <v>8026</v>
      </c>
      <c r="E1987" s="6" t="s">
        <v>8025</v>
      </c>
      <c r="F1987" s="8" t="s">
        <v>8096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8882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DNIT-IPR-736-06.5G-EMENDA 3.pdf</v>
      </c>
      <c r="K1987" s="6" t="str" cm="1">
        <f t="array" ref="K1987">_xlfn.TEXTJOIN(", ",TRUE,_xlfn.UNIQUE(_xlfn._xlws.FILTER(ARQUIVOS_RECEBIDOS!$F$2:$F$5010,ARQUIVOS_RECEBIDOS!$E$2:$E$5010=LD_01[[#This Row],[DOCUMENTO]])))</f>
        <v>EMENDA 3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1" t="s">
        <v>8422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Drenagem/DNIT_INDIVIDUAL/DNIT-IPR-736-06.5G-EMENDA 3.pdf</v>
      </c>
      <c r="P1987" s="6" t="str">
        <f>LD_01[[#This Row],[PASTA]]&amp;"/"&amp;LD_01[[#This Row],[ARQUIVO]]</f>
        <v>DNIT Drenagem/DNIT_INDIVIDUAL/DNIT-IPR-736-06.5G-EMENDA 3.pdf</v>
      </c>
      <c r="Q1987" s="6" t="s">
        <v>8305</v>
      </c>
    </row>
    <row r="1988" spans="1:17" ht="72" x14ac:dyDescent="0.3">
      <c r="A1988" s="6" t="s">
        <v>7666</v>
      </c>
      <c r="B1988" s="6" t="str">
        <f>VLOOKUP(LD_01[[#This Row],[DOCUMENTO]],_xlfn.SORTBY(ARQUIVOS_RECEBIDOS!$E$2:$F$5010,ARQUIVOS_RECEBIDOS!$F$2:$F$5010,-1),2,)</f>
        <v>EMENDA 3</v>
      </c>
      <c r="C1988" s="14"/>
      <c r="D1988" s="6" t="s">
        <v>8026</v>
      </c>
      <c r="E1988" s="6" t="s">
        <v>8025</v>
      </c>
      <c r="F1988" s="8" t="s">
        <v>8097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8882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DNIT-IPR-736-06.6A-EMENDA 3.pdf</v>
      </c>
      <c r="K1988" s="6" t="str" cm="1">
        <f t="array" ref="K1988">_xlfn.TEXTJOIN(", ",TRUE,_xlfn.UNIQUE(_xlfn._xlws.FILTER(ARQUIVOS_RECEBIDOS!$F$2:$F$5010,ARQUIVOS_RECEBIDOS!$E$2:$E$5010=LD_01[[#This Row],[DOCUMENTO]])))</f>
        <v>EMENDA 3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1" t="s">
        <v>8422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Drenagem/DNIT_INDIVIDUAL/DNIT-IPR-736-06.6A-EMENDA 3.pdf</v>
      </c>
      <c r="P1988" s="6" t="str">
        <f>LD_01[[#This Row],[PASTA]]&amp;"/"&amp;LD_01[[#This Row],[ARQUIVO]]</f>
        <v>DNIT Drenagem/DNIT_INDIVIDUAL/DNIT-IPR-736-06.6A-EMENDA 3.pdf</v>
      </c>
      <c r="Q1988" s="6" t="s">
        <v>8306</v>
      </c>
    </row>
    <row r="1989" spans="1:17" ht="72" x14ac:dyDescent="0.3">
      <c r="A1989" s="6" t="s">
        <v>7667</v>
      </c>
      <c r="B1989" s="6" t="str">
        <f>VLOOKUP(LD_01[[#This Row],[DOCUMENTO]],_xlfn.SORTBY(ARQUIVOS_RECEBIDOS!$E$2:$F$5010,ARQUIVOS_RECEBIDOS!$F$2:$F$5010,-1),2,)</f>
        <v>EMENDA 3</v>
      </c>
      <c r="C1989" s="14"/>
      <c r="D1989" s="6" t="s">
        <v>8026</v>
      </c>
      <c r="E1989" s="6" t="s">
        <v>8025</v>
      </c>
      <c r="F1989" s="8" t="s">
        <v>8098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8882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DNIT-IPR-736-06.6B-EMENDA 3.pdf</v>
      </c>
      <c r="K1989" s="6" t="str" cm="1">
        <f t="array" ref="K1989">_xlfn.TEXTJOIN(", ",TRUE,_xlfn.UNIQUE(_xlfn._xlws.FILTER(ARQUIVOS_RECEBIDOS!$F$2:$F$5010,ARQUIVOS_RECEBIDOS!$E$2:$E$5010=LD_01[[#This Row],[DOCUMENTO]])))</f>
        <v>EMENDA 3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1" t="s">
        <v>8422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Drenagem/DNIT_INDIVIDUAL/DNIT-IPR-736-06.6B-EMENDA 3.pdf</v>
      </c>
      <c r="P1989" s="6" t="str">
        <f>LD_01[[#This Row],[PASTA]]&amp;"/"&amp;LD_01[[#This Row],[ARQUIVO]]</f>
        <v>DNIT Drenagem/DNIT_INDIVIDUAL/DNIT-IPR-736-06.6B-EMENDA 3.pdf</v>
      </c>
      <c r="Q1989" s="6" t="s">
        <v>8307</v>
      </c>
    </row>
    <row r="1990" spans="1:17" ht="72" x14ac:dyDescent="0.3">
      <c r="A1990" s="6" t="s">
        <v>7668</v>
      </c>
      <c r="B1990" s="6" t="str">
        <f>VLOOKUP(LD_01[[#This Row],[DOCUMENTO]],_xlfn.SORTBY(ARQUIVOS_RECEBIDOS!$E$2:$F$5010,ARQUIVOS_RECEBIDOS!$F$2:$F$5010,-1),2,)</f>
        <v>EMENDA 3</v>
      </c>
      <c r="C1990" s="14"/>
      <c r="D1990" s="6" t="s">
        <v>8026</v>
      </c>
      <c r="E1990" s="6" t="s">
        <v>8025</v>
      </c>
      <c r="F1990" s="8" t="s">
        <v>8099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8882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DNIT-IPR-736-06.6C-EMENDA 3.pdf</v>
      </c>
      <c r="K1990" s="6" t="str" cm="1">
        <f t="array" ref="K1990">_xlfn.TEXTJOIN(", ",TRUE,_xlfn.UNIQUE(_xlfn._xlws.FILTER(ARQUIVOS_RECEBIDOS!$F$2:$F$5010,ARQUIVOS_RECEBIDOS!$E$2:$E$5010=LD_01[[#This Row],[DOCUMENTO]])))</f>
        <v>EMENDA 3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1" t="s">
        <v>8422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Drenagem/DNIT_INDIVIDUAL/DNIT-IPR-736-06.6C-EMENDA 3.pdf</v>
      </c>
      <c r="P1990" s="6" t="str">
        <f>LD_01[[#This Row],[PASTA]]&amp;"/"&amp;LD_01[[#This Row],[ARQUIVO]]</f>
        <v>DNIT Drenagem/DNIT_INDIVIDUAL/DNIT-IPR-736-06.6C-EMENDA 3.pdf</v>
      </c>
      <c r="Q1990" s="6" t="s">
        <v>8308</v>
      </c>
    </row>
    <row r="1991" spans="1:17" ht="72" x14ac:dyDescent="0.3">
      <c r="A1991" s="6" t="s">
        <v>7669</v>
      </c>
      <c r="B1991" s="6" t="str">
        <f>VLOOKUP(LD_01[[#This Row],[DOCUMENTO]],_xlfn.SORTBY(ARQUIVOS_RECEBIDOS!$E$2:$F$5010,ARQUIVOS_RECEBIDOS!$F$2:$F$5010,-1),2,)</f>
        <v>EMENDA 3</v>
      </c>
      <c r="C1991" s="14"/>
      <c r="D1991" s="6" t="s">
        <v>8026</v>
      </c>
      <c r="E1991" s="6" t="s">
        <v>8025</v>
      </c>
      <c r="F1991" s="8" t="s">
        <v>8100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8882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DNIT-IPR-736-06.6D-EMENDA 3.pdf</v>
      </c>
      <c r="K1991" s="6" t="str" cm="1">
        <f t="array" ref="K1991">_xlfn.TEXTJOIN(", ",TRUE,_xlfn.UNIQUE(_xlfn._xlws.FILTER(ARQUIVOS_RECEBIDOS!$F$2:$F$5010,ARQUIVOS_RECEBIDOS!$E$2:$E$5010=LD_01[[#This Row],[DOCUMENTO]])))</f>
        <v>EMENDA 3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1" t="s">
        <v>8422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Drenagem/DNIT_INDIVIDUAL/DNIT-IPR-736-06.6D-EMENDA 3.pdf</v>
      </c>
      <c r="P1991" s="6" t="str">
        <f>LD_01[[#This Row],[PASTA]]&amp;"/"&amp;LD_01[[#This Row],[ARQUIVO]]</f>
        <v>DNIT Drenagem/DNIT_INDIVIDUAL/DNIT-IPR-736-06.6D-EMENDA 3.pdf</v>
      </c>
      <c r="Q1991" s="6" t="s">
        <v>8309</v>
      </c>
    </row>
    <row r="1992" spans="1:17" ht="72" x14ac:dyDescent="0.3">
      <c r="A1992" s="6" t="s">
        <v>7670</v>
      </c>
      <c r="B1992" s="6" t="str">
        <f>VLOOKUP(LD_01[[#This Row],[DOCUMENTO]],_xlfn.SORTBY(ARQUIVOS_RECEBIDOS!$E$2:$F$5010,ARQUIVOS_RECEBIDOS!$F$2:$F$5010,-1),2,)</f>
        <v>EMENDA 3</v>
      </c>
      <c r="C1992" s="14"/>
      <c r="D1992" s="6" t="s">
        <v>8026</v>
      </c>
      <c r="E1992" s="6" t="s">
        <v>8025</v>
      </c>
      <c r="F1992" s="8" t="s">
        <v>8101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8882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DNIT-IPR-736-06.6E-EMENDA 3.pdf</v>
      </c>
      <c r="K1992" s="6" t="str" cm="1">
        <f t="array" ref="K1992">_xlfn.TEXTJOIN(", ",TRUE,_xlfn.UNIQUE(_xlfn._xlws.FILTER(ARQUIVOS_RECEBIDOS!$F$2:$F$5010,ARQUIVOS_RECEBIDOS!$E$2:$E$5010=LD_01[[#This Row],[DOCUMENTO]])))</f>
        <v>EMENDA 3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1" t="s">
        <v>8422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Drenagem/DNIT_INDIVIDUAL/DNIT-IPR-736-06.6E-EMENDA 3.pdf</v>
      </c>
      <c r="P1992" s="6" t="str">
        <f>LD_01[[#This Row],[PASTA]]&amp;"/"&amp;LD_01[[#This Row],[ARQUIVO]]</f>
        <v>DNIT Drenagem/DNIT_INDIVIDUAL/DNIT-IPR-736-06.6E-EMENDA 3.pdf</v>
      </c>
      <c r="Q1992" s="6" t="s">
        <v>8310</v>
      </c>
    </row>
    <row r="1993" spans="1:17" ht="72" x14ac:dyDescent="0.3">
      <c r="A1993" s="6" t="s">
        <v>7671</v>
      </c>
      <c r="B1993" s="6" t="str">
        <f>VLOOKUP(LD_01[[#This Row],[DOCUMENTO]],_xlfn.SORTBY(ARQUIVOS_RECEBIDOS!$E$2:$F$5010,ARQUIVOS_RECEBIDOS!$F$2:$F$5010,-1),2,)</f>
        <v>EMENDA 3</v>
      </c>
      <c r="C1993" s="14"/>
      <c r="D1993" s="6" t="s">
        <v>8026</v>
      </c>
      <c r="E1993" s="6" t="s">
        <v>8025</v>
      </c>
      <c r="F1993" s="8" t="s">
        <v>8102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8882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DNIT-IPR-736-06.6F-EMENDA 3.pdf</v>
      </c>
      <c r="K1993" s="6" t="str" cm="1">
        <f t="array" ref="K1993">_xlfn.TEXTJOIN(", ",TRUE,_xlfn.UNIQUE(_xlfn._xlws.FILTER(ARQUIVOS_RECEBIDOS!$F$2:$F$5010,ARQUIVOS_RECEBIDOS!$E$2:$E$5010=LD_01[[#This Row],[DOCUMENTO]])))</f>
        <v>EMENDA 3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1" t="s">
        <v>8422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Drenagem/DNIT_INDIVIDUAL/DNIT-IPR-736-06.6F-EMENDA 3.pdf</v>
      </c>
      <c r="P1993" s="6" t="str">
        <f>LD_01[[#This Row],[PASTA]]&amp;"/"&amp;LD_01[[#This Row],[ARQUIVO]]</f>
        <v>DNIT Drenagem/DNIT_INDIVIDUAL/DNIT-IPR-736-06.6F-EMENDA 3.pdf</v>
      </c>
      <c r="Q1993" s="6" t="s">
        <v>8311</v>
      </c>
    </row>
    <row r="1994" spans="1:17" ht="72" x14ac:dyDescent="0.3">
      <c r="A1994" s="6" t="s">
        <v>7672</v>
      </c>
      <c r="B1994" s="6" t="str">
        <f>VLOOKUP(LD_01[[#This Row],[DOCUMENTO]],_xlfn.SORTBY(ARQUIVOS_RECEBIDOS!$E$2:$F$5010,ARQUIVOS_RECEBIDOS!$F$2:$F$5010,-1),2,)</f>
        <v>EMENDA 3</v>
      </c>
      <c r="C1994" s="14"/>
      <c r="D1994" s="6" t="s">
        <v>8026</v>
      </c>
      <c r="E1994" s="6" t="s">
        <v>8025</v>
      </c>
      <c r="F1994" s="8" t="s">
        <v>8103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8882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DNIT-IPR-736-06.6G-EMENDA 3.pdf</v>
      </c>
      <c r="K1994" s="6" t="str" cm="1">
        <f t="array" ref="K1994">_xlfn.TEXTJOIN(", ",TRUE,_xlfn.UNIQUE(_xlfn._xlws.FILTER(ARQUIVOS_RECEBIDOS!$F$2:$F$5010,ARQUIVOS_RECEBIDOS!$E$2:$E$5010=LD_01[[#This Row],[DOCUMENTO]])))</f>
        <v>EMENDA 3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1" t="s">
        <v>8422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Drenagem/DNIT_INDIVIDUAL/DNIT-IPR-736-06.6G-EMENDA 3.pdf</v>
      </c>
      <c r="P1994" s="6" t="str">
        <f>LD_01[[#This Row],[PASTA]]&amp;"/"&amp;LD_01[[#This Row],[ARQUIVO]]</f>
        <v>DNIT Drenagem/DNIT_INDIVIDUAL/DNIT-IPR-736-06.6G-EMENDA 3.pdf</v>
      </c>
      <c r="Q1994" s="6" t="s">
        <v>8312</v>
      </c>
    </row>
    <row r="1995" spans="1:17" ht="72" x14ac:dyDescent="0.3">
      <c r="A1995" s="6" t="s">
        <v>7673</v>
      </c>
      <c r="B1995" s="6" t="str">
        <f>VLOOKUP(LD_01[[#This Row],[DOCUMENTO]],_xlfn.SORTBY(ARQUIVOS_RECEBIDOS!$E$2:$F$5010,ARQUIVOS_RECEBIDOS!$F$2:$F$5010,-1),2,)</f>
        <v>EMENDA 3</v>
      </c>
      <c r="C1995" s="14"/>
      <c r="D1995" s="6" t="s">
        <v>8026</v>
      </c>
      <c r="E1995" s="6" t="s">
        <v>8025</v>
      </c>
      <c r="F1995" s="8" t="s">
        <v>8104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8882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DNIT-IPR-736-06.6H-EMENDA 3.pdf</v>
      </c>
      <c r="K1995" s="6" t="str" cm="1">
        <f t="array" ref="K1995">_xlfn.TEXTJOIN(", ",TRUE,_xlfn.UNIQUE(_xlfn._xlws.FILTER(ARQUIVOS_RECEBIDOS!$F$2:$F$5010,ARQUIVOS_RECEBIDOS!$E$2:$E$5010=LD_01[[#This Row],[DOCUMENTO]])))</f>
        <v>EMENDA 3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1" t="s">
        <v>8422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Drenagem/DNIT_INDIVIDUAL/DNIT-IPR-736-06.6H-EMENDA 3.pdf</v>
      </c>
      <c r="P1995" s="6" t="str">
        <f>LD_01[[#This Row],[PASTA]]&amp;"/"&amp;LD_01[[#This Row],[ARQUIVO]]</f>
        <v>DNIT Drenagem/DNIT_INDIVIDUAL/DNIT-IPR-736-06.6H-EMENDA 3.pdf</v>
      </c>
      <c r="Q1995" s="6" t="s">
        <v>8313</v>
      </c>
    </row>
    <row r="1996" spans="1:17" ht="72" x14ac:dyDescent="0.3">
      <c r="A1996" s="6" t="s">
        <v>7674</v>
      </c>
      <c r="B1996" s="6" t="str">
        <f>VLOOKUP(LD_01[[#This Row],[DOCUMENTO]],_xlfn.SORTBY(ARQUIVOS_RECEBIDOS!$E$2:$F$5010,ARQUIVOS_RECEBIDOS!$F$2:$F$5010,-1),2,)</f>
        <v>EMENDA 3</v>
      </c>
      <c r="C1996" s="14"/>
      <c r="D1996" s="6" t="s">
        <v>8026</v>
      </c>
      <c r="E1996" s="6" t="s">
        <v>8025</v>
      </c>
      <c r="F1996" s="8" t="s">
        <v>8105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8882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DNIT-IPR-736-06.7A-EMENDA 3.pdf</v>
      </c>
      <c r="K1996" s="6" t="str" cm="1">
        <f t="array" ref="K1996">_xlfn.TEXTJOIN(", ",TRUE,_xlfn.UNIQUE(_xlfn._xlws.FILTER(ARQUIVOS_RECEBIDOS!$F$2:$F$5010,ARQUIVOS_RECEBIDOS!$E$2:$E$5010=LD_01[[#This Row],[DOCUMENTO]])))</f>
        <v>EMENDA 3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1" t="s">
        <v>8422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Drenagem/DNIT_INDIVIDUAL/DNIT-IPR-736-06.7A-EMENDA 3.pdf</v>
      </c>
      <c r="P1996" s="6" t="str">
        <f>LD_01[[#This Row],[PASTA]]&amp;"/"&amp;LD_01[[#This Row],[ARQUIVO]]</f>
        <v>DNIT Drenagem/DNIT_INDIVIDUAL/DNIT-IPR-736-06.7A-EMENDA 3.pdf</v>
      </c>
      <c r="Q1996" s="6" t="s">
        <v>8314</v>
      </c>
    </row>
    <row r="1997" spans="1:17" ht="72" x14ac:dyDescent="0.3">
      <c r="A1997" s="6" t="s">
        <v>7675</v>
      </c>
      <c r="B1997" s="6" t="str">
        <f>VLOOKUP(LD_01[[#This Row],[DOCUMENTO]],_xlfn.SORTBY(ARQUIVOS_RECEBIDOS!$E$2:$F$5010,ARQUIVOS_RECEBIDOS!$F$2:$F$5010,-1),2,)</f>
        <v>EMENDA 3</v>
      </c>
      <c r="C1997" s="14"/>
      <c r="D1997" s="6" t="s">
        <v>8026</v>
      </c>
      <c r="E1997" s="6" t="s">
        <v>8025</v>
      </c>
      <c r="F1997" s="8" t="s">
        <v>8106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8882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DNIT-IPR-736-06.7B-EMENDA 3.pdf</v>
      </c>
      <c r="K1997" s="6" t="str" cm="1">
        <f t="array" ref="K1997">_xlfn.TEXTJOIN(", ",TRUE,_xlfn.UNIQUE(_xlfn._xlws.FILTER(ARQUIVOS_RECEBIDOS!$F$2:$F$5010,ARQUIVOS_RECEBIDOS!$E$2:$E$5010=LD_01[[#This Row],[DOCUMENTO]])))</f>
        <v>EMENDA 3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1" t="s">
        <v>8422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Drenagem/DNIT_INDIVIDUAL/DNIT-IPR-736-06.7B-EMENDA 3.pdf</v>
      </c>
      <c r="P1997" s="6" t="str">
        <f>LD_01[[#This Row],[PASTA]]&amp;"/"&amp;LD_01[[#This Row],[ARQUIVO]]</f>
        <v>DNIT Drenagem/DNIT_INDIVIDUAL/DNIT-IPR-736-06.7B-EMENDA 3.pdf</v>
      </c>
      <c r="Q1997" s="6" t="s">
        <v>8315</v>
      </c>
    </row>
    <row r="1998" spans="1:17" ht="72" x14ac:dyDescent="0.3">
      <c r="A1998" s="6" t="s">
        <v>7676</v>
      </c>
      <c r="B1998" s="6" t="str">
        <f>VLOOKUP(LD_01[[#This Row],[DOCUMENTO]],_xlfn.SORTBY(ARQUIVOS_RECEBIDOS!$E$2:$F$5010,ARQUIVOS_RECEBIDOS!$F$2:$F$5010,-1),2,)</f>
        <v>EMENDA 3</v>
      </c>
      <c r="C1998" s="14"/>
      <c r="D1998" s="6" t="s">
        <v>8026</v>
      </c>
      <c r="E1998" s="6" t="s">
        <v>8025</v>
      </c>
      <c r="F1998" s="8" t="s">
        <v>8107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8882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DNIT-IPR-736-06.7C-EMENDA 3.pdf</v>
      </c>
      <c r="K1998" s="6" t="str" cm="1">
        <f t="array" ref="K1998">_xlfn.TEXTJOIN(", ",TRUE,_xlfn.UNIQUE(_xlfn._xlws.FILTER(ARQUIVOS_RECEBIDOS!$F$2:$F$5010,ARQUIVOS_RECEBIDOS!$E$2:$E$5010=LD_01[[#This Row],[DOCUMENTO]])))</f>
        <v>EMENDA 3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1" t="s">
        <v>8422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Drenagem/DNIT_INDIVIDUAL/DNIT-IPR-736-06.7C-EMENDA 3.pdf</v>
      </c>
      <c r="P1998" s="6" t="str">
        <f>LD_01[[#This Row],[PASTA]]&amp;"/"&amp;LD_01[[#This Row],[ARQUIVO]]</f>
        <v>DNIT Drenagem/DNIT_INDIVIDUAL/DNIT-IPR-736-06.7C-EMENDA 3.pdf</v>
      </c>
      <c r="Q1998" s="6" t="s">
        <v>8316</v>
      </c>
    </row>
    <row r="1999" spans="1:17" ht="72" x14ac:dyDescent="0.3">
      <c r="A1999" s="6" t="s">
        <v>7677</v>
      </c>
      <c r="B1999" s="6" t="str">
        <f>VLOOKUP(LD_01[[#This Row],[DOCUMENTO]],_xlfn.SORTBY(ARQUIVOS_RECEBIDOS!$E$2:$F$5010,ARQUIVOS_RECEBIDOS!$F$2:$F$5010,-1),2,)</f>
        <v>EMENDA 3</v>
      </c>
      <c r="C1999" s="14"/>
      <c r="D1999" s="6" t="s">
        <v>8026</v>
      </c>
      <c r="E1999" s="6" t="s">
        <v>8025</v>
      </c>
      <c r="F1999" s="8" t="s">
        <v>8108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8882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DNIT-IPR-736-06.7D-EMENDA 3.pdf</v>
      </c>
      <c r="K1999" s="6" t="str" cm="1">
        <f t="array" ref="K1999">_xlfn.TEXTJOIN(", ",TRUE,_xlfn.UNIQUE(_xlfn._xlws.FILTER(ARQUIVOS_RECEBIDOS!$F$2:$F$5010,ARQUIVOS_RECEBIDOS!$E$2:$E$5010=LD_01[[#This Row],[DOCUMENTO]])))</f>
        <v>EMENDA 3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1" t="s">
        <v>8422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Drenagem/DNIT_INDIVIDUAL/DNIT-IPR-736-06.7D-EMENDA 3.pdf</v>
      </c>
      <c r="P1999" s="6" t="str">
        <f>LD_01[[#This Row],[PASTA]]&amp;"/"&amp;LD_01[[#This Row],[ARQUIVO]]</f>
        <v>DNIT Drenagem/DNIT_INDIVIDUAL/DNIT-IPR-736-06.7D-EMENDA 3.pdf</v>
      </c>
      <c r="Q1999" s="6" t="s">
        <v>8317</v>
      </c>
    </row>
    <row r="2000" spans="1:17" ht="72" x14ac:dyDescent="0.3">
      <c r="A2000" s="6" t="s">
        <v>7678</v>
      </c>
      <c r="B2000" s="6" t="str">
        <f>VLOOKUP(LD_01[[#This Row],[DOCUMENTO]],_xlfn.SORTBY(ARQUIVOS_RECEBIDOS!$E$2:$F$5010,ARQUIVOS_RECEBIDOS!$F$2:$F$5010,-1),2,)</f>
        <v>EMENDA 3</v>
      </c>
      <c r="C2000" s="14"/>
      <c r="D2000" s="6" t="s">
        <v>8026</v>
      </c>
      <c r="E2000" s="6" t="s">
        <v>8025</v>
      </c>
      <c r="F2000" s="8" t="s">
        <v>8109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8882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DNIT-IPR-736-06.7E-EMENDA 3.pdf</v>
      </c>
      <c r="K2000" s="6" t="str" cm="1">
        <f t="array" ref="K2000">_xlfn.TEXTJOIN(", ",TRUE,_xlfn.UNIQUE(_xlfn._xlws.FILTER(ARQUIVOS_RECEBIDOS!$F$2:$F$5010,ARQUIVOS_RECEBIDOS!$E$2:$E$5010=LD_01[[#This Row],[DOCUMENTO]])))</f>
        <v>EMENDA 3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1" t="s">
        <v>8422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Drenagem/DNIT_INDIVIDUAL/DNIT-IPR-736-06.7E-EMENDA 3.pdf</v>
      </c>
      <c r="P2000" s="6" t="str">
        <f>LD_01[[#This Row],[PASTA]]&amp;"/"&amp;LD_01[[#This Row],[ARQUIVO]]</f>
        <v>DNIT Drenagem/DNIT_INDIVIDUAL/DNIT-IPR-736-06.7E-EMENDA 3.pdf</v>
      </c>
      <c r="Q2000" s="6" t="s">
        <v>8318</v>
      </c>
    </row>
    <row r="2001" spans="1:17" ht="72" x14ac:dyDescent="0.3">
      <c r="A2001" s="6" t="s">
        <v>7679</v>
      </c>
      <c r="B2001" s="6" t="str">
        <f>VLOOKUP(LD_01[[#This Row],[DOCUMENTO]],_xlfn.SORTBY(ARQUIVOS_RECEBIDOS!$E$2:$F$5010,ARQUIVOS_RECEBIDOS!$F$2:$F$5010,-1),2,)</f>
        <v>EMENDA 3</v>
      </c>
      <c r="C2001" s="14"/>
      <c r="D2001" s="6" t="s">
        <v>8026</v>
      </c>
      <c r="E2001" s="6" t="s">
        <v>8025</v>
      </c>
      <c r="F2001" s="8" t="s">
        <v>8110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8882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DNIT-IPR-736-06.7F-EMENDA 3.pdf</v>
      </c>
      <c r="K2001" s="6" t="str" cm="1">
        <f t="array" ref="K2001">_xlfn.TEXTJOIN(", ",TRUE,_xlfn.UNIQUE(_xlfn._xlws.FILTER(ARQUIVOS_RECEBIDOS!$F$2:$F$5010,ARQUIVOS_RECEBIDOS!$E$2:$E$5010=LD_01[[#This Row],[DOCUMENTO]])))</f>
        <v>EMENDA 3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1" t="s">
        <v>8422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Drenagem/DNIT_INDIVIDUAL/DNIT-IPR-736-06.7F-EMENDA 3.pdf</v>
      </c>
      <c r="P2001" s="6" t="str">
        <f>LD_01[[#This Row],[PASTA]]&amp;"/"&amp;LD_01[[#This Row],[ARQUIVO]]</f>
        <v>DNIT Drenagem/DNIT_INDIVIDUAL/DNIT-IPR-736-06.7F-EMENDA 3.pdf</v>
      </c>
      <c r="Q2001" s="6" t="s">
        <v>8319</v>
      </c>
    </row>
    <row r="2002" spans="1:17" ht="72" x14ac:dyDescent="0.3">
      <c r="A2002" s="6" t="s">
        <v>7680</v>
      </c>
      <c r="B2002" s="6" t="str">
        <f>VLOOKUP(LD_01[[#This Row],[DOCUMENTO]],_xlfn.SORTBY(ARQUIVOS_RECEBIDOS!$E$2:$F$5010,ARQUIVOS_RECEBIDOS!$F$2:$F$5010,-1),2,)</f>
        <v>EMENDA 3</v>
      </c>
      <c r="C2002" s="14"/>
      <c r="D2002" s="6" t="s">
        <v>8026</v>
      </c>
      <c r="E2002" s="6" t="s">
        <v>8025</v>
      </c>
      <c r="F2002" s="8" t="s">
        <v>8111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8882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DNIT-IPR-736-06.7G-EMENDA 3.pdf</v>
      </c>
      <c r="K2002" s="6" t="str" cm="1">
        <f t="array" ref="K2002">_xlfn.TEXTJOIN(", ",TRUE,_xlfn.UNIQUE(_xlfn._xlws.FILTER(ARQUIVOS_RECEBIDOS!$F$2:$F$5010,ARQUIVOS_RECEBIDOS!$E$2:$E$5010=LD_01[[#This Row],[DOCUMENTO]])))</f>
        <v>EMENDA 3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1" t="s">
        <v>8422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Drenagem/DNIT_INDIVIDUAL/DNIT-IPR-736-06.7G-EMENDA 3.pdf</v>
      </c>
      <c r="P2002" s="6" t="str">
        <f>LD_01[[#This Row],[PASTA]]&amp;"/"&amp;LD_01[[#This Row],[ARQUIVO]]</f>
        <v>DNIT Drenagem/DNIT_INDIVIDUAL/DNIT-IPR-736-06.7G-EMENDA 3.pdf</v>
      </c>
      <c r="Q2002" s="6" t="s">
        <v>8320</v>
      </c>
    </row>
    <row r="2003" spans="1:17" ht="72" x14ac:dyDescent="0.3">
      <c r="A2003" s="6" t="s">
        <v>7681</v>
      </c>
      <c r="B2003" s="6" t="str">
        <f>VLOOKUP(LD_01[[#This Row],[DOCUMENTO]],_xlfn.SORTBY(ARQUIVOS_RECEBIDOS!$E$2:$F$5010,ARQUIVOS_RECEBIDOS!$F$2:$F$5010,-1),2,)</f>
        <v>EMENDA 3</v>
      </c>
      <c r="C2003" s="14"/>
      <c r="D2003" s="6" t="s">
        <v>8026</v>
      </c>
      <c r="E2003" s="6" t="s">
        <v>8025</v>
      </c>
      <c r="F2003" s="8" t="s">
        <v>8112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8882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DNIT-IPR-736-06.7H-EMENDA 3.pdf</v>
      </c>
      <c r="K2003" s="6" t="str" cm="1">
        <f t="array" ref="K2003">_xlfn.TEXTJOIN(", ",TRUE,_xlfn.UNIQUE(_xlfn._xlws.FILTER(ARQUIVOS_RECEBIDOS!$F$2:$F$5010,ARQUIVOS_RECEBIDOS!$E$2:$E$5010=LD_01[[#This Row],[DOCUMENTO]])))</f>
        <v>EMENDA 3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1" t="s">
        <v>8422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Drenagem/DNIT_INDIVIDUAL/DNIT-IPR-736-06.7H-EMENDA 3.pdf</v>
      </c>
      <c r="P2003" s="6" t="str">
        <f>LD_01[[#This Row],[PASTA]]&amp;"/"&amp;LD_01[[#This Row],[ARQUIVO]]</f>
        <v>DNIT Drenagem/DNIT_INDIVIDUAL/DNIT-IPR-736-06.7H-EMENDA 3.pdf</v>
      </c>
      <c r="Q2003" s="6" t="s">
        <v>8321</v>
      </c>
    </row>
    <row r="2004" spans="1:17" ht="72" x14ac:dyDescent="0.3">
      <c r="A2004" s="6" t="s">
        <v>7682</v>
      </c>
      <c r="B2004" s="6" t="str">
        <f>VLOOKUP(LD_01[[#This Row],[DOCUMENTO]],_xlfn.SORTBY(ARQUIVOS_RECEBIDOS!$E$2:$F$5010,ARQUIVOS_RECEBIDOS!$F$2:$F$5010,-1),2,)</f>
        <v>EMENDA 3</v>
      </c>
      <c r="C2004" s="14"/>
      <c r="D2004" s="6" t="s">
        <v>8026</v>
      </c>
      <c r="E2004" s="6" t="s">
        <v>8025</v>
      </c>
      <c r="F2004" s="8" t="s">
        <v>8113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8882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DNIT-IPR-736-06.7I-EMENDA 3.pdf</v>
      </c>
      <c r="K2004" s="6" t="str" cm="1">
        <f t="array" ref="K2004">_xlfn.TEXTJOIN(", ",TRUE,_xlfn.UNIQUE(_xlfn._xlws.FILTER(ARQUIVOS_RECEBIDOS!$F$2:$F$5010,ARQUIVOS_RECEBIDOS!$E$2:$E$5010=LD_01[[#This Row],[DOCUMENTO]])))</f>
        <v>EMENDA 3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1" t="s">
        <v>8422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Drenagem/DNIT_INDIVIDUAL/DNIT-IPR-736-06.7I-EMENDA 3.pdf</v>
      </c>
      <c r="P2004" s="6" t="str">
        <f>LD_01[[#This Row],[PASTA]]&amp;"/"&amp;LD_01[[#This Row],[ARQUIVO]]</f>
        <v>DNIT Drenagem/DNIT_INDIVIDUAL/DNIT-IPR-736-06.7I-EMENDA 3.pdf</v>
      </c>
      <c r="Q2004" s="6" t="s">
        <v>8322</v>
      </c>
    </row>
    <row r="2005" spans="1:17" ht="72" x14ac:dyDescent="0.3">
      <c r="A2005" s="6" t="s">
        <v>7683</v>
      </c>
      <c r="B2005" s="6" t="str">
        <f>VLOOKUP(LD_01[[#This Row],[DOCUMENTO]],_xlfn.SORTBY(ARQUIVOS_RECEBIDOS!$E$2:$F$5010,ARQUIVOS_RECEBIDOS!$F$2:$F$5010,-1),2,)</f>
        <v>EMENDA 3</v>
      </c>
      <c r="C2005" s="14"/>
      <c r="D2005" s="6" t="s">
        <v>8026</v>
      </c>
      <c r="E2005" s="6" t="s">
        <v>8025</v>
      </c>
      <c r="F2005" s="8" t="s">
        <v>8114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8882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DNIT-IPR-736-06.8A-EMENDA 3.pdf</v>
      </c>
      <c r="K2005" s="6" t="str" cm="1">
        <f t="array" ref="K2005">_xlfn.TEXTJOIN(", ",TRUE,_xlfn.UNIQUE(_xlfn._xlws.FILTER(ARQUIVOS_RECEBIDOS!$F$2:$F$5010,ARQUIVOS_RECEBIDOS!$E$2:$E$5010=LD_01[[#This Row],[DOCUMENTO]])))</f>
        <v>EMENDA 3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1" t="s">
        <v>8422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Drenagem/DNIT_INDIVIDUAL/DNIT-IPR-736-06.8A-EMENDA 3.pdf</v>
      </c>
      <c r="P2005" s="6" t="str">
        <f>LD_01[[#This Row],[PASTA]]&amp;"/"&amp;LD_01[[#This Row],[ARQUIVO]]</f>
        <v>DNIT Drenagem/DNIT_INDIVIDUAL/DNIT-IPR-736-06.8A-EMENDA 3.pdf</v>
      </c>
      <c r="Q2005" s="6" t="s">
        <v>8323</v>
      </c>
    </row>
    <row r="2006" spans="1:17" ht="72" x14ac:dyDescent="0.3">
      <c r="A2006" s="6" t="s">
        <v>7684</v>
      </c>
      <c r="B2006" s="6" t="str">
        <f>VLOOKUP(LD_01[[#This Row],[DOCUMENTO]],_xlfn.SORTBY(ARQUIVOS_RECEBIDOS!$E$2:$F$5010,ARQUIVOS_RECEBIDOS!$F$2:$F$5010,-1),2,)</f>
        <v>EMENDA 3</v>
      </c>
      <c r="C2006" s="14"/>
      <c r="D2006" s="6" t="s">
        <v>8026</v>
      </c>
      <c r="E2006" s="6" t="s">
        <v>8025</v>
      </c>
      <c r="F2006" s="8" t="s">
        <v>8115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8882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DNIT-IPR-736-06.8B-EMENDA 3.pdf</v>
      </c>
      <c r="K2006" s="6" t="str" cm="1">
        <f t="array" ref="K2006">_xlfn.TEXTJOIN(", ",TRUE,_xlfn.UNIQUE(_xlfn._xlws.FILTER(ARQUIVOS_RECEBIDOS!$F$2:$F$5010,ARQUIVOS_RECEBIDOS!$E$2:$E$5010=LD_01[[#This Row],[DOCUMENTO]])))</f>
        <v>EMENDA 3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1" t="s">
        <v>8422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Drenagem/DNIT_INDIVIDUAL/DNIT-IPR-736-06.8B-EMENDA 3.pdf</v>
      </c>
      <c r="P2006" s="6" t="str">
        <f>LD_01[[#This Row],[PASTA]]&amp;"/"&amp;LD_01[[#This Row],[ARQUIVO]]</f>
        <v>DNIT Drenagem/DNIT_INDIVIDUAL/DNIT-IPR-736-06.8B-EMENDA 3.pdf</v>
      </c>
      <c r="Q2006" s="6" t="s">
        <v>8324</v>
      </c>
    </row>
    <row r="2007" spans="1:17" ht="72" x14ac:dyDescent="0.3">
      <c r="A2007" s="6" t="s">
        <v>7685</v>
      </c>
      <c r="B2007" s="6" t="str">
        <f>VLOOKUP(LD_01[[#This Row],[DOCUMENTO]],_xlfn.SORTBY(ARQUIVOS_RECEBIDOS!$E$2:$F$5010,ARQUIVOS_RECEBIDOS!$F$2:$F$5010,-1),2,)</f>
        <v>EMENDA 3</v>
      </c>
      <c r="C2007" s="14"/>
      <c r="D2007" s="6" t="s">
        <v>8026</v>
      </c>
      <c r="E2007" s="6" t="s">
        <v>8025</v>
      </c>
      <c r="F2007" s="8" t="s">
        <v>8116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8882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DNIT-IPR-736-06.8C-EMENDA 3.pdf</v>
      </c>
      <c r="K2007" s="6" t="str" cm="1">
        <f t="array" ref="K2007">_xlfn.TEXTJOIN(", ",TRUE,_xlfn.UNIQUE(_xlfn._xlws.FILTER(ARQUIVOS_RECEBIDOS!$F$2:$F$5010,ARQUIVOS_RECEBIDOS!$E$2:$E$5010=LD_01[[#This Row],[DOCUMENTO]])))</f>
        <v>EMENDA 3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1" t="s">
        <v>8422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Drenagem/DNIT_INDIVIDUAL/DNIT-IPR-736-06.8C-EMENDA 3.pdf</v>
      </c>
      <c r="P2007" s="6" t="str">
        <f>LD_01[[#This Row],[PASTA]]&amp;"/"&amp;LD_01[[#This Row],[ARQUIVO]]</f>
        <v>DNIT Drenagem/DNIT_INDIVIDUAL/DNIT-IPR-736-06.8C-EMENDA 3.pdf</v>
      </c>
      <c r="Q2007" s="6" t="s">
        <v>8325</v>
      </c>
    </row>
    <row r="2008" spans="1:17" ht="72" x14ac:dyDescent="0.3">
      <c r="A2008" s="6" t="s">
        <v>7686</v>
      </c>
      <c r="B2008" s="6" t="str">
        <f>VLOOKUP(LD_01[[#This Row],[DOCUMENTO]],_xlfn.SORTBY(ARQUIVOS_RECEBIDOS!$E$2:$F$5010,ARQUIVOS_RECEBIDOS!$F$2:$F$5010,-1),2,)</f>
        <v>EMENDA 3</v>
      </c>
      <c r="C2008" s="14"/>
      <c r="D2008" s="6" t="s">
        <v>8026</v>
      </c>
      <c r="E2008" s="6" t="s">
        <v>8025</v>
      </c>
      <c r="F2008" s="8" t="s">
        <v>8117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8882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DNIT-IPR-736-06.8D-EMENDA 3.pdf</v>
      </c>
      <c r="K2008" s="6" t="str" cm="1">
        <f t="array" ref="K2008">_xlfn.TEXTJOIN(", ",TRUE,_xlfn.UNIQUE(_xlfn._xlws.FILTER(ARQUIVOS_RECEBIDOS!$F$2:$F$5010,ARQUIVOS_RECEBIDOS!$E$2:$E$5010=LD_01[[#This Row],[DOCUMENTO]])))</f>
        <v>EMENDA 3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1" t="s">
        <v>8422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Drenagem/DNIT_INDIVIDUAL/DNIT-IPR-736-06.8D-EMENDA 3.pdf</v>
      </c>
      <c r="P2008" s="6" t="str">
        <f>LD_01[[#This Row],[PASTA]]&amp;"/"&amp;LD_01[[#This Row],[ARQUIVO]]</f>
        <v>DNIT Drenagem/DNIT_INDIVIDUAL/DNIT-IPR-736-06.8D-EMENDA 3.pdf</v>
      </c>
      <c r="Q2008" s="6" t="s">
        <v>8326</v>
      </c>
    </row>
    <row r="2009" spans="1:17" ht="72" x14ac:dyDescent="0.3">
      <c r="A2009" s="6" t="s">
        <v>7687</v>
      </c>
      <c r="B2009" s="6" t="str">
        <f>VLOOKUP(LD_01[[#This Row],[DOCUMENTO]],_xlfn.SORTBY(ARQUIVOS_RECEBIDOS!$E$2:$F$5010,ARQUIVOS_RECEBIDOS!$F$2:$F$5010,-1),2,)</f>
        <v>EMENDA 3</v>
      </c>
      <c r="C2009" s="14"/>
      <c r="D2009" s="6" t="s">
        <v>8026</v>
      </c>
      <c r="E2009" s="6" t="s">
        <v>8025</v>
      </c>
      <c r="F2009" s="8" t="s">
        <v>8118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8882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DNIT-IPR-736-06.8E-EMENDA 3.pdf</v>
      </c>
      <c r="K2009" s="6" t="str" cm="1">
        <f t="array" ref="K2009">_xlfn.TEXTJOIN(", ",TRUE,_xlfn.UNIQUE(_xlfn._xlws.FILTER(ARQUIVOS_RECEBIDOS!$F$2:$F$5010,ARQUIVOS_RECEBIDOS!$E$2:$E$5010=LD_01[[#This Row],[DOCUMENTO]])))</f>
        <v>EMENDA 3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1" t="s">
        <v>8422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Drenagem/DNIT_INDIVIDUAL/DNIT-IPR-736-06.8E-EMENDA 3.pdf</v>
      </c>
      <c r="P2009" s="6" t="str">
        <f>LD_01[[#This Row],[PASTA]]&amp;"/"&amp;LD_01[[#This Row],[ARQUIVO]]</f>
        <v>DNIT Drenagem/DNIT_INDIVIDUAL/DNIT-IPR-736-06.8E-EMENDA 3.pdf</v>
      </c>
      <c r="Q2009" s="6" t="s">
        <v>8327</v>
      </c>
    </row>
    <row r="2010" spans="1:17" ht="72" x14ac:dyDescent="0.3">
      <c r="A2010" s="6" t="s">
        <v>7688</v>
      </c>
      <c r="B2010" s="6" t="str">
        <f>VLOOKUP(LD_01[[#This Row],[DOCUMENTO]],_xlfn.SORTBY(ARQUIVOS_RECEBIDOS!$E$2:$F$5010,ARQUIVOS_RECEBIDOS!$F$2:$F$5010,-1),2,)</f>
        <v>EMENDA 3</v>
      </c>
      <c r="C2010" s="14"/>
      <c r="D2010" s="6" t="s">
        <v>8026</v>
      </c>
      <c r="E2010" s="6" t="s">
        <v>8025</v>
      </c>
      <c r="F2010" s="8" t="s">
        <v>8119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8882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DNIT-IPR-736-06.8F-EMENDA 3.pdf</v>
      </c>
      <c r="K2010" s="6" t="str" cm="1">
        <f t="array" ref="K2010">_xlfn.TEXTJOIN(", ",TRUE,_xlfn.UNIQUE(_xlfn._xlws.FILTER(ARQUIVOS_RECEBIDOS!$F$2:$F$5010,ARQUIVOS_RECEBIDOS!$E$2:$E$5010=LD_01[[#This Row],[DOCUMENTO]])))</f>
        <v>EMENDA 3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1" t="s">
        <v>8422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Drenagem/DNIT_INDIVIDUAL/DNIT-IPR-736-06.8F-EMENDA 3.pdf</v>
      </c>
      <c r="P2010" s="6" t="str">
        <f>LD_01[[#This Row],[PASTA]]&amp;"/"&amp;LD_01[[#This Row],[ARQUIVO]]</f>
        <v>DNIT Drenagem/DNIT_INDIVIDUAL/DNIT-IPR-736-06.8F-EMENDA 3.pdf</v>
      </c>
      <c r="Q2010" s="6" t="s">
        <v>8328</v>
      </c>
    </row>
    <row r="2011" spans="1:17" ht="72" x14ac:dyDescent="0.3">
      <c r="A2011" s="6" t="s">
        <v>7689</v>
      </c>
      <c r="B2011" s="6" t="str">
        <f>VLOOKUP(LD_01[[#This Row],[DOCUMENTO]],_xlfn.SORTBY(ARQUIVOS_RECEBIDOS!$E$2:$F$5010,ARQUIVOS_RECEBIDOS!$F$2:$F$5010,-1),2,)</f>
        <v>EMENDA 3</v>
      </c>
      <c r="C2011" s="14"/>
      <c r="D2011" s="6" t="s">
        <v>8026</v>
      </c>
      <c r="E2011" s="6" t="s">
        <v>8025</v>
      </c>
      <c r="F2011" s="8" t="s">
        <v>8120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8882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DNIT-IPR-736-06.8G-EMENDA 3.pdf</v>
      </c>
      <c r="K2011" s="6" t="str" cm="1">
        <f t="array" ref="K2011">_xlfn.TEXTJOIN(", ",TRUE,_xlfn.UNIQUE(_xlfn._xlws.FILTER(ARQUIVOS_RECEBIDOS!$F$2:$F$5010,ARQUIVOS_RECEBIDOS!$E$2:$E$5010=LD_01[[#This Row],[DOCUMENTO]])))</f>
        <v>EMENDA 3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1" t="s">
        <v>8422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Drenagem/DNIT_INDIVIDUAL/DNIT-IPR-736-06.8G-EMENDA 3.pdf</v>
      </c>
      <c r="P2011" s="6" t="str">
        <f>LD_01[[#This Row],[PASTA]]&amp;"/"&amp;LD_01[[#This Row],[ARQUIVO]]</f>
        <v>DNIT Drenagem/DNIT_INDIVIDUAL/DNIT-IPR-736-06.8G-EMENDA 3.pdf</v>
      </c>
      <c r="Q2011" s="6" t="s">
        <v>8321</v>
      </c>
    </row>
    <row r="2012" spans="1:17" ht="72" x14ac:dyDescent="0.3">
      <c r="A2012" s="6" t="s">
        <v>7690</v>
      </c>
      <c r="B2012" s="6" t="str">
        <f>VLOOKUP(LD_01[[#This Row],[DOCUMENTO]],_xlfn.SORTBY(ARQUIVOS_RECEBIDOS!$E$2:$F$5010,ARQUIVOS_RECEBIDOS!$F$2:$F$5010,-1),2,)</f>
        <v>EMENDA 3</v>
      </c>
      <c r="C2012" s="14"/>
      <c r="D2012" s="6" t="s">
        <v>8026</v>
      </c>
      <c r="E2012" s="6" t="s">
        <v>8025</v>
      </c>
      <c r="F2012" s="8" t="s">
        <v>8121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8882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DNIT-IPR-736-06.8H-EMENDA 3.pdf</v>
      </c>
      <c r="K2012" s="6" t="str" cm="1">
        <f t="array" ref="K2012">_xlfn.TEXTJOIN(", ",TRUE,_xlfn.UNIQUE(_xlfn._xlws.FILTER(ARQUIVOS_RECEBIDOS!$F$2:$F$5010,ARQUIVOS_RECEBIDOS!$E$2:$E$5010=LD_01[[#This Row],[DOCUMENTO]])))</f>
        <v>EMENDA 3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1" t="s">
        <v>8422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Drenagem/DNIT_INDIVIDUAL/DNIT-IPR-736-06.8H-EMENDA 3.pdf</v>
      </c>
      <c r="P2012" s="6" t="str">
        <f>LD_01[[#This Row],[PASTA]]&amp;"/"&amp;LD_01[[#This Row],[ARQUIVO]]</f>
        <v>DNIT Drenagem/DNIT_INDIVIDUAL/DNIT-IPR-736-06.8H-EMENDA 3.pdf</v>
      </c>
      <c r="Q2012" s="6" t="s">
        <v>8329</v>
      </c>
    </row>
    <row r="2013" spans="1:17" ht="57.6" x14ac:dyDescent="0.3">
      <c r="A2013" s="6" t="s">
        <v>7691</v>
      </c>
      <c r="B2013" s="6" t="str">
        <f>VLOOKUP(LD_01[[#This Row],[DOCUMENTO]],_xlfn.SORTBY(ARQUIVOS_RECEBIDOS!$E$2:$F$5010,ARQUIVOS_RECEBIDOS!$F$2:$F$5010,-1),2,)</f>
        <v>EMENDA 3</v>
      </c>
      <c r="C2013" s="14"/>
      <c r="D2013" s="6" t="s">
        <v>8026</v>
      </c>
      <c r="E2013" s="6" t="s">
        <v>8025</v>
      </c>
      <c r="F2013" s="8" t="s">
        <v>8122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8882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DNIT-IPR-736-06.9A-EMENDA 3.pdf</v>
      </c>
      <c r="K2013" s="6" t="str" cm="1">
        <f t="array" ref="K2013">_xlfn.TEXTJOIN(", ",TRUE,_xlfn.UNIQUE(_xlfn._xlws.FILTER(ARQUIVOS_RECEBIDOS!$F$2:$F$5010,ARQUIVOS_RECEBIDOS!$E$2:$E$5010=LD_01[[#This Row],[DOCUMENTO]])))</f>
        <v>EMENDA 3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1" t="s">
        <v>8422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Drenagem/DNIT_INDIVIDUAL/DNIT-IPR-736-06.9A-EMENDA 3.pdf</v>
      </c>
      <c r="P2013" s="6" t="str">
        <f>LD_01[[#This Row],[PASTA]]&amp;"/"&amp;LD_01[[#This Row],[ARQUIVO]]</f>
        <v>DNIT Drenagem/DNIT_INDIVIDUAL/DNIT-IPR-736-06.9A-EMENDA 3.pdf</v>
      </c>
      <c r="Q2013" s="6" t="s">
        <v>8330</v>
      </c>
    </row>
    <row r="2014" spans="1:17" ht="57.6" x14ac:dyDescent="0.3">
      <c r="A2014" s="6" t="s">
        <v>7692</v>
      </c>
      <c r="B2014" s="6" t="str">
        <f>VLOOKUP(LD_01[[#This Row],[DOCUMENTO]],_xlfn.SORTBY(ARQUIVOS_RECEBIDOS!$E$2:$F$5010,ARQUIVOS_RECEBIDOS!$F$2:$F$5010,-1),2,)</f>
        <v>EMENDA 3</v>
      </c>
      <c r="C2014" s="14"/>
      <c r="D2014" s="6" t="s">
        <v>8026</v>
      </c>
      <c r="E2014" s="6" t="s">
        <v>8025</v>
      </c>
      <c r="F2014" s="8" t="s">
        <v>8123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8882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DNIT-IPR-736-06.9B-EMENDA 3.pdf</v>
      </c>
      <c r="K2014" s="6" t="str" cm="1">
        <f t="array" ref="K2014">_xlfn.TEXTJOIN(", ",TRUE,_xlfn.UNIQUE(_xlfn._xlws.FILTER(ARQUIVOS_RECEBIDOS!$F$2:$F$5010,ARQUIVOS_RECEBIDOS!$E$2:$E$5010=LD_01[[#This Row],[DOCUMENTO]])))</f>
        <v>EMENDA 3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1" t="s">
        <v>8422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Drenagem/DNIT_INDIVIDUAL/DNIT-IPR-736-06.9B-EMENDA 3.pdf</v>
      </c>
      <c r="P2014" s="6" t="str">
        <f>LD_01[[#This Row],[PASTA]]&amp;"/"&amp;LD_01[[#This Row],[ARQUIVO]]</f>
        <v>DNIT Drenagem/DNIT_INDIVIDUAL/DNIT-IPR-736-06.9B-EMENDA 3.pdf</v>
      </c>
      <c r="Q2014" s="6" t="s">
        <v>8331</v>
      </c>
    </row>
    <row r="2015" spans="1:17" ht="57.6" x14ac:dyDescent="0.3">
      <c r="A2015" s="6" t="s">
        <v>7693</v>
      </c>
      <c r="B2015" s="6" t="str">
        <f>VLOOKUP(LD_01[[#This Row],[DOCUMENTO]],_xlfn.SORTBY(ARQUIVOS_RECEBIDOS!$E$2:$F$5010,ARQUIVOS_RECEBIDOS!$F$2:$F$5010,-1),2,)</f>
        <v>EMENDA 3</v>
      </c>
      <c r="C2015" s="14"/>
      <c r="D2015" s="6" t="s">
        <v>8026</v>
      </c>
      <c r="E2015" s="6" t="s">
        <v>8025</v>
      </c>
      <c r="F2015" s="8" t="s">
        <v>8124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8882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DNIT-IPR-736-06.9C-EMENDA 3.pdf</v>
      </c>
      <c r="K2015" s="6" t="str" cm="1">
        <f t="array" ref="K2015">_xlfn.TEXTJOIN(", ",TRUE,_xlfn.UNIQUE(_xlfn._xlws.FILTER(ARQUIVOS_RECEBIDOS!$F$2:$F$5010,ARQUIVOS_RECEBIDOS!$E$2:$E$5010=LD_01[[#This Row],[DOCUMENTO]])))</f>
        <v>EMENDA 3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1" t="s">
        <v>8422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Drenagem/DNIT_INDIVIDUAL/DNIT-IPR-736-06.9C-EMENDA 3.pdf</v>
      </c>
      <c r="P2015" s="6" t="str">
        <f>LD_01[[#This Row],[PASTA]]&amp;"/"&amp;LD_01[[#This Row],[ARQUIVO]]</f>
        <v>DNIT Drenagem/DNIT_INDIVIDUAL/DNIT-IPR-736-06.9C-EMENDA 3.pdf</v>
      </c>
      <c r="Q2015" s="6" t="s">
        <v>8332</v>
      </c>
    </row>
    <row r="2016" spans="1:17" ht="57.6" x14ac:dyDescent="0.3">
      <c r="A2016" s="6" t="s">
        <v>7694</v>
      </c>
      <c r="B2016" s="6" t="str">
        <f>VLOOKUP(LD_01[[#This Row],[DOCUMENTO]],_xlfn.SORTBY(ARQUIVOS_RECEBIDOS!$E$2:$F$5010,ARQUIVOS_RECEBIDOS!$F$2:$F$5010,-1),2,)</f>
        <v>EMENDA 3</v>
      </c>
      <c r="C2016" s="14"/>
      <c r="D2016" s="6" t="s">
        <v>8026</v>
      </c>
      <c r="E2016" s="6" t="s">
        <v>8025</v>
      </c>
      <c r="F2016" s="8" t="s">
        <v>8125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8882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DNIT-IPR-736-06.9D-EMENDA 3.pdf</v>
      </c>
      <c r="K2016" s="6" t="str" cm="1">
        <f t="array" ref="K2016">_xlfn.TEXTJOIN(", ",TRUE,_xlfn.UNIQUE(_xlfn._xlws.FILTER(ARQUIVOS_RECEBIDOS!$F$2:$F$5010,ARQUIVOS_RECEBIDOS!$E$2:$E$5010=LD_01[[#This Row],[DOCUMENTO]])))</f>
        <v>EMENDA 3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1" t="s">
        <v>8422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Drenagem/DNIT_INDIVIDUAL/DNIT-IPR-736-06.9D-EMENDA 3.pdf</v>
      </c>
      <c r="P2016" s="6" t="str">
        <f>LD_01[[#This Row],[PASTA]]&amp;"/"&amp;LD_01[[#This Row],[ARQUIVO]]</f>
        <v>DNIT Drenagem/DNIT_INDIVIDUAL/DNIT-IPR-736-06.9D-EMENDA 3.pdf</v>
      </c>
      <c r="Q2016" s="6" t="s">
        <v>8333</v>
      </c>
    </row>
    <row r="2017" spans="1:17" ht="57.6" x14ac:dyDescent="0.3">
      <c r="A2017" s="6" t="s">
        <v>7695</v>
      </c>
      <c r="B2017" s="6" t="str">
        <f>VLOOKUP(LD_01[[#This Row],[DOCUMENTO]],_xlfn.SORTBY(ARQUIVOS_RECEBIDOS!$E$2:$F$5010,ARQUIVOS_RECEBIDOS!$F$2:$F$5010,-1),2,)</f>
        <v>EMENDA 3</v>
      </c>
      <c r="C2017" s="14"/>
      <c r="D2017" s="6" t="s">
        <v>8026</v>
      </c>
      <c r="E2017" s="6" t="s">
        <v>8025</v>
      </c>
      <c r="F2017" s="8" t="s">
        <v>8126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8882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DNIT-IPR-736-06.9E-EMENDA 3.pdf</v>
      </c>
      <c r="K2017" s="6" t="str" cm="1">
        <f t="array" ref="K2017">_xlfn.TEXTJOIN(", ",TRUE,_xlfn.UNIQUE(_xlfn._xlws.FILTER(ARQUIVOS_RECEBIDOS!$F$2:$F$5010,ARQUIVOS_RECEBIDOS!$E$2:$E$5010=LD_01[[#This Row],[DOCUMENTO]])))</f>
        <v>EMENDA 3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1" t="s">
        <v>8422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Drenagem/DNIT_INDIVIDUAL/DNIT-IPR-736-06.9E-EMENDA 3.pdf</v>
      </c>
      <c r="P2017" s="6" t="str">
        <f>LD_01[[#This Row],[PASTA]]&amp;"/"&amp;LD_01[[#This Row],[ARQUIVO]]</f>
        <v>DNIT Drenagem/DNIT_INDIVIDUAL/DNIT-IPR-736-06.9E-EMENDA 3.pdf</v>
      </c>
      <c r="Q2017" s="6" t="s">
        <v>8334</v>
      </c>
    </row>
    <row r="2018" spans="1:17" ht="57.6" x14ac:dyDescent="0.3">
      <c r="A2018" s="6" t="s">
        <v>7696</v>
      </c>
      <c r="B2018" s="6" t="str">
        <f>VLOOKUP(LD_01[[#This Row],[DOCUMENTO]],_xlfn.SORTBY(ARQUIVOS_RECEBIDOS!$E$2:$F$5010,ARQUIVOS_RECEBIDOS!$F$2:$F$5010,-1),2,)</f>
        <v>EMENDA 3</v>
      </c>
      <c r="C2018" s="14"/>
      <c r="D2018" s="6" t="s">
        <v>8026</v>
      </c>
      <c r="E2018" s="6" t="s">
        <v>8025</v>
      </c>
      <c r="F2018" s="8" t="s">
        <v>8127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8882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DNIT-IPR-736-06.9F-EMENDA 3.pdf</v>
      </c>
      <c r="K2018" s="6" t="str" cm="1">
        <f t="array" ref="K2018">_xlfn.TEXTJOIN(", ",TRUE,_xlfn.UNIQUE(_xlfn._xlws.FILTER(ARQUIVOS_RECEBIDOS!$F$2:$F$5010,ARQUIVOS_RECEBIDOS!$E$2:$E$5010=LD_01[[#This Row],[DOCUMENTO]])))</f>
        <v>EMENDA 3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1" t="s">
        <v>8422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Drenagem/DNIT_INDIVIDUAL/DNIT-IPR-736-06.9F-EMENDA 3.pdf</v>
      </c>
      <c r="P2018" s="6" t="str">
        <f>LD_01[[#This Row],[PASTA]]&amp;"/"&amp;LD_01[[#This Row],[ARQUIVO]]</f>
        <v>DNIT Drenagem/DNIT_INDIVIDUAL/DNIT-IPR-736-06.9F-EMENDA 3.pdf</v>
      </c>
      <c r="Q2018" s="6" t="s">
        <v>8335</v>
      </c>
    </row>
    <row r="2019" spans="1:17" ht="72" x14ac:dyDescent="0.3">
      <c r="A2019" s="6" t="s">
        <v>7697</v>
      </c>
      <c r="B2019" s="6" t="str">
        <f>VLOOKUP(LD_01[[#This Row],[DOCUMENTO]],_xlfn.SORTBY(ARQUIVOS_RECEBIDOS!$E$2:$F$5010,ARQUIVOS_RECEBIDOS!$F$2:$F$5010,-1),2,)</f>
        <v>EMENDA 4</v>
      </c>
      <c r="C2019" s="14"/>
      <c r="D2019" s="6" t="s">
        <v>8026</v>
      </c>
      <c r="E2019" s="6" t="s">
        <v>8025</v>
      </c>
      <c r="F2019" s="8" t="s">
        <v>8128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8882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DNIT-IPR-736-07.1-EMENDA 4.pdf</v>
      </c>
      <c r="K2019" s="6" t="str" cm="1">
        <f t="array" ref="K2019">_xlfn.TEXTJOIN(", ",TRUE,_xlfn.UNIQUE(_xlfn._xlws.FILTER(ARQUIVOS_RECEBIDOS!$F$2:$F$5010,ARQUIVOS_RECEBIDOS!$E$2:$E$5010=LD_01[[#This Row],[DOCUMENTO]])))</f>
        <v>EMENDA 4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1" t="s">
        <v>8422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Drenagem/DNIT_INDIVIDUAL/DNIT-IPR-736-07.1-EMENDA 4.pdf</v>
      </c>
      <c r="P2019" s="6" t="str">
        <f>LD_01[[#This Row],[PASTA]]&amp;"/"&amp;LD_01[[#This Row],[ARQUIVO]]</f>
        <v>DNIT Drenagem/DNIT_INDIVIDUAL/DNIT-IPR-736-07.1-EMENDA 4.pdf</v>
      </c>
      <c r="Q2019" s="6" t="s">
        <v>8336</v>
      </c>
    </row>
    <row r="2020" spans="1:17" ht="72" x14ac:dyDescent="0.3">
      <c r="A2020" s="6" t="s">
        <v>7698</v>
      </c>
      <c r="B2020" s="6" t="str">
        <f>VLOOKUP(LD_01[[#This Row],[DOCUMENTO]],_xlfn.SORTBY(ARQUIVOS_RECEBIDOS!$E$2:$F$5010,ARQUIVOS_RECEBIDOS!$F$2:$F$5010,-1),2,)</f>
        <v>EMENDA 4</v>
      </c>
      <c r="C2020" s="14"/>
      <c r="D2020" s="6" t="s">
        <v>8026</v>
      </c>
      <c r="E2020" s="6" t="s">
        <v>8025</v>
      </c>
      <c r="F2020" s="8" t="s">
        <v>8129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8882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DNIT-IPR-736-07.2-EMENDA 4.pdf</v>
      </c>
      <c r="K2020" s="6" t="str" cm="1">
        <f t="array" ref="K2020">_xlfn.TEXTJOIN(", ",TRUE,_xlfn.UNIQUE(_xlfn._xlws.FILTER(ARQUIVOS_RECEBIDOS!$F$2:$F$5010,ARQUIVOS_RECEBIDOS!$E$2:$E$5010=LD_01[[#This Row],[DOCUMENTO]])))</f>
        <v>EMENDA 4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1" t="s">
        <v>8422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Drenagem/DNIT_INDIVIDUAL/DNIT-IPR-736-07.2-EMENDA 4.pdf</v>
      </c>
      <c r="P2020" s="6" t="str">
        <f>LD_01[[#This Row],[PASTA]]&amp;"/"&amp;LD_01[[#This Row],[ARQUIVO]]</f>
        <v>DNIT Drenagem/DNIT_INDIVIDUAL/DNIT-IPR-736-07.2-EMENDA 4.pdf</v>
      </c>
      <c r="Q2020" s="6" t="s">
        <v>8337</v>
      </c>
    </row>
    <row r="2021" spans="1:17" ht="72" x14ac:dyDescent="0.3">
      <c r="A2021" s="6" t="s">
        <v>7699</v>
      </c>
      <c r="B2021" s="6" t="str">
        <f>VLOOKUP(LD_01[[#This Row],[DOCUMENTO]],_xlfn.SORTBY(ARQUIVOS_RECEBIDOS!$E$2:$F$5010,ARQUIVOS_RECEBIDOS!$F$2:$F$5010,-1),2,)</f>
        <v>EMENDA 4</v>
      </c>
      <c r="C2021" s="14"/>
      <c r="D2021" s="6" t="s">
        <v>8026</v>
      </c>
      <c r="E2021" s="6" t="s">
        <v>8025</v>
      </c>
      <c r="F2021" s="8" t="s">
        <v>8130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8882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DNIT-IPR-736-07.3-EMENDA 4.pdf</v>
      </c>
      <c r="K2021" s="6" t="str" cm="1">
        <f t="array" ref="K2021">_xlfn.TEXTJOIN(", ",TRUE,_xlfn.UNIQUE(_xlfn._xlws.FILTER(ARQUIVOS_RECEBIDOS!$F$2:$F$5010,ARQUIVOS_RECEBIDOS!$E$2:$E$5010=LD_01[[#This Row],[DOCUMENTO]])))</f>
        <v>EMENDA 4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1" t="s">
        <v>8422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Drenagem/DNIT_INDIVIDUAL/DNIT-IPR-736-07.3-EMENDA 4.pdf</v>
      </c>
      <c r="P2021" s="6" t="str">
        <f>LD_01[[#This Row],[PASTA]]&amp;"/"&amp;LD_01[[#This Row],[ARQUIVO]]</f>
        <v>DNIT Drenagem/DNIT_INDIVIDUAL/DNIT-IPR-736-07.3-EMENDA 4.pdf</v>
      </c>
      <c r="Q2021" s="6" t="s">
        <v>8338</v>
      </c>
    </row>
    <row r="2022" spans="1:17" ht="72" x14ac:dyDescent="0.3">
      <c r="A2022" s="6" t="s">
        <v>7700</v>
      </c>
      <c r="B2022" s="6" t="str">
        <f>VLOOKUP(LD_01[[#This Row],[DOCUMENTO]],_xlfn.SORTBY(ARQUIVOS_RECEBIDOS!$E$2:$F$5010,ARQUIVOS_RECEBIDOS!$F$2:$F$5010,-1),2,)</f>
        <v>EMENDA 4</v>
      </c>
      <c r="C2022" s="14"/>
      <c r="D2022" s="6" t="s">
        <v>8026</v>
      </c>
      <c r="E2022" s="6" t="s">
        <v>8025</v>
      </c>
      <c r="F2022" s="8" t="s">
        <v>8131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8882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DNIT-IPR-736-07.4-EMENDA 4.pdf</v>
      </c>
      <c r="K2022" s="6" t="str" cm="1">
        <f t="array" ref="K2022">_xlfn.TEXTJOIN(", ",TRUE,_xlfn.UNIQUE(_xlfn._xlws.FILTER(ARQUIVOS_RECEBIDOS!$F$2:$F$5010,ARQUIVOS_RECEBIDOS!$E$2:$E$5010=LD_01[[#This Row],[DOCUMENTO]])))</f>
        <v>EMENDA 4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1" t="s">
        <v>8422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Drenagem/DNIT_INDIVIDUAL/DNIT-IPR-736-07.4-EMENDA 4.pdf</v>
      </c>
      <c r="P2022" s="6" t="str">
        <f>LD_01[[#This Row],[PASTA]]&amp;"/"&amp;LD_01[[#This Row],[ARQUIVO]]</f>
        <v>DNIT Drenagem/DNIT_INDIVIDUAL/DNIT-IPR-736-07.4-EMENDA 4.pdf</v>
      </c>
      <c r="Q2022" s="6" t="s">
        <v>8339</v>
      </c>
    </row>
    <row r="2023" spans="1:17" ht="72" x14ac:dyDescent="0.3">
      <c r="A2023" s="6" t="s">
        <v>7701</v>
      </c>
      <c r="B2023" s="6" t="str">
        <f>VLOOKUP(LD_01[[#This Row],[DOCUMENTO]],_xlfn.SORTBY(ARQUIVOS_RECEBIDOS!$E$2:$F$5010,ARQUIVOS_RECEBIDOS!$F$2:$F$5010,-1),2,)</f>
        <v>EMENDA 4</v>
      </c>
      <c r="C2023" s="14"/>
      <c r="D2023" s="6" t="s">
        <v>8026</v>
      </c>
      <c r="E2023" s="6" t="s">
        <v>8025</v>
      </c>
      <c r="F2023" s="8" t="s">
        <v>8132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8882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DNIT-IPR-736-07.5-EMENDA 4.pdf</v>
      </c>
      <c r="K2023" s="6" t="str" cm="1">
        <f t="array" ref="K2023">_xlfn.TEXTJOIN(", ",TRUE,_xlfn.UNIQUE(_xlfn._xlws.FILTER(ARQUIVOS_RECEBIDOS!$F$2:$F$5010,ARQUIVOS_RECEBIDOS!$E$2:$E$5010=LD_01[[#This Row],[DOCUMENTO]])))</f>
        <v>EMENDA 4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1" t="s">
        <v>8422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Drenagem/DNIT_INDIVIDUAL/DNIT-IPR-736-07.5-EMENDA 4.pdf</v>
      </c>
      <c r="P2023" s="6" t="str">
        <f>LD_01[[#This Row],[PASTA]]&amp;"/"&amp;LD_01[[#This Row],[ARQUIVO]]</f>
        <v>DNIT Drenagem/DNIT_INDIVIDUAL/DNIT-IPR-736-07.5-EMENDA 4.pdf</v>
      </c>
      <c r="Q2023" s="6" t="s">
        <v>8340</v>
      </c>
    </row>
    <row r="2024" spans="1:17" ht="72" x14ac:dyDescent="0.3">
      <c r="A2024" s="6" t="s">
        <v>7702</v>
      </c>
      <c r="B2024" s="6" t="str">
        <f>VLOOKUP(LD_01[[#This Row],[DOCUMENTO]],_xlfn.SORTBY(ARQUIVOS_RECEBIDOS!$E$2:$F$5010,ARQUIVOS_RECEBIDOS!$F$2:$F$5010,-1),2,)</f>
        <v>EMENDA 4</v>
      </c>
      <c r="C2024" s="14"/>
      <c r="D2024" s="6" t="s">
        <v>8026</v>
      </c>
      <c r="E2024" s="6" t="s">
        <v>8025</v>
      </c>
      <c r="F2024" s="8" t="s">
        <v>8133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8882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DNIT-IPR-736-07.6-EMENDA 4.pdf</v>
      </c>
      <c r="K2024" s="6" t="str" cm="1">
        <f t="array" ref="K2024">_xlfn.TEXTJOIN(", ",TRUE,_xlfn.UNIQUE(_xlfn._xlws.FILTER(ARQUIVOS_RECEBIDOS!$F$2:$F$5010,ARQUIVOS_RECEBIDOS!$E$2:$E$5010=LD_01[[#This Row],[DOCUMENTO]])))</f>
        <v>EMENDA 4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1" t="s">
        <v>8422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Drenagem/DNIT_INDIVIDUAL/DNIT-IPR-736-07.6-EMENDA 4.pdf</v>
      </c>
      <c r="P2024" s="6" t="str">
        <f>LD_01[[#This Row],[PASTA]]&amp;"/"&amp;LD_01[[#This Row],[ARQUIVO]]</f>
        <v>DNIT Drenagem/DNIT_INDIVIDUAL/DNIT-IPR-736-07.6-EMENDA 4.pdf</v>
      </c>
      <c r="Q2024" s="6" t="s">
        <v>8341</v>
      </c>
    </row>
    <row r="2025" spans="1:17" ht="72" x14ac:dyDescent="0.3">
      <c r="A2025" s="6" t="s">
        <v>7703</v>
      </c>
      <c r="B2025" s="6" t="str">
        <f>VLOOKUP(LD_01[[#This Row],[DOCUMENTO]],_xlfn.SORTBY(ARQUIVOS_RECEBIDOS!$E$2:$F$5010,ARQUIVOS_RECEBIDOS!$F$2:$F$5010,-1),2,)</f>
        <v>EMENDA 4</v>
      </c>
      <c r="C2025" s="14"/>
      <c r="D2025" s="6" t="s">
        <v>8026</v>
      </c>
      <c r="E2025" s="6" t="s">
        <v>8025</v>
      </c>
      <c r="F2025" s="8" t="s">
        <v>8134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8882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DNIT-IPR-736-07.7-EMENDA 4.pdf</v>
      </c>
      <c r="K2025" s="6" t="str" cm="1">
        <f t="array" ref="K2025">_xlfn.TEXTJOIN(", ",TRUE,_xlfn.UNIQUE(_xlfn._xlws.FILTER(ARQUIVOS_RECEBIDOS!$F$2:$F$5010,ARQUIVOS_RECEBIDOS!$E$2:$E$5010=LD_01[[#This Row],[DOCUMENTO]])))</f>
        <v>EMENDA 4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1" t="s">
        <v>8422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Drenagem/DNIT_INDIVIDUAL/DNIT-IPR-736-07.7-EMENDA 4.pdf</v>
      </c>
      <c r="P2025" s="6" t="str">
        <f>LD_01[[#This Row],[PASTA]]&amp;"/"&amp;LD_01[[#This Row],[ARQUIVO]]</f>
        <v>DNIT Drenagem/DNIT_INDIVIDUAL/DNIT-IPR-736-07.7-EMENDA 4.pdf</v>
      </c>
      <c r="Q2025" s="6" t="s">
        <v>8342</v>
      </c>
    </row>
    <row r="2026" spans="1:17" ht="72" x14ac:dyDescent="0.3">
      <c r="A2026" s="6" t="s">
        <v>7704</v>
      </c>
      <c r="B2026" s="6" t="str">
        <f>VLOOKUP(LD_01[[#This Row],[DOCUMENTO]],_xlfn.SORTBY(ARQUIVOS_RECEBIDOS!$E$2:$F$5010,ARQUIVOS_RECEBIDOS!$F$2:$F$5010,-1),2,)</f>
        <v>EMENDA 4</v>
      </c>
      <c r="C2026" s="14"/>
      <c r="D2026" s="6" t="s">
        <v>8026</v>
      </c>
      <c r="E2026" s="6" t="s">
        <v>8025</v>
      </c>
      <c r="F2026" s="8" t="s">
        <v>8135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8882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DNIT-IPR-736-07.8-EMENDA 4.pdf</v>
      </c>
      <c r="K2026" s="6" t="str" cm="1">
        <f t="array" ref="K2026">_xlfn.TEXTJOIN(", ",TRUE,_xlfn.UNIQUE(_xlfn._xlws.FILTER(ARQUIVOS_RECEBIDOS!$F$2:$F$5010,ARQUIVOS_RECEBIDOS!$E$2:$E$5010=LD_01[[#This Row],[DOCUMENTO]])))</f>
        <v>EMENDA 4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1" t="s">
        <v>8422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Drenagem/DNIT_INDIVIDUAL/DNIT-IPR-736-07.8-EMENDA 4.pdf</v>
      </c>
      <c r="P2026" s="6" t="str">
        <f>LD_01[[#This Row],[PASTA]]&amp;"/"&amp;LD_01[[#This Row],[ARQUIVO]]</f>
        <v>DNIT Drenagem/DNIT_INDIVIDUAL/DNIT-IPR-736-07.8-EMENDA 4.pdf</v>
      </c>
      <c r="Q2026" s="6" t="s">
        <v>8343</v>
      </c>
    </row>
    <row r="2027" spans="1:17" ht="72" x14ac:dyDescent="0.3">
      <c r="A2027" s="6" t="s">
        <v>7705</v>
      </c>
      <c r="B2027" s="6" t="str">
        <f>VLOOKUP(LD_01[[#This Row],[DOCUMENTO]],_xlfn.SORTBY(ARQUIVOS_RECEBIDOS!$E$2:$F$5010,ARQUIVOS_RECEBIDOS!$F$2:$F$5010,-1),2,)</f>
        <v>EMENDA 4</v>
      </c>
      <c r="C2027" s="14"/>
      <c r="D2027" s="6" t="s">
        <v>8026</v>
      </c>
      <c r="E2027" s="6" t="s">
        <v>8025</v>
      </c>
      <c r="F2027" s="8" t="s">
        <v>8136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8882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DNIT-IPR-736-07.9-EMENDA 4.pdf</v>
      </c>
      <c r="K2027" s="6" t="str" cm="1">
        <f t="array" ref="K2027">_xlfn.TEXTJOIN(", ",TRUE,_xlfn.UNIQUE(_xlfn._xlws.FILTER(ARQUIVOS_RECEBIDOS!$F$2:$F$5010,ARQUIVOS_RECEBIDOS!$E$2:$E$5010=LD_01[[#This Row],[DOCUMENTO]])))</f>
        <v>EMENDA 4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1" t="s">
        <v>8422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Drenagem/DNIT_INDIVIDUAL/DNIT-IPR-736-07.9-EMENDA 4.pdf</v>
      </c>
      <c r="P2027" s="6" t="str">
        <f>LD_01[[#This Row],[PASTA]]&amp;"/"&amp;LD_01[[#This Row],[ARQUIVO]]</f>
        <v>DNIT Drenagem/DNIT_INDIVIDUAL/DNIT-IPR-736-07.9-EMENDA 4.pdf</v>
      </c>
      <c r="Q2027" s="6" t="s">
        <v>8344</v>
      </c>
    </row>
    <row r="2028" spans="1:17" ht="72" x14ac:dyDescent="0.3">
      <c r="A2028" s="6" t="s">
        <v>7706</v>
      </c>
      <c r="B2028" s="6" t="str">
        <f>VLOOKUP(LD_01[[#This Row],[DOCUMENTO]],_xlfn.SORTBY(ARQUIVOS_RECEBIDOS!$E$2:$F$5010,ARQUIVOS_RECEBIDOS!$F$2:$F$5010,-1),2,)</f>
        <v>EMENDA 4</v>
      </c>
      <c r="C2028" s="14"/>
      <c r="D2028" s="6" t="s">
        <v>8026</v>
      </c>
      <c r="E2028" s="6" t="s">
        <v>8025</v>
      </c>
      <c r="F2028" s="8" t="s">
        <v>8137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8882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DNIT-IPR-736-07.10-EMENDA 4.pdf</v>
      </c>
      <c r="K2028" s="6" t="str" cm="1">
        <f t="array" ref="K2028">_xlfn.TEXTJOIN(", ",TRUE,_xlfn.UNIQUE(_xlfn._xlws.FILTER(ARQUIVOS_RECEBIDOS!$F$2:$F$5010,ARQUIVOS_RECEBIDOS!$E$2:$E$5010=LD_01[[#This Row],[DOCUMENTO]])))</f>
        <v>EMENDA 4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1" t="s">
        <v>8422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Drenagem/DNIT_INDIVIDUAL/DNIT-IPR-736-07.10-EMENDA 4.pdf</v>
      </c>
      <c r="P2028" s="6" t="str">
        <f>LD_01[[#This Row],[PASTA]]&amp;"/"&amp;LD_01[[#This Row],[ARQUIVO]]</f>
        <v>DNIT Drenagem/DNIT_INDIVIDUAL/DNIT-IPR-736-07.10-EMENDA 4.pdf</v>
      </c>
      <c r="Q2028" s="6" t="s">
        <v>8345</v>
      </c>
    </row>
    <row r="2029" spans="1:17" ht="72" x14ac:dyDescent="0.3">
      <c r="A2029" s="6" t="s">
        <v>7707</v>
      </c>
      <c r="B2029" s="6" t="str">
        <f>VLOOKUP(LD_01[[#This Row],[DOCUMENTO]],_xlfn.SORTBY(ARQUIVOS_RECEBIDOS!$E$2:$F$5010,ARQUIVOS_RECEBIDOS!$F$2:$F$5010,-1),2,)</f>
        <v>EMENDA 4</v>
      </c>
      <c r="C2029" s="14"/>
      <c r="D2029" s="6" t="s">
        <v>8026</v>
      </c>
      <c r="E2029" s="6" t="s">
        <v>8025</v>
      </c>
      <c r="F2029" s="8" t="s">
        <v>8138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8882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DNIT-IPR-736-07.11-EMENDA 4.pdf</v>
      </c>
      <c r="K2029" s="6" t="str" cm="1">
        <f t="array" ref="K2029">_xlfn.TEXTJOIN(", ",TRUE,_xlfn.UNIQUE(_xlfn._xlws.FILTER(ARQUIVOS_RECEBIDOS!$F$2:$F$5010,ARQUIVOS_RECEBIDOS!$E$2:$E$5010=LD_01[[#This Row],[DOCUMENTO]])))</f>
        <v>EMENDA 4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1" t="s">
        <v>8422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Drenagem/DNIT_INDIVIDUAL/DNIT-IPR-736-07.11-EMENDA 4.pdf</v>
      </c>
      <c r="P2029" s="6" t="str">
        <f>LD_01[[#This Row],[PASTA]]&amp;"/"&amp;LD_01[[#This Row],[ARQUIVO]]</f>
        <v>DNIT Drenagem/DNIT_INDIVIDUAL/DNIT-IPR-736-07.11-EMENDA 4.pdf</v>
      </c>
      <c r="Q2029" s="6" t="s">
        <v>8346</v>
      </c>
    </row>
    <row r="2030" spans="1:17" ht="72" x14ac:dyDescent="0.3">
      <c r="A2030" s="6" t="s">
        <v>7708</v>
      </c>
      <c r="B2030" s="6" t="str">
        <f>VLOOKUP(LD_01[[#This Row],[DOCUMENTO]],_xlfn.SORTBY(ARQUIVOS_RECEBIDOS!$E$2:$F$5010,ARQUIVOS_RECEBIDOS!$F$2:$F$5010,-1),2,)</f>
        <v>EMENDA 4</v>
      </c>
      <c r="C2030" s="14"/>
      <c r="D2030" s="6" t="s">
        <v>8026</v>
      </c>
      <c r="E2030" s="6" t="s">
        <v>8025</v>
      </c>
      <c r="F2030" s="8" t="s">
        <v>8139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8882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DNIT-IPR-736-07.12-EMENDA 4.pdf</v>
      </c>
      <c r="K2030" s="6" t="str" cm="1">
        <f t="array" ref="K2030">_xlfn.TEXTJOIN(", ",TRUE,_xlfn.UNIQUE(_xlfn._xlws.FILTER(ARQUIVOS_RECEBIDOS!$F$2:$F$5010,ARQUIVOS_RECEBIDOS!$E$2:$E$5010=LD_01[[#This Row],[DOCUMENTO]])))</f>
        <v>EMENDA 4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1" t="s">
        <v>8422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Drenagem/DNIT_INDIVIDUAL/DNIT-IPR-736-07.12-EMENDA 4.pdf</v>
      </c>
      <c r="P2030" s="6" t="str">
        <f>LD_01[[#This Row],[PASTA]]&amp;"/"&amp;LD_01[[#This Row],[ARQUIVO]]</f>
        <v>DNIT Drenagem/DNIT_INDIVIDUAL/DNIT-IPR-736-07.12-EMENDA 4.pdf</v>
      </c>
      <c r="Q2030" s="6" t="s">
        <v>8347</v>
      </c>
    </row>
    <row r="2031" spans="1:17" ht="72" x14ac:dyDescent="0.3">
      <c r="A2031" s="6" t="s">
        <v>7709</v>
      </c>
      <c r="B2031" s="6" t="str">
        <f>VLOOKUP(LD_01[[#This Row],[DOCUMENTO]],_xlfn.SORTBY(ARQUIVOS_RECEBIDOS!$E$2:$F$5010,ARQUIVOS_RECEBIDOS!$F$2:$F$5010,-1),2,)</f>
        <v>EMENDA 4</v>
      </c>
      <c r="C2031" s="14"/>
      <c r="D2031" s="6" t="s">
        <v>8026</v>
      </c>
      <c r="E2031" s="6" t="s">
        <v>8025</v>
      </c>
      <c r="F2031" s="8" t="s">
        <v>8140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8882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DNIT-IPR-736-07.13-EMENDA 4.pdf</v>
      </c>
      <c r="K2031" s="6" t="str" cm="1">
        <f t="array" ref="K2031">_xlfn.TEXTJOIN(", ",TRUE,_xlfn.UNIQUE(_xlfn._xlws.FILTER(ARQUIVOS_RECEBIDOS!$F$2:$F$5010,ARQUIVOS_RECEBIDOS!$E$2:$E$5010=LD_01[[#This Row],[DOCUMENTO]])))</f>
        <v>EMENDA 4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1" t="s">
        <v>8422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Drenagem/DNIT_INDIVIDUAL/DNIT-IPR-736-07.13-EMENDA 4.pdf</v>
      </c>
      <c r="P2031" s="6" t="str">
        <f>LD_01[[#This Row],[PASTA]]&amp;"/"&amp;LD_01[[#This Row],[ARQUIVO]]</f>
        <v>DNIT Drenagem/DNIT_INDIVIDUAL/DNIT-IPR-736-07.13-EMENDA 4.pdf</v>
      </c>
      <c r="Q2031" s="6" t="s">
        <v>8348</v>
      </c>
    </row>
    <row r="2032" spans="1:17" ht="72" x14ac:dyDescent="0.3">
      <c r="A2032" s="6" t="s">
        <v>7710</v>
      </c>
      <c r="B2032" s="6" t="str">
        <f>VLOOKUP(LD_01[[#This Row],[DOCUMENTO]],_xlfn.SORTBY(ARQUIVOS_RECEBIDOS!$E$2:$F$5010,ARQUIVOS_RECEBIDOS!$F$2:$F$5010,-1),2,)</f>
        <v>EMENDA 4</v>
      </c>
      <c r="C2032" s="14"/>
      <c r="D2032" s="6" t="s">
        <v>8026</v>
      </c>
      <c r="E2032" s="6" t="s">
        <v>8025</v>
      </c>
      <c r="F2032" s="8" t="s">
        <v>8141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8882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DNIT-IPR-736-07.14-EMENDA 4.pdf</v>
      </c>
      <c r="K2032" s="6" t="str" cm="1">
        <f t="array" ref="K2032">_xlfn.TEXTJOIN(", ",TRUE,_xlfn.UNIQUE(_xlfn._xlws.FILTER(ARQUIVOS_RECEBIDOS!$F$2:$F$5010,ARQUIVOS_RECEBIDOS!$E$2:$E$5010=LD_01[[#This Row],[DOCUMENTO]])))</f>
        <v>EMENDA 4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1" t="s">
        <v>8422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Drenagem/DNIT_INDIVIDUAL/DNIT-IPR-736-07.14-EMENDA 4.pdf</v>
      </c>
      <c r="P2032" s="6" t="str">
        <f>LD_01[[#This Row],[PASTA]]&amp;"/"&amp;LD_01[[#This Row],[ARQUIVO]]</f>
        <v>DNIT Drenagem/DNIT_INDIVIDUAL/DNIT-IPR-736-07.14-EMENDA 4.pdf</v>
      </c>
      <c r="Q2032" s="6" t="s">
        <v>8349</v>
      </c>
    </row>
    <row r="2033" spans="1:17" ht="72" x14ac:dyDescent="0.3">
      <c r="A2033" s="6" t="s">
        <v>7711</v>
      </c>
      <c r="B2033" s="6" t="str">
        <f>VLOOKUP(LD_01[[#This Row],[DOCUMENTO]],_xlfn.SORTBY(ARQUIVOS_RECEBIDOS!$E$2:$F$5010,ARQUIVOS_RECEBIDOS!$F$2:$F$5010,-1),2,)</f>
        <v>EMENDA 4</v>
      </c>
      <c r="C2033" s="14"/>
      <c r="D2033" s="6" t="s">
        <v>8026</v>
      </c>
      <c r="E2033" s="6" t="s">
        <v>8025</v>
      </c>
      <c r="F2033" s="8" t="s">
        <v>8142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8882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DNIT-IPR-736-07.15-EMENDA 4.pdf</v>
      </c>
      <c r="K2033" s="6" t="str" cm="1">
        <f t="array" ref="K2033">_xlfn.TEXTJOIN(", ",TRUE,_xlfn.UNIQUE(_xlfn._xlws.FILTER(ARQUIVOS_RECEBIDOS!$F$2:$F$5010,ARQUIVOS_RECEBIDOS!$E$2:$E$5010=LD_01[[#This Row],[DOCUMENTO]])))</f>
        <v>EMENDA 4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1" t="s">
        <v>8422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Drenagem/DNIT_INDIVIDUAL/DNIT-IPR-736-07.15-EMENDA 4.pdf</v>
      </c>
      <c r="P2033" s="6" t="str">
        <f>LD_01[[#This Row],[PASTA]]&amp;"/"&amp;LD_01[[#This Row],[ARQUIVO]]</f>
        <v>DNIT Drenagem/DNIT_INDIVIDUAL/DNIT-IPR-736-07.15-EMENDA 4.pdf</v>
      </c>
      <c r="Q2033" s="6" t="s">
        <v>8350</v>
      </c>
    </row>
    <row r="2034" spans="1:17" ht="72" x14ac:dyDescent="0.3">
      <c r="A2034" s="6" t="s">
        <v>7712</v>
      </c>
      <c r="B2034" s="6" t="str">
        <f>VLOOKUP(LD_01[[#This Row],[DOCUMENTO]],_xlfn.SORTBY(ARQUIVOS_RECEBIDOS!$E$2:$F$5010,ARQUIVOS_RECEBIDOS!$F$2:$F$5010,-1),2,)</f>
        <v>EMENDA 4</v>
      </c>
      <c r="C2034" s="14"/>
      <c r="D2034" s="6" t="s">
        <v>8026</v>
      </c>
      <c r="E2034" s="6" t="s">
        <v>8025</v>
      </c>
      <c r="F2034" s="8" t="s">
        <v>8143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8882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DNIT-IPR-736-07.16-EMENDA 4.pdf</v>
      </c>
      <c r="K2034" s="6" t="str" cm="1">
        <f t="array" ref="K2034">_xlfn.TEXTJOIN(", ",TRUE,_xlfn.UNIQUE(_xlfn._xlws.FILTER(ARQUIVOS_RECEBIDOS!$F$2:$F$5010,ARQUIVOS_RECEBIDOS!$E$2:$E$5010=LD_01[[#This Row],[DOCUMENTO]])))</f>
        <v>EMENDA 4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1" t="s">
        <v>8422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Drenagem/DNIT_INDIVIDUAL/DNIT-IPR-736-07.16-EMENDA 4.pdf</v>
      </c>
      <c r="P2034" s="6" t="str">
        <f>LD_01[[#This Row],[PASTA]]&amp;"/"&amp;LD_01[[#This Row],[ARQUIVO]]</f>
        <v>DNIT Drenagem/DNIT_INDIVIDUAL/DNIT-IPR-736-07.16-EMENDA 4.pdf</v>
      </c>
      <c r="Q2034" s="6" t="s">
        <v>8351</v>
      </c>
    </row>
    <row r="2035" spans="1:17" ht="72" x14ac:dyDescent="0.3">
      <c r="A2035" s="6" t="s">
        <v>7713</v>
      </c>
      <c r="B2035" s="6" t="str">
        <f>VLOOKUP(LD_01[[#This Row],[DOCUMENTO]],_xlfn.SORTBY(ARQUIVOS_RECEBIDOS!$E$2:$F$5010,ARQUIVOS_RECEBIDOS!$F$2:$F$5010,-1),2,)</f>
        <v>EMENDA 4</v>
      </c>
      <c r="C2035" s="14"/>
      <c r="D2035" s="6" t="s">
        <v>8026</v>
      </c>
      <c r="E2035" s="6" t="s">
        <v>8025</v>
      </c>
      <c r="F2035" s="8" t="s">
        <v>8144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8882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DNIT-IPR-736-07.17-EMENDA 4.pdf</v>
      </c>
      <c r="K2035" s="6" t="str" cm="1">
        <f t="array" ref="K2035">_xlfn.TEXTJOIN(", ",TRUE,_xlfn.UNIQUE(_xlfn._xlws.FILTER(ARQUIVOS_RECEBIDOS!$F$2:$F$5010,ARQUIVOS_RECEBIDOS!$E$2:$E$5010=LD_01[[#This Row],[DOCUMENTO]])))</f>
        <v>EMENDA 4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1" t="s">
        <v>8422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Drenagem/DNIT_INDIVIDUAL/DNIT-IPR-736-07.17-EMENDA 4.pdf</v>
      </c>
      <c r="P2035" s="6" t="str">
        <f>LD_01[[#This Row],[PASTA]]&amp;"/"&amp;LD_01[[#This Row],[ARQUIVO]]</f>
        <v>DNIT Drenagem/DNIT_INDIVIDUAL/DNIT-IPR-736-07.17-EMENDA 4.pdf</v>
      </c>
      <c r="Q2035" s="6" t="s">
        <v>8352</v>
      </c>
    </row>
    <row r="2036" spans="1:17" ht="72" x14ac:dyDescent="0.3">
      <c r="A2036" s="6" t="s">
        <v>7714</v>
      </c>
      <c r="B2036" s="6" t="str">
        <f>VLOOKUP(LD_01[[#This Row],[DOCUMENTO]],_xlfn.SORTBY(ARQUIVOS_RECEBIDOS!$E$2:$F$5010,ARQUIVOS_RECEBIDOS!$F$2:$F$5010,-1),2,)</f>
        <v>EMENDA 4</v>
      </c>
      <c r="C2036" s="14"/>
      <c r="D2036" s="6" t="s">
        <v>8026</v>
      </c>
      <c r="E2036" s="6" t="s">
        <v>8025</v>
      </c>
      <c r="F2036" s="8" t="s">
        <v>8145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8882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DNIT-IPR-736-07.18-EMENDA 4.pdf</v>
      </c>
      <c r="K2036" s="6" t="str" cm="1">
        <f t="array" ref="K2036">_xlfn.TEXTJOIN(", ",TRUE,_xlfn.UNIQUE(_xlfn._xlws.FILTER(ARQUIVOS_RECEBIDOS!$F$2:$F$5010,ARQUIVOS_RECEBIDOS!$E$2:$E$5010=LD_01[[#This Row],[DOCUMENTO]])))</f>
        <v>EMENDA 4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1" t="s">
        <v>8422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Drenagem/DNIT_INDIVIDUAL/DNIT-IPR-736-07.18-EMENDA 4.pdf</v>
      </c>
      <c r="P2036" s="6" t="str">
        <f>LD_01[[#This Row],[PASTA]]&amp;"/"&amp;LD_01[[#This Row],[ARQUIVO]]</f>
        <v>DNIT Drenagem/DNIT_INDIVIDUAL/DNIT-IPR-736-07.18-EMENDA 4.pdf</v>
      </c>
      <c r="Q2036" s="6" t="s">
        <v>8353</v>
      </c>
    </row>
    <row r="2037" spans="1:17" ht="72" x14ac:dyDescent="0.3">
      <c r="A2037" s="6" t="s">
        <v>7715</v>
      </c>
      <c r="B2037" s="6" t="str">
        <f>VLOOKUP(LD_01[[#This Row],[DOCUMENTO]],_xlfn.SORTBY(ARQUIVOS_RECEBIDOS!$E$2:$F$5010,ARQUIVOS_RECEBIDOS!$F$2:$F$5010,-1),2,)</f>
        <v>EMENDA 4</v>
      </c>
      <c r="C2037" s="14"/>
      <c r="D2037" s="6" t="s">
        <v>8026</v>
      </c>
      <c r="E2037" s="6" t="s">
        <v>8025</v>
      </c>
      <c r="F2037" s="8" t="s">
        <v>8146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8882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DNIT-IPR-736-07.19-EMENDA 4.pdf</v>
      </c>
      <c r="K2037" s="6" t="str" cm="1">
        <f t="array" ref="K2037">_xlfn.TEXTJOIN(", ",TRUE,_xlfn.UNIQUE(_xlfn._xlws.FILTER(ARQUIVOS_RECEBIDOS!$F$2:$F$5010,ARQUIVOS_RECEBIDOS!$E$2:$E$5010=LD_01[[#This Row],[DOCUMENTO]])))</f>
        <v>EMENDA 4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1" t="s">
        <v>8422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Drenagem/DNIT_INDIVIDUAL/DNIT-IPR-736-07.19-EMENDA 4.pdf</v>
      </c>
      <c r="P2037" s="6" t="str">
        <f>LD_01[[#This Row],[PASTA]]&amp;"/"&amp;LD_01[[#This Row],[ARQUIVO]]</f>
        <v>DNIT Drenagem/DNIT_INDIVIDUAL/DNIT-IPR-736-07.19-EMENDA 4.pdf</v>
      </c>
      <c r="Q2037" s="6" t="s">
        <v>8354</v>
      </c>
    </row>
    <row r="2038" spans="1:17" ht="72" x14ac:dyDescent="0.3">
      <c r="A2038" s="6" t="s">
        <v>7716</v>
      </c>
      <c r="B2038" s="6" t="str">
        <f>VLOOKUP(LD_01[[#This Row],[DOCUMENTO]],_xlfn.SORTBY(ARQUIVOS_RECEBIDOS!$E$2:$F$5010,ARQUIVOS_RECEBIDOS!$F$2:$F$5010,-1),2,)</f>
        <v>EMENDA 4</v>
      </c>
      <c r="C2038" s="14"/>
      <c r="D2038" s="6" t="s">
        <v>8026</v>
      </c>
      <c r="E2038" s="6" t="s">
        <v>8025</v>
      </c>
      <c r="F2038" s="8" t="s">
        <v>8147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8882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DNIT-IPR-736-07.20-EMENDA 4.pdf</v>
      </c>
      <c r="K2038" s="6" t="str" cm="1">
        <f t="array" ref="K2038">_xlfn.TEXTJOIN(", ",TRUE,_xlfn.UNIQUE(_xlfn._xlws.FILTER(ARQUIVOS_RECEBIDOS!$F$2:$F$5010,ARQUIVOS_RECEBIDOS!$E$2:$E$5010=LD_01[[#This Row],[DOCUMENTO]])))</f>
        <v>EMENDA 4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1" t="s">
        <v>8422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Drenagem/DNIT_INDIVIDUAL/DNIT-IPR-736-07.20-EMENDA 4.pdf</v>
      </c>
      <c r="P2038" s="6" t="str">
        <f>LD_01[[#This Row],[PASTA]]&amp;"/"&amp;LD_01[[#This Row],[ARQUIVO]]</f>
        <v>DNIT Drenagem/DNIT_INDIVIDUAL/DNIT-IPR-736-07.20-EMENDA 4.pdf</v>
      </c>
      <c r="Q2038" s="6" t="s">
        <v>8355</v>
      </c>
    </row>
    <row r="2039" spans="1:17" ht="72" x14ac:dyDescent="0.3">
      <c r="A2039" s="6" t="s">
        <v>7717</v>
      </c>
      <c r="B2039" s="6" t="str">
        <f>VLOOKUP(LD_01[[#This Row],[DOCUMENTO]],_xlfn.SORTBY(ARQUIVOS_RECEBIDOS!$E$2:$F$5010,ARQUIVOS_RECEBIDOS!$F$2:$F$5010,-1),2,)</f>
        <v>EMENDA 4</v>
      </c>
      <c r="C2039" s="14"/>
      <c r="D2039" s="6" t="s">
        <v>8026</v>
      </c>
      <c r="E2039" s="6" t="s">
        <v>8025</v>
      </c>
      <c r="F2039" s="8" t="s">
        <v>8148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8882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DNIT-IPR-736-07.21-EMENDA 4.pdf</v>
      </c>
      <c r="K2039" s="6" t="str" cm="1">
        <f t="array" ref="K2039">_xlfn.TEXTJOIN(", ",TRUE,_xlfn.UNIQUE(_xlfn._xlws.FILTER(ARQUIVOS_RECEBIDOS!$F$2:$F$5010,ARQUIVOS_RECEBIDOS!$E$2:$E$5010=LD_01[[#This Row],[DOCUMENTO]])))</f>
        <v>EMENDA 4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1" t="s">
        <v>8422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Drenagem/DNIT_INDIVIDUAL/DNIT-IPR-736-07.21-EMENDA 4.pdf</v>
      </c>
      <c r="P2039" s="6" t="str">
        <f>LD_01[[#This Row],[PASTA]]&amp;"/"&amp;LD_01[[#This Row],[ARQUIVO]]</f>
        <v>DNIT Drenagem/DNIT_INDIVIDUAL/DNIT-IPR-736-07.21-EMENDA 4.pdf</v>
      </c>
      <c r="Q2039" s="6" t="s">
        <v>8356</v>
      </c>
    </row>
    <row r="2040" spans="1:17" ht="72" x14ac:dyDescent="0.3">
      <c r="A2040" s="6" t="s">
        <v>7718</v>
      </c>
      <c r="B2040" s="6" t="str">
        <f>VLOOKUP(LD_01[[#This Row],[DOCUMENTO]],_xlfn.SORTBY(ARQUIVOS_RECEBIDOS!$E$2:$F$5010,ARQUIVOS_RECEBIDOS!$F$2:$F$5010,-1),2,)</f>
        <v>EMENDA 4</v>
      </c>
      <c r="C2040" s="14"/>
      <c r="D2040" s="6" t="s">
        <v>8026</v>
      </c>
      <c r="E2040" s="6" t="s">
        <v>8025</v>
      </c>
      <c r="F2040" s="8" t="s">
        <v>8149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8882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DNIT-IPR-736-07.22-EMENDA 4.pdf</v>
      </c>
      <c r="K2040" s="6" t="str" cm="1">
        <f t="array" ref="K2040">_xlfn.TEXTJOIN(", ",TRUE,_xlfn.UNIQUE(_xlfn._xlws.FILTER(ARQUIVOS_RECEBIDOS!$F$2:$F$5010,ARQUIVOS_RECEBIDOS!$E$2:$E$5010=LD_01[[#This Row],[DOCUMENTO]])))</f>
        <v>EMENDA 4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1" t="s">
        <v>8422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Drenagem/DNIT_INDIVIDUAL/DNIT-IPR-736-07.22-EMENDA 4.pdf</v>
      </c>
      <c r="P2040" s="6" t="str">
        <f>LD_01[[#This Row],[PASTA]]&amp;"/"&amp;LD_01[[#This Row],[ARQUIVO]]</f>
        <v>DNIT Drenagem/DNIT_INDIVIDUAL/DNIT-IPR-736-07.22-EMENDA 4.pdf</v>
      </c>
      <c r="Q2040" s="6" t="s">
        <v>8357</v>
      </c>
    </row>
    <row r="2041" spans="1:17" ht="72" x14ac:dyDescent="0.3">
      <c r="A2041" s="6" t="s">
        <v>7719</v>
      </c>
      <c r="B2041" s="6" t="str">
        <f>VLOOKUP(LD_01[[#This Row],[DOCUMENTO]],_xlfn.SORTBY(ARQUIVOS_RECEBIDOS!$E$2:$F$5010,ARQUIVOS_RECEBIDOS!$F$2:$F$5010,-1),2,)</f>
        <v>EMENDA 4</v>
      </c>
      <c r="C2041" s="14"/>
      <c r="D2041" s="6" t="s">
        <v>8026</v>
      </c>
      <c r="E2041" s="6" t="s">
        <v>8025</v>
      </c>
      <c r="F2041" s="8" t="s">
        <v>8150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8882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DNIT-IPR-736-07.23-EMENDA 4.pdf</v>
      </c>
      <c r="K2041" s="6" t="str" cm="1">
        <f t="array" ref="K2041">_xlfn.TEXTJOIN(", ",TRUE,_xlfn.UNIQUE(_xlfn._xlws.FILTER(ARQUIVOS_RECEBIDOS!$F$2:$F$5010,ARQUIVOS_RECEBIDOS!$E$2:$E$5010=LD_01[[#This Row],[DOCUMENTO]])))</f>
        <v>EMENDA 4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1" t="s">
        <v>8422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Drenagem/DNIT_INDIVIDUAL/DNIT-IPR-736-07.23-EMENDA 4.pdf</v>
      </c>
      <c r="P2041" s="6" t="str">
        <f>LD_01[[#This Row],[PASTA]]&amp;"/"&amp;LD_01[[#This Row],[ARQUIVO]]</f>
        <v>DNIT Drenagem/DNIT_INDIVIDUAL/DNIT-IPR-736-07.23-EMENDA 4.pdf</v>
      </c>
      <c r="Q2041" s="6" t="s">
        <v>8358</v>
      </c>
    </row>
    <row r="2042" spans="1:17" ht="72" x14ac:dyDescent="0.3">
      <c r="A2042" s="6" t="s">
        <v>7720</v>
      </c>
      <c r="B2042" s="6" t="str">
        <f>VLOOKUP(LD_01[[#This Row],[DOCUMENTO]],_xlfn.SORTBY(ARQUIVOS_RECEBIDOS!$E$2:$F$5010,ARQUIVOS_RECEBIDOS!$F$2:$F$5010,-1),2,)</f>
        <v>EMENDA 4</v>
      </c>
      <c r="C2042" s="14"/>
      <c r="D2042" s="6" t="s">
        <v>8026</v>
      </c>
      <c r="E2042" s="6" t="s">
        <v>8025</v>
      </c>
      <c r="F2042" s="8" t="s">
        <v>8151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8882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DNIT-IPR-736-07.24-EMENDA 4.pdf</v>
      </c>
      <c r="K2042" s="6" t="str" cm="1">
        <f t="array" ref="K2042">_xlfn.TEXTJOIN(", ",TRUE,_xlfn.UNIQUE(_xlfn._xlws.FILTER(ARQUIVOS_RECEBIDOS!$F$2:$F$5010,ARQUIVOS_RECEBIDOS!$E$2:$E$5010=LD_01[[#This Row],[DOCUMENTO]])))</f>
        <v>EMENDA 4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1" t="s">
        <v>8422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Drenagem/DNIT_INDIVIDUAL/DNIT-IPR-736-07.24-EMENDA 4.pdf</v>
      </c>
      <c r="P2042" s="6" t="str">
        <f>LD_01[[#This Row],[PASTA]]&amp;"/"&amp;LD_01[[#This Row],[ARQUIVO]]</f>
        <v>DNIT Drenagem/DNIT_INDIVIDUAL/DNIT-IPR-736-07.24-EMENDA 4.pdf</v>
      </c>
      <c r="Q2042" s="6" t="s">
        <v>8359</v>
      </c>
    </row>
    <row r="2043" spans="1:17" ht="72" x14ac:dyDescent="0.3">
      <c r="A2043" s="6" t="s">
        <v>7721</v>
      </c>
      <c r="B2043" s="6" t="str">
        <f>VLOOKUP(LD_01[[#This Row],[DOCUMENTO]],_xlfn.SORTBY(ARQUIVOS_RECEBIDOS!$E$2:$F$5010,ARQUIVOS_RECEBIDOS!$F$2:$F$5010,-1),2,)</f>
        <v>EMENDA 4</v>
      </c>
      <c r="C2043" s="14"/>
      <c r="D2043" s="6" t="s">
        <v>8026</v>
      </c>
      <c r="E2043" s="6" t="s">
        <v>8025</v>
      </c>
      <c r="F2043" s="8" t="s">
        <v>8152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8882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DNIT-IPR-736-07.25-EMENDA 4.pdf</v>
      </c>
      <c r="K2043" s="6" t="str" cm="1">
        <f t="array" ref="K2043">_xlfn.TEXTJOIN(", ",TRUE,_xlfn.UNIQUE(_xlfn._xlws.FILTER(ARQUIVOS_RECEBIDOS!$F$2:$F$5010,ARQUIVOS_RECEBIDOS!$E$2:$E$5010=LD_01[[#This Row],[DOCUMENTO]])))</f>
        <v>EMENDA 4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1" t="s">
        <v>8422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Drenagem/DNIT_INDIVIDUAL/DNIT-IPR-736-07.25-EMENDA 4.pdf</v>
      </c>
      <c r="P2043" s="6" t="str">
        <f>LD_01[[#This Row],[PASTA]]&amp;"/"&amp;LD_01[[#This Row],[ARQUIVO]]</f>
        <v>DNIT Drenagem/DNIT_INDIVIDUAL/DNIT-IPR-736-07.25-EMENDA 4.pdf</v>
      </c>
      <c r="Q2043" s="6" t="s">
        <v>8360</v>
      </c>
    </row>
    <row r="2044" spans="1:17" ht="72" x14ac:dyDescent="0.3">
      <c r="A2044" s="6" t="s">
        <v>7722</v>
      </c>
      <c r="B2044" s="6" t="str">
        <f>VLOOKUP(LD_01[[#This Row],[DOCUMENTO]],_xlfn.SORTBY(ARQUIVOS_RECEBIDOS!$E$2:$F$5010,ARQUIVOS_RECEBIDOS!$F$2:$F$5010,-1),2,)</f>
        <v>EMENDA 4</v>
      </c>
      <c r="C2044" s="14"/>
      <c r="D2044" s="6" t="s">
        <v>8026</v>
      </c>
      <c r="E2044" s="6" t="s">
        <v>8025</v>
      </c>
      <c r="F2044" s="8" t="s">
        <v>8153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8882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DNIT-IPR-736-07.26-EMENDA 4.pdf</v>
      </c>
      <c r="K2044" s="6" t="str" cm="1">
        <f t="array" ref="K2044">_xlfn.TEXTJOIN(", ",TRUE,_xlfn.UNIQUE(_xlfn._xlws.FILTER(ARQUIVOS_RECEBIDOS!$F$2:$F$5010,ARQUIVOS_RECEBIDOS!$E$2:$E$5010=LD_01[[#This Row],[DOCUMENTO]])))</f>
        <v>EMENDA 4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1" t="s">
        <v>8422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Drenagem/DNIT_INDIVIDUAL/DNIT-IPR-736-07.26-EMENDA 4.pdf</v>
      </c>
      <c r="P2044" s="6" t="str">
        <f>LD_01[[#This Row],[PASTA]]&amp;"/"&amp;LD_01[[#This Row],[ARQUIVO]]</f>
        <v>DNIT Drenagem/DNIT_INDIVIDUAL/DNIT-IPR-736-07.26-EMENDA 4.pdf</v>
      </c>
      <c r="Q2044" s="6" t="s">
        <v>8361</v>
      </c>
    </row>
    <row r="2045" spans="1:17" ht="72" x14ac:dyDescent="0.3">
      <c r="A2045" s="6" t="s">
        <v>7723</v>
      </c>
      <c r="B2045" s="6" t="str">
        <f>VLOOKUP(LD_01[[#This Row],[DOCUMENTO]],_xlfn.SORTBY(ARQUIVOS_RECEBIDOS!$E$2:$F$5010,ARQUIVOS_RECEBIDOS!$F$2:$F$5010,-1),2,)</f>
        <v>EMENDA 4</v>
      </c>
      <c r="C2045" s="14"/>
      <c r="D2045" s="6" t="s">
        <v>8026</v>
      </c>
      <c r="E2045" s="6" t="s">
        <v>8025</v>
      </c>
      <c r="F2045" s="8" t="s">
        <v>8154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8882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DNIT-IPR-736-07.27-EMENDA 4.pdf</v>
      </c>
      <c r="K2045" s="6" t="str" cm="1">
        <f t="array" ref="K2045">_xlfn.TEXTJOIN(", ",TRUE,_xlfn.UNIQUE(_xlfn._xlws.FILTER(ARQUIVOS_RECEBIDOS!$F$2:$F$5010,ARQUIVOS_RECEBIDOS!$E$2:$E$5010=LD_01[[#This Row],[DOCUMENTO]])))</f>
        <v>EMENDA 4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1" t="s">
        <v>8422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Drenagem/DNIT_INDIVIDUAL/DNIT-IPR-736-07.27-EMENDA 4.pdf</v>
      </c>
      <c r="P2045" s="6" t="str">
        <f>LD_01[[#This Row],[PASTA]]&amp;"/"&amp;LD_01[[#This Row],[ARQUIVO]]</f>
        <v>DNIT Drenagem/DNIT_INDIVIDUAL/DNIT-IPR-736-07.27-EMENDA 4.pdf</v>
      </c>
      <c r="Q2045" s="6" t="s">
        <v>8362</v>
      </c>
    </row>
    <row r="2046" spans="1:17" ht="72" x14ac:dyDescent="0.3">
      <c r="A2046" s="6" t="s">
        <v>7724</v>
      </c>
      <c r="B2046" s="6" t="str">
        <f>VLOOKUP(LD_01[[#This Row],[DOCUMENTO]],_xlfn.SORTBY(ARQUIVOS_RECEBIDOS!$E$2:$F$5010,ARQUIVOS_RECEBIDOS!$F$2:$F$5010,-1),2,)</f>
        <v>EMENDA 4</v>
      </c>
      <c r="C2046" s="14"/>
      <c r="D2046" s="6" t="s">
        <v>8026</v>
      </c>
      <c r="E2046" s="6" t="s">
        <v>8025</v>
      </c>
      <c r="F2046" s="8" t="s">
        <v>8155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8882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DNIT-IPR-736-07.28-EMENDA 4.pdf</v>
      </c>
      <c r="K2046" s="6" t="str" cm="1">
        <f t="array" ref="K2046">_xlfn.TEXTJOIN(", ",TRUE,_xlfn.UNIQUE(_xlfn._xlws.FILTER(ARQUIVOS_RECEBIDOS!$F$2:$F$5010,ARQUIVOS_RECEBIDOS!$E$2:$E$5010=LD_01[[#This Row],[DOCUMENTO]])))</f>
        <v>EMENDA 4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1" t="s">
        <v>8422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Drenagem/DNIT_INDIVIDUAL/DNIT-IPR-736-07.28-EMENDA 4.pdf</v>
      </c>
      <c r="P2046" s="6" t="str">
        <f>LD_01[[#This Row],[PASTA]]&amp;"/"&amp;LD_01[[#This Row],[ARQUIVO]]</f>
        <v>DNIT Drenagem/DNIT_INDIVIDUAL/DNIT-IPR-736-07.28-EMENDA 4.pdf</v>
      </c>
      <c r="Q2046" s="6" t="s">
        <v>8363</v>
      </c>
    </row>
    <row r="2047" spans="1:17" ht="72" x14ac:dyDescent="0.3">
      <c r="A2047" s="6" t="s">
        <v>7725</v>
      </c>
      <c r="B2047" s="6" t="str">
        <f>VLOOKUP(LD_01[[#This Row],[DOCUMENTO]],_xlfn.SORTBY(ARQUIVOS_RECEBIDOS!$E$2:$F$5010,ARQUIVOS_RECEBIDOS!$F$2:$F$5010,-1),2,)</f>
        <v>EMENDA 4</v>
      </c>
      <c r="C2047" s="14"/>
      <c r="D2047" s="6" t="s">
        <v>8026</v>
      </c>
      <c r="E2047" s="6" t="s">
        <v>8025</v>
      </c>
      <c r="F2047" s="8" t="s">
        <v>8156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8882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DNIT-IPR-736-07.29-EMENDA 4.pdf</v>
      </c>
      <c r="K2047" s="6" t="str" cm="1">
        <f t="array" ref="K2047">_xlfn.TEXTJOIN(", ",TRUE,_xlfn.UNIQUE(_xlfn._xlws.FILTER(ARQUIVOS_RECEBIDOS!$F$2:$F$5010,ARQUIVOS_RECEBIDOS!$E$2:$E$5010=LD_01[[#This Row],[DOCUMENTO]])))</f>
        <v>EMENDA 4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1" t="s">
        <v>8422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Drenagem/DNIT_INDIVIDUAL/DNIT-IPR-736-07.29-EMENDA 4.pdf</v>
      </c>
      <c r="P2047" s="6" t="str">
        <f>LD_01[[#This Row],[PASTA]]&amp;"/"&amp;LD_01[[#This Row],[ARQUIVO]]</f>
        <v>DNIT Drenagem/DNIT_INDIVIDUAL/DNIT-IPR-736-07.29-EMENDA 4.pdf</v>
      </c>
      <c r="Q2047" s="6" t="s">
        <v>8364</v>
      </c>
    </row>
    <row r="2048" spans="1:17" ht="72" x14ac:dyDescent="0.3">
      <c r="A2048" s="6" t="s">
        <v>7726</v>
      </c>
      <c r="B2048" s="6" t="str">
        <f>VLOOKUP(LD_01[[#This Row],[DOCUMENTO]],_xlfn.SORTBY(ARQUIVOS_RECEBIDOS!$E$2:$F$5010,ARQUIVOS_RECEBIDOS!$F$2:$F$5010,-1),2,)</f>
        <v>EMENDA 4</v>
      </c>
      <c r="C2048" s="14"/>
      <c r="D2048" s="6" t="s">
        <v>8026</v>
      </c>
      <c r="E2048" s="6" t="s">
        <v>8025</v>
      </c>
      <c r="F2048" s="8" t="s">
        <v>8157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8882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DNIT-IPR-736-07.30-EMENDA 4.pdf</v>
      </c>
      <c r="K2048" s="6" t="str" cm="1">
        <f t="array" ref="K2048">_xlfn.TEXTJOIN(", ",TRUE,_xlfn.UNIQUE(_xlfn._xlws.FILTER(ARQUIVOS_RECEBIDOS!$F$2:$F$5010,ARQUIVOS_RECEBIDOS!$E$2:$E$5010=LD_01[[#This Row],[DOCUMENTO]])))</f>
        <v>EMENDA 4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1" t="s">
        <v>8422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Drenagem/DNIT_INDIVIDUAL/DNIT-IPR-736-07.30-EMENDA 4.pdf</v>
      </c>
      <c r="P2048" s="6" t="str">
        <f>LD_01[[#This Row],[PASTA]]&amp;"/"&amp;LD_01[[#This Row],[ARQUIVO]]</f>
        <v>DNIT Drenagem/DNIT_INDIVIDUAL/DNIT-IPR-736-07.30-EMENDA 4.pdf</v>
      </c>
      <c r="Q2048" s="6" t="s">
        <v>8365</v>
      </c>
    </row>
    <row r="2049" spans="1:17" ht="72" x14ac:dyDescent="0.3">
      <c r="A2049" s="6" t="s">
        <v>7727</v>
      </c>
      <c r="B2049" s="6" t="str">
        <f>VLOOKUP(LD_01[[#This Row],[DOCUMENTO]],_xlfn.SORTBY(ARQUIVOS_RECEBIDOS!$E$2:$F$5010,ARQUIVOS_RECEBIDOS!$F$2:$F$5010,-1),2,)</f>
        <v>EMENDA 4</v>
      </c>
      <c r="C2049" s="14"/>
      <c r="D2049" s="6" t="s">
        <v>8026</v>
      </c>
      <c r="E2049" s="6" t="s">
        <v>8025</v>
      </c>
      <c r="F2049" s="8" t="s">
        <v>8158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8882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DNIT-IPR-736-07.31-EMENDA 4.pdf</v>
      </c>
      <c r="K2049" s="6" t="str" cm="1">
        <f t="array" ref="K2049">_xlfn.TEXTJOIN(", ",TRUE,_xlfn.UNIQUE(_xlfn._xlws.FILTER(ARQUIVOS_RECEBIDOS!$F$2:$F$5010,ARQUIVOS_RECEBIDOS!$E$2:$E$5010=LD_01[[#This Row],[DOCUMENTO]])))</f>
        <v>EMENDA 4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1" t="s">
        <v>8422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Drenagem/DNIT_INDIVIDUAL/DNIT-IPR-736-07.31-EMENDA 4.pdf</v>
      </c>
      <c r="P2049" s="6" t="str">
        <f>LD_01[[#This Row],[PASTA]]&amp;"/"&amp;LD_01[[#This Row],[ARQUIVO]]</f>
        <v>DNIT Drenagem/DNIT_INDIVIDUAL/DNIT-IPR-736-07.31-EMENDA 4.pdf</v>
      </c>
      <c r="Q2049" s="6" t="s">
        <v>8366</v>
      </c>
    </row>
    <row r="2050" spans="1:17" ht="72" x14ac:dyDescent="0.3">
      <c r="A2050" s="6" t="s">
        <v>7728</v>
      </c>
      <c r="B2050" s="6" t="str">
        <f>VLOOKUP(LD_01[[#This Row],[DOCUMENTO]],_xlfn.SORTBY(ARQUIVOS_RECEBIDOS!$E$2:$F$5010,ARQUIVOS_RECEBIDOS!$F$2:$F$5010,-1),2,)</f>
        <v>EMENDA 4</v>
      </c>
      <c r="C2050" s="14"/>
      <c r="D2050" s="6" t="s">
        <v>8026</v>
      </c>
      <c r="E2050" s="6" t="s">
        <v>8025</v>
      </c>
      <c r="F2050" s="8" t="s">
        <v>8159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8882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DNIT-IPR-736-07.32-EMENDA 4.pdf</v>
      </c>
      <c r="K2050" s="6" t="str" cm="1">
        <f t="array" ref="K2050">_xlfn.TEXTJOIN(", ",TRUE,_xlfn.UNIQUE(_xlfn._xlws.FILTER(ARQUIVOS_RECEBIDOS!$F$2:$F$5010,ARQUIVOS_RECEBIDOS!$E$2:$E$5010=LD_01[[#This Row],[DOCUMENTO]])))</f>
        <v>EMENDA 4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1" t="s">
        <v>8422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Drenagem/DNIT_INDIVIDUAL/DNIT-IPR-736-07.32-EMENDA 4.pdf</v>
      </c>
      <c r="P2050" s="6" t="str">
        <f>LD_01[[#This Row],[PASTA]]&amp;"/"&amp;LD_01[[#This Row],[ARQUIVO]]</f>
        <v>DNIT Drenagem/DNIT_INDIVIDUAL/DNIT-IPR-736-07.32-EMENDA 4.pdf</v>
      </c>
      <c r="Q2050" s="6" t="s">
        <v>8367</v>
      </c>
    </row>
    <row r="2051" spans="1:17" ht="72" x14ac:dyDescent="0.3">
      <c r="A2051" s="6" t="s">
        <v>7729</v>
      </c>
      <c r="B2051" s="6" t="str">
        <f>VLOOKUP(LD_01[[#This Row],[DOCUMENTO]],_xlfn.SORTBY(ARQUIVOS_RECEBIDOS!$E$2:$F$5010,ARQUIVOS_RECEBIDOS!$F$2:$F$5010,-1),2,)</f>
        <v>EMENDA 4</v>
      </c>
      <c r="C2051" s="14"/>
      <c r="D2051" s="6" t="s">
        <v>8026</v>
      </c>
      <c r="E2051" s="6" t="s">
        <v>8025</v>
      </c>
      <c r="F2051" s="8" t="s">
        <v>8160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8882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DNIT-IPR-736-07.33-EMENDA 4.pdf</v>
      </c>
      <c r="K2051" s="6" t="str" cm="1">
        <f t="array" ref="K2051">_xlfn.TEXTJOIN(", ",TRUE,_xlfn.UNIQUE(_xlfn._xlws.FILTER(ARQUIVOS_RECEBIDOS!$F$2:$F$5010,ARQUIVOS_RECEBIDOS!$E$2:$E$5010=LD_01[[#This Row],[DOCUMENTO]])))</f>
        <v>EMENDA 4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1" t="s">
        <v>8422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Drenagem/DNIT_INDIVIDUAL/DNIT-IPR-736-07.33-EMENDA 4.pdf</v>
      </c>
      <c r="P2051" s="6" t="str">
        <f>LD_01[[#This Row],[PASTA]]&amp;"/"&amp;LD_01[[#This Row],[ARQUIVO]]</f>
        <v>DNIT Drenagem/DNIT_INDIVIDUAL/DNIT-IPR-736-07.33-EMENDA 4.pdf</v>
      </c>
      <c r="Q2051" s="6" t="s">
        <v>8368</v>
      </c>
    </row>
    <row r="2052" spans="1:17" ht="72" x14ac:dyDescent="0.3">
      <c r="A2052" s="6" t="s">
        <v>7730</v>
      </c>
      <c r="B2052" s="6" t="str">
        <f>VLOOKUP(LD_01[[#This Row],[DOCUMENTO]],_xlfn.SORTBY(ARQUIVOS_RECEBIDOS!$E$2:$F$5010,ARQUIVOS_RECEBIDOS!$F$2:$F$5010,-1),2,)</f>
        <v>EMENDA 4</v>
      </c>
      <c r="C2052" s="14"/>
      <c r="D2052" s="6" t="s">
        <v>8026</v>
      </c>
      <c r="E2052" s="6" t="s">
        <v>8025</v>
      </c>
      <c r="F2052" s="8" t="s">
        <v>8161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8882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DNIT-IPR-736-07.34-EMENDA 4.pdf</v>
      </c>
      <c r="K2052" s="6" t="str" cm="1">
        <f t="array" ref="K2052">_xlfn.TEXTJOIN(", ",TRUE,_xlfn.UNIQUE(_xlfn._xlws.FILTER(ARQUIVOS_RECEBIDOS!$F$2:$F$5010,ARQUIVOS_RECEBIDOS!$E$2:$E$5010=LD_01[[#This Row],[DOCUMENTO]])))</f>
        <v>EMENDA 4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1" t="s">
        <v>8422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Drenagem/DNIT_INDIVIDUAL/DNIT-IPR-736-07.34-EMENDA 4.pdf</v>
      </c>
      <c r="P2052" s="6" t="str">
        <f>LD_01[[#This Row],[PASTA]]&amp;"/"&amp;LD_01[[#This Row],[ARQUIVO]]</f>
        <v>DNIT Drenagem/DNIT_INDIVIDUAL/DNIT-IPR-736-07.34-EMENDA 4.pdf</v>
      </c>
      <c r="Q2052" s="6" t="s">
        <v>8369</v>
      </c>
    </row>
    <row r="2053" spans="1:17" ht="72" x14ac:dyDescent="0.3">
      <c r="A2053" s="6" t="s">
        <v>7731</v>
      </c>
      <c r="B2053" s="6" t="str">
        <f>VLOOKUP(LD_01[[#This Row],[DOCUMENTO]],_xlfn.SORTBY(ARQUIVOS_RECEBIDOS!$E$2:$F$5010,ARQUIVOS_RECEBIDOS!$F$2:$F$5010,-1),2,)</f>
        <v>EMENDA 4</v>
      </c>
      <c r="C2053" s="14"/>
      <c r="D2053" s="6" t="s">
        <v>8026</v>
      </c>
      <c r="E2053" s="6" t="s">
        <v>8025</v>
      </c>
      <c r="F2053" s="8" t="s">
        <v>8162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8882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DNIT-IPR-736-07.35-EMENDA 4.pdf</v>
      </c>
      <c r="K2053" s="6" t="str" cm="1">
        <f t="array" ref="K2053">_xlfn.TEXTJOIN(", ",TRUE,_xlfn.UNIQUE(_xlfn._xlws.FILTER(ARQUIVOS_RECEBIDOS!$F$2:$F$5010,ARQUIVOS_RECEBIDOS!$E$2:$E$5010=LD_01[[#This Row],[DOCUMENTO]])))</f>
        <v>EMENDA 4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1" t="s">
        <v>8422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Drenagem/DNIT_INDIVIDUAL/DNIT-IPR-736-07.35-EMENDA 4.pdf</v>
      </c>
      <c r="P2053" s="6" t="str">
        <f>LD_01[[#This Row],[PASTA]]&amp;"/"&amp;LD_01[[#This Row],[ARQUIVO]]</f>
        <v>DNIT Drenagem/DNIT_INDIVIDUAL/DNIT-IPR-736-07.35-EMENDA 4.pdf</v>
      </c>
      <c r="Q2053" s="6" t="s">
        <v>8370</v>
      </c>
    </row>
    <row r="2054" spans="1:17" ht="72" x14ac:dyDescent="0.3">
      <c r="A2054" s="6" t="s">
        <v>7732</v>
      </c>
      <c r="B2054" s="6" t="str">
        <f>VLOOKUP(LD_01[[#This Row],[DOCUMENTO]],_xlfn.SORTBY(ARQUIVOS_RECEBIDOS!$E$2:$F$5010,ARQUIVOS_RECEBIDOS!$F$2:$F$5010,-1),2,)</f>
        <v>EMENDA 4</v>
      </c>
      <c r="C2054" s="14"/>
      <c r="D2054" s="6" t="s">
        <v>8026</v>
      </c>
      <c r="E2054" s="6" t="s">
        <v>8025</v>
      </c>
      <c r="F2054" s="8" t="s">
        <v>8163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8882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DNIT-IPR-736-07.36-EMENDA 4.pdf</v>
      </c>
      <c r="K2054" s="6" t="str" cm="1">
        <f t="array" ref="K2054">_xlfn.TEXTJOIN(", ",TRUE,_xlfn.UNIQUE(_xlfn._xlws.FILTER(ARQUIVOS_RECEBIDOS!$F$2:$F$5010,ARQUIVOS_RECEBIDOS!$E$2:$E$5010=LD_01[[#This Row],[DOCUMENTO]])))</f>
        <v>EMENDA 4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1" t="s">
        <v>8422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Drenagem/DNIT_INDIVIDUAL/DNIT-IPR-736-07.36-EMENDA 4.pdf</v>
      </c>
      <c r="P2054" s="6" t="str">
        <f>LD_01[[#This Row],[PASTA]]&amp;"/"&amp;LD_01[[#This Row],[ARQUIVO]]</f>
        <v>DNIT Drenagem/DNIT_INDIVIDUAL/DNIT-IPR-736-07.36-EMENDA 4.pdf</v>
      </c>
      <c r="Q2054" s="6" t="s">
        <v>8371</v>
      </c>
    </row>
    <row r="2055" spans="1:17" ht="72" x14ac:dyDescent="0.3">
      <c r="A2055" s="6" t="s">
        <v>7733</v>
      </c>
      <c r="B2055" s="6" t="str">
        <f>VLOOKUP(LD_01[[#This Row],[DOCUMENTO]],_xlfn.SORTBY(ARQUIVOS_RECEBIDOS!$E$2:$F$5010,ARQUIVOS_RECEBIDOS!$F$2:$F$5010,-1),2,)</f>
        <v>EMENDA 4</v>
      </c>
      <c r="C2055" s="14"/>
      <c r="D2055" s="6" t="s">
        <v>8026</v>
      </c>
      <c r="E2055" s="6" t="s">
        <v>8025</v>
      </c>
      <c r="F2055" s="8" t="s">
        <v>8164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8882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DNIT-IPR-736-07.37-EMENDA 4.pdf</v>
      </c>
      <c r="K2055" s="6" t="str" cm="1">
        <f t="array" ref="K2055">_xlfn.TEXTJOIN(", ",TRUE,_xlfn.UNIQUE(_xlfn._xlws.FILTER(ARQUIVOS_RECEBIDOS!$F$2:$F$5010,ARQUIVOS_RECEBIDOS!$E$2:$E$5010=LD_01[[#This Row],[DOCUMENTO]])))</f>
        <v>EMENDA 4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1" t="s">
        <v>8422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Drenagem/DNIT_INDIVIDUAL/DNIT-IPR-736-07.37-EMENDA 4.pdf</v>
      </c>
      <c r="P2055" s="6" t="str">
        <f>LD_01[[#This Row],[PASTA]]&amp;"/"&amp;LD_01[[#This Row],[ARQUIVO]]</f>
        <v>DNIT Drenagem/DNIT_INDIVIDUAL/DNIT-IPR-736-07.37-EMENDA 4.pdf</v>
      </c>
      <c r="Q2055" s="6" t="s">
        <v>8371</v>
      </c>
    </row>
    <row r="2056" spans="1:17" ht="72" x14ac:dyDescent="0.3">
      <c r="A2056" s="6" t="s">
        <v>7734</v>
      </c>
      <c r="B2056" s="6" t="str">
        <f>VLOOKUP(LD_01[[#This Row],[DOCUMENTO]],_xlfn.SORTBY(ARQUIVOS_RECEBIDOS!$E$2:$F$5010,ARQUIVOS_RECEBIDOS!$F$2:$F$5010,-1),2,)</f>
        <v>EMENDA 4</v>
      </c>
      <c r="C2056" s="14"/>
      <c r="D2056" s="6" t="s">
        <v>8026</v>
      </c>
      <c r="E2056" s="6" t="s">
        <v>8025</v>
      </c>
      <c r="F2056" s="8" t="s">
        <v>8165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8882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DNIT-IPR-736-07.38-EMENDA 4.pdf</v>
      </c>
      <c r="K2056" s="6" t="str" cm="1">
        <f t="array" ref="K2056">_xlfn.TEXTJOIN(", ",TRUE,_xlfn.UNIQUE(_xlfn._xlws.FILTER(ARQUIVOS_RECEBIDOS!$F$2:$F$5010,ARQUIVOS_RECEBIDOS!$E$2:$E$5010=LD_01[[#This Row],[DOCUMENTO]])))</f>
        <v>EMENDA 4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1" t="s">
        <v>8422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Drenagem/DNIT_INDIVIDUAL/DNIT-IPR-736-07.38-EMENDA 4.pdf</v>
      </c>
      <c r="P2056" s="6" t="str">
        <f>LD_01[[#This Row],[PASTA]]&amp;"/"&amp;LD_01[[#This Row],[ARQUIVO]]</f>
        <v>DNIT Drenagem/DNIT_INDIVIDUAL/DNIT-IPR-736-07.38-EMENDA 4.pdf</v>
      </c>
      <c r="Q2056" s="6" t="s">
        <v>8372</v>
      </c>
    </row>
    <row r="2057" spans="1:17" ht="72" x14ac:dyDescent="0.3">
      <c r="A2057" s="6" t="s">
        <v>7735</v>
      </c>
      <c r="B2057" s="6" t="str">
        <f>VLOOKUP(LD_01[[#This Row],[DOCUMENTO]],_xlfn.SORTBY(ARQUIVOS_RECEBIDOS!$E$2:$F$5010,ARQUIVOS_RECEBIDOS!$F$2:$F$5010,-1),2,)</f>
        <v>EMENDA 4</v>
      </c>
      <c r="C2057" s="14"/>
      <c r="D2057" s="6" t="s">
        <v>8026</v>
      </c>
      <c r="E2057" s="6" t="s">
        <v>8025</v>
      </c>
      <c r="F2057" s="8" t="s">
        <v>8166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8882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DNIT-IPR-736-07.39-EMENDA 4.pdf</v>
      </c>
      <c r="K2057" s="6" t="str" cm="1">
        <f t="array" ref="K2057">_xlfn.TEXTJOIN(", ",TRUE,_xlfn.UNIQUE(_xlfn._xlws.FILTER(ARQUIVOS_RECEBIDOS!$F$2:$F$5010,ARQUIVOS_RECEBIDOS!$E$2:$E$5010=LD_01[[#This Row],[DOCUMENTO]])))</f>
        <v>EMENDA 4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1" t="s">
        <v>8422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Drenagem/DNIT_INDIVIDUAL/DNIT-IPR-736-07.39-EMENDA 4.pdf</v>
      </c>
      <c r="P2057" s="6" t="str">
        <f>LD_01[[#This Row],[PASTA]]&amp;"/"&amp;LD_01[[#This Row],[ARQUIVO]]</f>
        <v>DNIT Drenagem/DNIT_INDIVIDUAL/DNIT-IPR-736-07.39-EMENDA 4.pdf</v>
      </c>
      <c r="Q2057" s="6" t="s">
        <v>8372</v>
      </c>
    </row>
    <row r="2058" spans="1:17" ht="72" x14ac:dyDescent="0.3">
      <c r="A2058" s="6" t="s">
        <v>7736</v>
      </c>
      <c r="B2058" s="6" t="str">
        <f>VLOOKUP(LD_01[[#This Row],[DOCUMENTO]],_xlfn.SORTBY(ARQUIVOS_RECEBIDOS!$E$2:$F$5010,ARQUIVOS_RECEBIDOS!$F$2:$F$5010,-1),2,)</f>
        <v>EMENDA 4</v>
      </c>
      <c r="C2058" s="14"/>
      <c r="D2058" s="6" t="s">
        <v>8026</v>
      </c>
      <c r="E2058" s="6" t="s">
        <v>8025</v>
      </c>
      <c r="F2058" s="8" t="s">
        <v>8167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8882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DNIT-IPR-736-07.40-EMENDA 4.pdf</v>
      </c>
      <c r="K2058" s="6" t="str" cm="1">
        <f t="array" ref="K2058">_xlfn.TEXTJOIN(", ",TRUE,_xlfn.UNIQUE(_xlfn._xlws.FILTER(ARQUIVOS_RECEBIDOS!$F$2:$F$5010,ARQUIVOS_RECEBIDOS!$E$2:$E$5010=LD_01[[#This Row],[DOCUMENTO]])))</f>
        <v>EMENDA 4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1" t="s">
        <v>8422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Drenagem/DNIT_INDIVIDUAL/DNIT-IPR-736-07.40-EMENDA 4.pdf</v>
      </c>
      <c r="P2058" s="6" t="str">
        <f>LD_01[[#This Row],[PASTA]]&amp;"/"&amp;LD_01[[#This Row],[ARQUIVO]]</f>
        <v>DNIT Drenagem/DNIT_INDIVIDUAL/DNIT-IPR-736-07.40-EMENDA 4.pdf</v>
      </c>
      <c r="Q2058" s="6" t="s">
        <v>8373</v>
      </c>
    </row>
    <row r="2059" spans="1:17" ht="72" x14ac:dyDescent="0.3">
      <c r="A2059" s="6" t="s">
        <v>7737</v>
      </c>
      <c r="B2059" s="6" t="str">
        <f>VLOOKUP(LD_01[[#This Row],[DOCUMENTO]],_xlfn.SORTBY(ARQUIVOS_RECEBIDOS!$E$2:$F$5010,ARQUIVOS_RECEBIDOS!$F$2:$F$5010,-1),2,)</f>
        <v>EMENDA 4</v>
      </c>
      <c r="C2059" s="14"/>
      <c r="D2059" s="6" t="s">
        <v>8026</v>
      </c>
      <c r="E2059" s="6" t="s">
        <v>8025</v>
      </c>
      <c r="F2059" s="8" t="s">
        <v>8168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8882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DNIT-IPR-736-07.41-EMENDA 4.pdf</v>
      </c>
      <c r="K2059" s="6" t="str" cm="1">
        <f t="array" ref="K2059">_xlfn.TEXTJOIN(", ",TRUE,_xlfn.UNIQUE(_xlfn._xlws.FILTER(ARQUIVOS_RECEBIDOS!$F$2:$F$5010,ARQUIVOS_RECEBIDOS!$E$2:$E$5010=LD_01[[#This Row],[DOCUMENTO]])))</f>
        <v>EMENDA 4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1" t="s">
        <v>8422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Drenagem/DNIT_INDIVIDUAL/DNIT-IPR-736-07.41-EMENDA 4.pdf</v>
      </c>
      <c r="P2059" s="6" t="str">
        <f>LD_01[[#This Row],[PASTA]]&amp;"/"&amp;LD_01[[#This Row],[ARQUIVO]]</f>
        <v>DNIT Drenagem/DNIT_INDIVIDUAL/DNIT-IPR-736-07.41-EMENDA 4.pdf</v>
      </c>
      <c r="Q2059" s="6" t="s">
        <v>8373</v>
      </c>
    </row>
    <row r="2060" spans="1:17" ht="72" x14ac:dyDescent="0.3">
      <c r="A2060" s="6" t="s">
        <v>7738</v>
      </c>
      <c r="B2060" s="6" t="str">
        <f>VLOOKUP(LD_01[[#This Row],[DOCUMENTO]],_xlfn.SORTBY(ARQUIVOS_RECEBIDOS!$E$2:$F$5010,ARQUIVOS_RECEBIDOS!$F$2:$F$5010,-1),2,)</f>
        <v>EMENDA 4</v>
      </c>
      <c r="C2060" s="14"/>
      <c r="D2060" s="6" t="s">
        <v>8026</v>
      </c>
      <c r="E2060" s="6" t="s">
        <v>8025</v>
      </c>
      <c r="F2060" s="8" t="s">
        <v>8169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8882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DNIT-IPR-736-07.42-EMENDA 4.pdf</v>
      </c>
      <c r="K2060" s="6" t="str" cm="1">
        <f t="array" ref="K2060">_xlfn.TEXTJOIN(", ",TRUE,_xlfn.UNIQUE(_xlfn._xlws.FILTER(ARQUIVOS_RECEBIDOS!$F$2:$F$5010,ARQUIVOS_RECEBIDOS!$E$2:$E$5010=LD_01[[#This Row],[DOCUMENTO]])))</f>
        <v>EMENDA 4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1" t="s">
        <v>8422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Drenagem/DNIT_INDIVIDUAL/DNIT-IPR-736-07.42-EMENDA 4.pdf</v>
      </c>
      <c r="P2060" s="6" t="str">
        <f>LD_01[[#This Row],[PASTA]]&amp;"/"&amp;LD_01[[#This Row],[ARQUIVO]]</f>
        <v>DNIT Drenagem/DNIT_INDIVIDUAL/DNIT-IPR-736-07.42-EMENDA 4.pdf</v>
      </c>
      <c r="Q2060" s="6" t="s">
        <v>8374</v>
      </c>
    </row>
    <row r="2061" spans="1:17" ht="72" x14ac:dyDescent="0.3">
      <c r="A2061" s="6" t="s">
        <v>7739</v>
      </c>
      <c r="B2061" s="6" t="str">
        <f>VLOOKUP(LD_01[[#This Row],[DOCUMENTO]],_xlfn.SORTBY(ARQUIVOS_RECEBIDOS!$E$2:$F$5010,ARQUIVOS_RECEBIDOS!$F$2:$F$5010,-1),2,)</f>
        <v>EMENDA 4</v>
      </c>
      <c r="C2061" s="14"/>
      <c r="D2061" s="6" t="s">
        <v>8026</v>
      </c>
      <c r="E2061" s="6" t="s">
        <v>8025</v>
      </c>
      <c r="F2061" s="8" t="s">
        <v>8170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8882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DNIT-IPR-736-07.43-EMENDA 4.pdf</v>
      </c>
      <c r="K2061" s="6" t="str" cm="1">
        <f t="array" ref="K2061">_xlfn.TEXTJOIN(", ",TRUE,_xlfn.UNIQUE(_xlfn._xlws.FILTER(ARQUIVOS_RECEBIDOS!$F$2:$F$5010,ARQUIVOS_RECEBIDOS!$E$2:$E$5010=LD_01[[#This Row],[DOCUMENTO]])))</f>
        <v>EMENDA 4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1" t="s">
        <v>8422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Drenagem/DNIT_INDIVIDUAL/DNIT-IPR-736-07.43-EMENDA 4.pdf</v>
      </c>
      <c r="P2061" s="6" t="str">
        <f>LD_01[[#This Row],[PASTA]]&amp;"/"&amp;LD_01[[#This Row],[ARQUIVO]]</f>
        <v>DNIT Drenagem/DNIT_INDIVIDUAL/DNIT-IPR-736-07.43-EMENDA 4.pdf</v>
      </c>
      <c r="Q2061" s="6" t="s">
        <v>8374</v>
      </c>
    </row>
    <row r="2062" spans="1:17" ht="72" x14ac:dyDescent="0.3">
      <c r="A2062" s="6" t="s">
        <v>7740</v>
      </c>
      <c r="B2062" s="6" t="str">
        <f>VLOOKUP(LD_01[[#This Row],[DOCUMENTO]],_xlfn.SORTBY(ARQUIVOS_RECEBIDOS!$E$2:$F$5010,ARQUIVOS_RECEBIDOS!$F$2:$F$5010,-1),2,)</f>
        <v>EMENDA 4</v>
      </c>
      <c r="C2062" s="14"/>
      <c r="D2062" s="6" t="s">
        <v>8026</v>
      </c>
      <c r="E2062" s="6" t="s">
        <v>8025</v>
      </c>
      <c r="F2062" s="8" t="s">
        <v>8171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8882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DNIT-IPR-736-07.44-EMENDA 4.pdf</v>
      </c>
      <c r="K2062" s="6" t="str" cm="1">
        <f t="array" ref="K2062">_xlfn.TEXTJOIN(", ",TRUE,_xlfn.UNIQUE(_xlfn._xlws.FILTER(ARQUIVOS_RECEBIDOS!$F$2:$F$5010,ARQUIVOS_RECEBIDOS!$E$2:$E$5010=LD_01[[#This Row],[DOCUMENTO]])))</f>
        <v>EMENDA 4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1" t="s">
        <v>8422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Drenagem/DNIT_INDIVIDUAL/DNIT-IPR-736-07.44-EMENDA 4.pdf</v>
      </c>
      <c r="P2062" s="6" t="str">
        <f>LD_01[[#This Row],[PASTA]]&amp;"/"&amp;LD_01[[#This Row],[ARQUIVO]]</f>
        <v>DNIT Drenagem/DNIT_INDIVIDUAL/DNIT-IPR-736-07.44-EMENDA 4.pdf</v>
      </c>
      <c r="Q2062" s="6" t="s">
        <v>8375</v>
      </c>
    </row>
    <row r="2063" spans="1:17" ht="72" x14ac:dyDescent="0.3">
      <c r="A2063" s="6" t="s">
        <v>7741</v>
      </c>
      <c r="B2063" s="6" t="str">
        <f>VLOOKUP(LD_01[[#This Row],[DOCUMENTO]],_xlfn.SORTBY(ARQUIVOS_RECEBIDOS!$E$2:$F$5010,ARQUIVOS_RECEBIDOS!$F$2:$F$5010,-1),2,)</f>
        <v>EMENDA 4</v>
      </c>
      <c r="C2063" s="14"/>
      <c r="D2063" s="6" t="s">
        <v>8026</v>
      </c>
      <c r="E2063" s="6" t="s">
        <v>8025</v>
      </c>
      <c r="F2063" s="8" t="s">
        <v>8172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8882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DNIT-IPR-736-07.45-EMENDA 4.pdf</v>
      </c>
      <c r="K2063" s="6" t="str" cm="1">
        <f t="array" ref="K2063">_xlfn.TEXTJOIN(", ",TRUE,_xlfn.UNIQUE(_xlfn._xlws.FILTER(ARQUIVOS_RECEBIDOS!$F$2:$F$5010,ARQUIVOS_RECEBIDOS!$E$2:$E$5010=LD_01[[#This Row],[DOCUMENTO]])))</f>
        <v>EMENDA 4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1" t="s">
        <v>8422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Drenagem/DNIT_INDIVIDUAL/DNIT-IPR-736-07.45-EMENDA 4.pdf</v>
      </c>
      <c r="P2063" s="6" t="str">
        <f>LD_01[[#This Row],[PASTA]]&amp;"/"&amp;LD_01[[#This Row],[ARQUIVO]]</f>
        <v>DNIT Drenagem/DNIT_INDIVIDUAL/DNIT-IPR-736-07.45-EMENDA 4.pdf</v>
      </c>
      <c r="Q2063" s="6" t="s">
        <v>8375</v>
      </c>
    </row>
    <row r="2064" spans="1:17" ht="72" x14ac:dyDescent="0.3">
      <c r="A2064" s="6" t="s">
        <v>7742</v>
      </c>
      <c r="B2064" s="6" t="str">
        <f>VLOOKUP(LD_01[[#This Row],[DOCUMENTO]],_xlfn.SORTBY(ARQUIVOS_RECEBIDOS!$E$2:$F$5010,ARQUIVOS_RECEBIDOS!$F$2:$F$5010,-1),2,)</f>
        <v>EMENDA 4</v>
      </c>
      <c r="C2064" s="14"/>
      <c r="D2064" s="6" t="s">
        <v>8026</v>
      </c>
      <c r="E2064" s="6" t="s">
        <v>8025</v>
      </c>
      <c r="F2064" s="8" t="s">
        <v>8173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8882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DNIT-IPR-736-07.46-EMENDA 4.pdf</v>
      </c>
      <c r="K2064" s="6" t="str" cm="1">
        <f t="array" ref="K2064">_xlfn.TEXTJOIN(", ",TRUE,_xlfn.UNIQUE(_xlfn._xlws.FILTER(ARQUIVOS_RECEBIDOS!$F$2:$F$5010,ARQUIVOS_RECEBIDOS!$E$2:$E$5010=LD_01[[#This Row],[DOCUMENTO]])))</f>
        <v>EMENDA 4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1" t="s">
        <v>8422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Drenagem/DNIT_INDIVIDUAL/DNIT-IPR-736-07.46-EMENDA 4.pdf</v>
      </c>
      <c r="P2064" s="6" t="str">
        <f>LD_01[[#This Row],[PASTA]]&amp;"/"&amp;LD_01[[#This Row],[ARQUIVO]]</f>
        <v>DNIT Drenagem/DNIT_INDIVIDUAL/DNIT-IPR-736-07.46-EMENDA 4.pdf</v>
      </c>
      <c r="Q2064" s="6" t="s">
        <v>8376</v>
      </c>
    </row>
    <row r="2065" spans="1:17" ht="72" x14ac:dyDescent="0.3">
      <c r="A2065" s="6" t="s">
        <v>7743</v>
      </c>
      <c r="B2065" s="6" t="str">
        <f>VLOOKUP(LD_01[[#This Row],[DOCUMENTO]],_xlfn.SORTBY(ARQUIVOS_RECEBIDOS!$E$2:$F$5010,ARQUIVOS_RECEBIDOS!$F$2:$F$5010,-1),2,)</f>
        <v>EMENDA 4</v>
      </c>
      <c r="C2065" s="14"/>
      <c r="D2065" s="6" t="s">
        <v>8026</v>
      </c>
      <c r="E2065" s="6" t="s">
        <v>8025</v>
      </c>
      <c r="F2065" s="8" t="s">
        <v>8174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8882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DNIT-IPR-736-07.47-EMENDA 4.pdf</v>
      </c>
      <c r="K2065" s="6" t="str" cm="1">
        <f t="array" ref="K2065">_xlfn.TEXTJOIN(", ",TRUE,_xlfn.UNIQUE(_xlfn._xlws.FILTER(ARQUIVOS_RECEBIDOS!$F$2:$F$5010,ARQUIVOS_RECEBIDOS!$E$2:$E$5010=LD_01[[#This Row],[DOCUMENTO]])))</f>
        <v>EMENDA 4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1" t="s">
        <v>8422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Drenagem/DNIT_INDIVIDUAL/DNIT-IPR-736-07.47-EMENDA 4.pdf</v>
      </c>
      <c r="P2065" s="6" t="str">
        <f>LD_01[[#This Row],[PASTA]]&amp;"/"&amp;LD_01[[#This Row],[ARQUIVO]]</f>
        <v>DNIT Drenagem/DNIT_INDIVIDUAL/DNIT-IPR-736-07.47-EMENDA 4.pdf</v>
      </c>
      <c r="Q2065" s="6" t="s">
        <v>8376</v>
      </c>
    </row>
    <row r="2066" spans="1:17" ht="72" x14ac:dyDescent="0.3">
      <c r="A2066" s="6" t="s">
        <v>7744</v>
      </c>
      <c r="B2066" s="6" t="str">
        <f>VLOOKUP(LD_01[[#This Row],[DOCUMENTO]],_xlfn.SORTBY(ARQUIVOS_RECEBIDOS!$E$2:$F$5010,ARQUIVOS_RECEBIDOS!$F$2:$F$5010,-1),2,)</f>
        <v>EMENDA 4</v>
      </c>
      <c r="C2066" s="14"/>
      <c r="D2066" s="6" t="s">
        <v>8026</v>
      </c>
      <c r="E2066" s="6" t="s">
        <v>8025</v>
      </c>
      <c r="F2066" s="8" t="s">
        <v>8175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8882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DNIT-IPR-736-07.48-EMENDA 4.pdf</v>
      </c>
      <c r="K2066" s="6" t="str" cm="1">
        <f t="array" ref="K2066">_xlfn.TEXTJOIN(", ",TRUE,_xlfn.UNIQUE(_xlfn._xlws.FILTER(ARQUIVOS_RECEBIDOS!$F$2:$F$5010,ARQUIVOS_RECEBIDOS!$E$2:$E$5010=LD_01[[#This Row],[DOCUMENTO]])))</f>
        <v>EMENDA 4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1" t="s">
        <v>8422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Drenagem/DNIT_INDIVIDUAL/DNIT-IPR-736-07.48-EMENDA 4.pdf</v>
      </c>
      <c r="P2066" s="6" t="str">
        <f>LD_01[[#This Row],[PASTA]]&amp;"/"&amp;LD_01[[#This Row],[ARQUIVO]]</f>
        <v>DNIT Drenagem/DNIT_INDIVIDUAL/DNIT-IPR-736-07.48-EMENDA 4.pdf</v>
      </c>
      <c r="Q2066" s="6" t="s">
        <v>8377</v>
      </c>
    </row>
    <row r="2067" spans="1:17" ht="72" x14ac:dyDescent="0.3">
      <c r="A2067" s="6" t="s">
        <v>7745</v>
      </c>
      <c r="B2067" s="6" t="str">
        <f>VLOOKUP(LD_01[[#This Row],[DOCUMENTO]],_xlfn.SORTBY(ARQUIVOS_RECEBIDOS!$E$2:$F$5010,ARQUIVOS_RECEBIDOS!$F$2:$F$5010,-1),2,)</f>
        <v>EMENDA 4</v>
      </c>
      <c r="C2067" s="14"/>
      <c r="D2067" s="6" t="s">
        <v>8026</v>
      </c>
      <c r="E2067" s="6" t="s">
        <v>8025</v>
      </c>
      <c r="F2067" s="8" t="s">
        <v>8176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8882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DNIT-IPR-736-07.49-EMENDA 4.pdf</v>
      </c>
      <c r="K2067" s="6" t="str" cm="1">
        <f t="array" ref="K2067">_xlfn.TEXTJOIN(", ",TRUE,_xlfn.UNIQUE(_xlfn._xlws.FILTER(ARQUIVOS_RECEBIDOS!$F$2:$F$5010,ARQUIVOS_RECEBIDOS!$E$2:$E$5010=LD_01[[#This Row],[DOCUMENTO]])))</f>
        <v>EMENDA 4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1" t="s">
        <v>8422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Drenagem/DNIT_INDIVIDUAL/DNIT-IPR-736-07.49-EMENDA 4.pdf</v>
      </c>
      <c r="P2067" s="6" t="str">
        <f>LD_01[[#This Row],[PASTA]]&amp;"/"&amp;LD_01[[#This Row],[ARQUIVO]]</f>
        <v>DNIT Drenagem/DNIT_INDIVIDUAL/DNIT-IPR-736-07.49-EMENDA 4.pdf</v>
      </c>
      <c r="Q2067" s="6" t="s">
        <v>8377</v>
      </c>
    </row>
    <row r="2068" spans="1:17" ht="72" x14ac:dyDescent="0.3">
      <c r="A2068" s="6" t="s">
        <v>7746</v>
      </c>
      <c r="B2068" s="6" t="str">
        <f>VLOOKUP(LD_01[[#This Row],[DOCUMENTO]],_xlfn.SORTBY(ARQUIVOS_RECEBIDOS!$E$2:$F$5010,ARQUIVOS_RECEBIDOS!$F$2:$F$5010,-1),2,)</f>
        <v>EMENDA 4</v>
      </c>
      <c r="C2068" s="14"/>
      <c r="D2068" s="6" t="s">
        <v>8026</v>
      </c>
      <c r="E2068" s="6" t="s">
        <v>8025</v>
      </c>
      <c r="F2068" s="8" t="s">
        <v>8177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8882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DNIT-IPR-736-07.50-EMENDA 4.pdf</v>
      </c>
      <c r="K2068" s="6" t="str" cm="1">
        <f t="array" ref="K2068">_xlfn.TEXTJOIN(", ",TRUE,_xlfn.UNIQUE(_xlfn._xlws.FILTER(ARQUIVOS_RECEBIDOS!$F$2:$F$5010,ARQUIVOS_RECEBIDOS!$E$2:$E$5010=LD_01[[#This Row],[DOCUMENTO]])))</f>
        <v>EMENDA 4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1" t="s">
        <v>8422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Drenagem/DNIT_INDIVIDUAL/DNIT-IPR-736-07.50-EMENDA 4.pdf</v>
      </c>
      <c r="P2068" s="6" t="str">
        <f>LD_01[[#This Row],[PASTA]]&amp;"/"&amp;LD_01[[#This Row],[ARQUIVO]]</f>
        <v>DNIT Drenagem/DNIT_INDIVIDUAL/DNIT-IPR-736-07.50-EMENDA 4.pdf</v>
      </c>
      <c r="Q2068" s="6" t="s">
        <v>8378</v>
      </c>
    </row>
    <row r="2069" spans="1:17" ht="72" x14ac:dyDescent="0.3">
      <c r="A2069" s="6" t="s">
        <v>7747</v>
      </c>
      <c r="B2069" s="6" t="str">
        <f>VLOOKUP(LD_01[[#This Row],[DOCUMENTO]],_xlfn.SORTBY(ARQUIVOS_RECEBIDOS!$E$2:$F$5010,ARQUIVOS_RECEBIDOS!$F$2:$F$5010,-1),2,)</f>
        <v>EMENDA 4</v>
      </c>
      <c r="C2069" s="14"/>
      <c r="D2069" s="6" t="s">
        <v>8026</v>
      </c>
      <c r="E2069" s="6" t="s">
        <v>8025</v>
      </c>
      <c r="F2069" s="8" t="s">
        <v>8178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8882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DNIT-IPR-736-07.51-EMENDA 4.pdf</v>
      </c>
      <c r="K2069" s="6" t="str" cm="1">
        <f t="array" ref="K2069">_xlfn.TEXTJOIN(", ",TRUE,_xlfn.UNIQUE(_xlfn._xlws.FILTER(ARQUIVOS_RECEBIDOS!$F$2:$F$5010,ARQUIVOS_RECEBIDOS!$E$2:$E$5010=LD_01[[#This Row],[DOCUMENTO]])))</f>
        <v>EMENDA 4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1" t="s">
        <v>8422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Drenagem/DNIT_INDIVIDUAL/DNIT-IPR-736-07.51-EMENDA 4.pdf</v>
      </c>
      <c r="P2069" s="6" t="str">
        <f>LD_01[[#This Row],[PASTA]]&amp;"/"&amp;LD_01[[#This Row],[ARQUIVO]]</f>
        <v>DNIT Drenagem/DNIT_INDIVIDUAL/DNIT-IPR-736-07.51-EMENDA 4.pdf</v>
      </c>
      <c r="Q2069" s="6" t="s">
        <v>8379</v>
      </c>
    </row>
    <row r="2070" spans="1:17" ht="72" x14ac:dyDescent="0.3">
      <c r="A2070" s="6" t="s">
        <v>7748</v>
      </c>
      <c r="B2070" s="6" t="str">
        <f>VLOOKUP(LD_01[[#This Row],[DOCUMENTO]],_xlfn.SORTBY(ARQUIVOS_RECEBIDOS!$E$2:$F$5010,ARQUIVOS_RECEBIDOS!$F$2:$F$5010,-1),2,)</f>
        <v>EMENDA 4</v>
      </c>
      <c r="C2070" s="14"/>
      <c r="D2070" s="6" t="s">
        <v>8026</v>
      </c>
      <c r="E2070" s="6" t="s">
        <v>8025</v>
      </c>
      <c r="F2070" s="8" t="s">
        <v>8179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8882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DNIT-IPR-736-07.52-EMENDA 4.pdf</v>
      </c>
      <c r="K2070" s="6" t="str" cm="1">
        <f t="array" ref="K2070">_xlfn.TEXTJOIN(", ",TRUE,_xlfn.UNIQUE(_xlfn._xlws.FILTER(ARQUIVOS_RECEBIDOS!$F$2:$F$5010,ARQUIVOS_RECEBIDOS!$E$2:$E$5010=LD_01[[#This Row],[DOCUMENTO]])))</f>
        <v>EMENDA 4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1" t="s">
        <v>8422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Drenagem/DNIT_INDIVIDUAL/DNIT-IPR-736-07.52-EMENDA 4.pdf</v>
      </c>
      <c r="P2070" s="6" t="str">
        <f>LD_01[[#This Row],[PASTA]]&amp;"/"&amp;LD_01[[#This Row],[ARQUIVO]]</f>
        <v>DNIT Drenagem/DNIT_INDIVIDUAL/DNIT-IPR-736-07.52-EMENDA 4.pdf</v>
      </c>
      <c r="Q2070" s="6" t="s">
        <v>8379</v>
      </c>
    </row>
    <row r="2071" spans="1:17" ht="72" x14ac:dyDescent="0.3">
      <c r="A2071" s="6" t="s">
        <v>7749</v>
      </c>
      <c r="B2071" s="6" t="str">
        <f>VLOOKUP(LD_01[[#This Row],[DOCUMENTO]],_xlfn.SORTBY(ARQUIVOS_RECEBIDOS!$E$2:$F$5010,ARQUIVOS_RECEBIDOS!$F$2:$F$5010,-1),2,)</f>
        <v>EMENDA 4</v>
      </c>
      <c r="C2071" s="14"/>
      <c r="D2071" s="6" t="s">
        <v>8026</v>
      </c>
      <c r="E2071" s="6" t="s">
        <v>8025</v>
      </c>
      <c r="F2071" s="8" t="s">
        <v>8180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8882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DNIT-IPR-736-07.53-EMENDA 4.pdf</v>
      </c>
      <c r="K2071" s="6" t="str" cm="1">
        <f t="array" ref="K2071">_xlfn.TEXTJOIN(", ",TRUE,_xlfn.UNIQUE(_xlfn._xlws.FILTER(ARQUIVOS_RECEBIDOS!$F$2:$F$5010,ARQUIVOS_RECEBIDOS!$E$2:$E$5010=LD_01[[#This Row],[DOCUMENTO]])))</f>
        <v>EMENDA 4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1" t="s">
        <v>8422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Drenagem/DNIT_INDIVIDUAL/DNIT-IPR-736-07.53-EMENDA 4.pdf</v>
      </c>
      <c r="P2071" s="6" t="str">
        <f>LD_01[[#This Row],[PASTA]]&amp;"/"&amp;LD_01[[#This Row],[ARQUIVO]]</f>
        <v>DNIT Drenagem/DNIT_INDIVIDUAL/DNIT-IPR-736-07.53-EMENDA 4.pdf</v>
      </c>
      <c r="Q2071" s="6" t="s">
        <v>8380</v>
      </c>
    </row>
    <row r="2072" spans="1:17" ht="72" x14ac:dyDescent="0.3">
      <c r="A2072" s="6" t="s">
        <v>7750</v>
      </c>
      <c r="B2072" s="6" t="str">
        <f>VLOOKUP(LD_01[[#This Row],[DOCUMENTO]],_xlfn.SORTBY(ARQUIVOS_RECEBIDOS!$E$2:$F$5010,ARQUIVOS_RECEBIDOS!$F$2:$F$5010,-1),2,)</f>
        <v>EMENDA 4</v>
      </c>
      <c r="C2072" s="14"/>
      <c r="D2072" s="6" t="s">
        <v>8026</v>
      </c>
      <c r="E2072" s="6" t="s">
        <v>8025</v>
      </c>
      <c r="F2072" s="8" t="s">
        <v>8181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8882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DNIT-IPR-736-07.54-EMENDA 4.pdf</v>
      </c>
      <c r="K2072" s="6" t="str" cm="1">
        <f t="array" ref="K2072">_xlfn.TEXTJOIN(", ",TRUE,_xlfn.UNIQUE(_xlfn._xlws.FILTER(ARQUIVOS_RECEBIDOS!$F$2:$F$5010,ARQUIVOS_RECEBIDOS!$E$2:$E$5010=LD_01[[#This Row],[DOCUMENTO]])))</f>
        <v>EMENDA 4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1" t="s">
        <v>8422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Drenagem/DNIT_INDIVIDUAL/DNIT-IPR-736-07.54-EMENDA 4.pdf</v>
      </c>
      <c r="P2072" s="6" t="str">
        <f>LD_01[[#This Row],[PASTA]]&amp;"/"&amp;LD_01[[#This Row],[ARQUIVO]]</f>
        <v>DNIT Drenagem/DNIT_INDIVIDUAL/DNIT-IPR-736-07.54-EMENDA 4.pdf</v>
      </c>
      <c r="Q2072" s="6" t="s">
        <v>8380</v>
      </c>
    </row>
    <row r="2073" spans="1:17" ht="72" x14ac:dyDescent="0.3">
      <c r="A2073" s="6" t="s">
        <v>7751</v>
      </c>
      <c r="B2073" s="6" t="str">
        <f>VLOOKUP(LD_01[[#This Row],[DOCUMENTO]],_xlfn.SORTBY(ARQUIVOS_RECEBIDOS!$E$2:$F$5010,ARQUIVOS_RECEBIDOS!$F$2:$F$5010,-1),2,)</f>
        <v>EMENDA 4</v>
      </c>
      <c r="C2073" s="14"/>
      <c r="D2073" s="6" t="s">
        <v>8026</v>
      </c>
      <c r="E2073" s="6" t="s">
        <v>8025</v>
      </c>
      <c r="F2073" s="8" t="s">
        <v>8182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8882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DNIT-IPR-736-07.55-EMENDA 4.pdf</v>
      </c>
      <c r="K2073" s="6" t="str" cm="1">
        <f t="array" ref="K2073">_xlfn.TEXTJOIN(", ",TRUE,_xlfn.UNIQUE(_xlfn._xlws.FILTER(ARQUIVOS_RECEBIDOS!$F$2:$F$5010,ARQUIVOS_RECEBIDOS!$E$2:$E$5010=LD_01[[#This Row],[DOCUMENTO]])))</f>
        <v>EMENDA 4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1" t="s">
        <v>8422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Drenagem/DNIT_INDIVIDUAL/DNIT-IPR-736-07.55-EMENDA 4.pdf</v>
      </c>
      <c r="P2073" s="6" t="str">
        <f>LD_01[[#This Row],[PASTA]]&amp;"/"&amp;LD_01[[#This Row],[ARQUIVO]]</f>
        <v>DNIT Drenagem/DNIT_INDIVIDUAL/DNIT-IPR-736-07.55-EMENDA 4.pdf</v>
      </c>
      <c r="Q2073" s="6" t="s">
        <v>8381</v>
      </c>
    </row>
    <row r="2074" spans="1:17" ht="72" x14ac:dyDescent="0.3">
      <c r="A2074" s="6" t="s">
        <v>7752</v>
      </c>
      <c r="B2074" s="6" t="str">
        <f>VLOOKUP(LD_01[[#This Row],[DOCUMENTO]],_xlfn.SORTBY(ARQUIVOS_RECEBIDOS!$E$2:$F$5010,ARQUIVOS_RECEBIDOS!$F$2:$F$5010,-1),2,)</f>
        <v>EMENDA 4</v>
      </c>
      <c r="C2074" s="14"/>
      <c r="D2074" s="6" t="s">
        <v>8026</v>
      </c>
      <c r="E2074" s="6" t="s">
        <v>8025</v>
      </c>
      <c r="F2074" s="8" t="s">
        <v>8183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8882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DNIT-IPR-736-07.56-EMENDA 4.pdf</v>
      </c>
      <c r="K2074" s="6" t="str" cm="1">
        <f t="array" ref="K2074">_xlfn.TEXTJOIN(", ",TRUE,_xlfn.UNIQUE(_xlfn._xlws.FILTER(ARQUIVOS_RECEBIDOS!$F$2:$F$5010,ARQUIVOS_RECEBIDOS!$E$2:$E$5010=LD_01[[#This Row],[DOCUMENTO]])))</f>
        <v>EMENDA 4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1" t="s">
        <v>8422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Drenagem/DNIT_INDIVIDUAL/DNIT-IPR-736-07.56-EMENDA 4.pdf</v>
      </c>
      <c r="P2074" s="6" t="str">
        <f>LD_01[[#This Row],[PASTA]]&amp;"/"&amp;LD_01[[#This Row],[ARQUIVO]]</f>
        <v>DNIT Drenagem/DNIT_INDIVIDUAL/DNIT-IPR-736-07.56-EMENDA 4.pdf</v>
      </c>
      <c r="Q2074" s="6" t="s">
        <v>8381</v>
      </c>
    </row>
    <row r="2075" spans="1:17" ht="72" x14ac:dyDescent="0.3">
      <c r="A2075" s="6" t="s">
        <v>7753</v>
      </c>
      <c r="B2075" s="6" t="str">
        <f>VLOOKUP(LD_01[[#This Row],[DOCUMENTO]],_xlfn.SORTBY(ARQUIVOS_RECEBIDOS!$E$2:$F$5010,ARQUIVOS_RECEBIDOS!$F$2:$F$5010,-1),2,)</f>
        <v>EMENDA 4</v>
      </c>
      <c r="C2075" s="14"/>
      <c r="D2075" s="6" t="s">
        <v>8026</v>
      </c>
      <c r="E2075" s="6" t="s">
        <v>8025</v>
      </c>
      <c r="F2075" s="8" t="s">
        <v>8184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8882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DNIT-IPR-736-07.57-EMENDA 4.pdf</v>
      </c>
      <c r="K2075" s="6" t="str" cm="1">
        <f t="array" ref="K2075">_xlfn.TEXTJOIN(", ",TRUE,_xlfn.UNIQUE(_xlfn._xlws.FILTER(ARQUIVOS_RECEBIDOS!$F$2:$F$5010,ARQUIVOS_RECEBIDOS!$E$2:$E$5010=LD_01[[#This Row],[DOCUMENTO]])))</f>
        <v>EMENDA 4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1" t="s">
        <v>8422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Drenagem/DNIT_INDIVIDUAL/DNIT-IPR-736-07.57-EMENDA 4.pdf</v>
      </c>
      <c r="P2075" s="6" t="str">
        <f>LD_01[[#This Row],[PASTA]]&amp;"/"&amp;LD_01[[#This Row],[ARQUIVO]]</f>
        <v>DNIT Drenagem/DNIT_INDIVIDUAL/DNIT-IPR-736-07.57-EMENDA 4.pdf</v>
      </c>
      <c r="Q2075" s="6" t="s">
        <v>8382</v>
      </c>
    </row>
    <row r="2076" spans="1:17" ht="72" x14ac:dyDescent="0.3">
      <c r="A2076" s="6" t="s">
        <v>7754</v>
      </c>
      <c r="B2076" s="6" t="str">
        <f>VLOOKUP(LD_01[[#This Row],[DOCUMENTO]],_xlfn.SORTBY(ARQUIVOS_RECEBIDOS!$E$2:$F$5010,ARQUIVOS_RECEBIDOS!$F$2:$F$5010,-1),2,)</f>
        <v>EMENDA 4</v>
      </c>
      <c r="C2076" s="14"/>
      <c r="D2076" s="6" t="s">
        <v>8026</v>
      </c>
      <c r="E2076" s="6" t="s">
        <v>8025</v>
      </c>
      <c r="F2076" s="8" t="s">
        <v>8185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8882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DNIT-IPR-736-07.58-EMENDA 4.pdf</v>
      </c>
      <c r="K2076" s="6" t="str" cm="1">
        <f t="array" ref="K2076">_xlfn.TEXTJOIN(", ",TRUE,_xlfn.UNIQUE(_xlfn._xlws.FILTER(ARQUIVOS_RECEBIDOS!$F$2:$F$5010,ARQUIVOS_RECEBIDOS!$E$2:$E$5010=LD_01[[#This Row],[DOCUMENTO]])))</f>
        <v>EMENDA 4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1" t="s">
        <v>8422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Drenagem/DNIT_INDIVIDUAL/DNIT-IPR-736-07.58-EMENDA 4.pdf</v>
      </c>
      <c r="P2076" s="6" t="str">
        <f>LD_01[[#This Row],[PASTA]]&amp;"/"&amp;LD_01[[#This Row],[ARQUIVO]]</f>
        <v>DNIT Drenagem/DNIT_INDIVIDUAL/DNIT-IPR-736-07.58-EMENDA 4.pdf</v>
      </c>
      <c r="Q2076" s="6" t="s">
        <v>8382</v>
      </c>
    </row>
    <row r="2077" spans="1:17" ht="72" x14ac:dyDescent="0.3">
      <c r="A2077" s="6" t="s">
        <v>7755</v>
      </c>
      <c r="B2077" s="6" t="str">
        <f>VLOOKUP(LD_01[[#This Row],[DOCUMENTO]],_xlfn.SORTBY(ARQUIVOS_RECEBIDOS!$E$2:$F$5010,ARQUIVOS_RECEBIDOS!$F$2:$F$5010,-1),2,)</f>
        <v>EMENDA 4</v>
      </c>
      <c r="C2077" s="14"/>
      <c r="D2077" s="6" t="s">
        <v>8026</v>
      </c>
      <c r="E2077" s="6" t="s">
        <v>8025</v>
      </c>
      <c r="F2077" s="8" t="s">
        <v>8186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8882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DNIT-IPR-736-07.59-EMENDA 4.pdf</v>
      </c>
      <c r="K2077" s="6" t="str" cm="1">
        <f t="array" ref="K2077">_xlfn.TEXTJOIN(", ",TRUE,_xlfn.UNIQUE(_xlfn._xlws.FILTER(ARQUIVOS_RECEBIDOS!$F$2:$F$5010,ARQUIVOS_RECEBIDOS!$E$2:$E$5010=LD_01[[#This Row],[DOCUMENTO]])))</f>
        <v>EMENDA 4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1" t="s">
        <v>8422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Drenagem/DNIT_INDIVIDUAL/DNIT-IPR-736-07.59-EMENDA 4.pdf</v>
      </c>
      <c r="P2077" s="6" t="str">
        <f>LD_01[[#This Row],[PASTA]]&amp;"/"&amp;LD_01[[#This Row],[ARQUIVO]]</f>
        <v>DNIT Drenagem/DNIT_INDIVIDUAL/DNIT-IPR-736-07.59-EMENDA 4.pdf</v>
      </c>
      <c r="Q2077" s="6" t="s">
        <v>8383</v>
      </c>
    </row>
    <row r="2078" spans="1:17" ht="72" x14ac:dyDescent="0.3">
      <c r="A2078" s="6" t="s">
        <v>7756</v>
      </c>
      <c r="B2078" s="6" t="str">
        <f>VLOOKUP(LD_01[[#This Row],[DOCUMENTO]],_xlfn.SORTBY(ARQUIVOS_RECEBIDOS!$E$2:$F$5010,ARQUIVOS_RECEBIDOS!$F$2:$F$5010,-1),2,)</f>
        <v>EMENDA 4</v>
      </c>
      <c r="C2078" s="14"/>
      <c r="D2078" s="6" t="s">
        <v>8026</v>
      </c>
      <c r="E2078" s="6" t="s">
        <v>8025</v>
      </c>
      <c r="F2078" s="8" t="s">
        <v>8187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8882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DNIT-IPR-736-07.60-EMENDA 4.pdf</v>
      </c>
      <c r="K2078" s="6" t="str" cm="1">
        <f t="array" ref="K2078">_xlfn.TEXTJOIN(", ",TRUE,_xlfn.UNIQUE(_xlfn._xlws.FILTER(ARQUIVOS_RECEBIDOS!$F$2:$F$5010,ARQUIVOS_RECEBIDOS!$E$2:$E$5010=LD_01[[#This Row],[DOCUMENTO]])))</f>
        <v>EMENDA 4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1" t="s">
        <v>8422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Drenagem/DNIT_INDIVIDUAL/DNIT-IPR-736-07.60-EMENDA 4.pdf</v>
      </c>
      <c r="P2078" s="6" t="str">
        <f>LD_01[[#This Row],[PASTA]]&amp;"/"&amp;LD_01[[#This Row],[ARQUIVO]]</f>
        <v>DNIT Drenagem/DNIT_INDIVIDUAL/DNIT-IPR-736-07.60-EMENDA 4.pdf</v>
      </c>
      <c r="Q2078" s="6" t="s">
        <v>8383</v>
      </c>
    </row>
    <row r="2079" spans="1:17" ht="72" x14ac:dyDescent="0.3">
      <c r="A2079" s="6" t="s">
        <v>7757</v>
      </c>
      <c r="B2079" s="6" t="str">
        <f>VLOOKUP(LD_01[[#This Row],[DOCUMENTO]],_xlfn.SORTBY(ARQUIVOS_RECEBIDOS!$E$2:$F$5010,ARQUIVOS_RECEBIDOS!$F$2:$F$5010,-1),2,)</f>
        <v>EMENDA 4</v>
      </c>
      <c r="C2079" s="14"/>
      <c r="D2079" s="6" t="s">
        <v>8026</v>
      </c>
      <c r="E2079" s="6" t="s">
        <v>8025</v>
      </c>
      <c r="F2079" s="8" t="s">
        <v>8188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8882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DNIT-IPR-736-07.61-EMENDA 4.pdf</v>
      </c>
      <c r="K2079" s="6" t="str" cm="1">
        <f t="array" ref="K2079">_xlfn.TEXTJOIN(", ",TRUE,_xlfn.UNIQUE(_xlfn._xlws.FILTER(ARQUIVOS_RECEBIDOS!$F$2:$F$5010,ARQUIVOS_RECEBIDOS!$E$2:$E$5010=LD_01[[#This Row],[DOCUMENTO]])))</f>
        <v>EMENDA 4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1" t="s">
        <v>8422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Drenagem/DNIT_INDIVIDUAL/DNIT-IPR-736-07.61-EMENDA 4.pdf</v>
      </c>
      <c r="P2079" s="6" t="str">
        <f>LD_01[[#This Row],[PASTA]]&amp;"/"&amp;LD_01[[#This Row],[ARQUIVO]]</f>
        <v>DNIT Drenagem/DNIT_INDIVIDUAL/DNIT-IPR-736-07.61-EMENDA 4.pdf</v>
      </c>
      <c r="Q2079" s="6" t="s">
        <v>8384</v>
      </c>
    </row>
    <row r="2080" spans="1:17" ht="72" x14ac:dyDescent="0.3">
      <c r="A2080" s="6" t="s">
        <v>7758</v>
      </c>
      <c r="B2080" s="6" t="str">
        <f>VLOOKUP(LD_01[[#This Row],[DOCUMENTO]],_xlfn.SORTBY(ARQUIVOS_RECEBIDOS!$E$2:$F$5010,ARQUIVOS_RECEBIDOS!$F$2:$F$5010,-1),2,)</f>
        <v>EMENDA 4</v>
      </c>
      <c r="C2080" s="14"/>
      <c r="D2080" s="6" t="s">
        <v>8026</v>
      </c>
      <c r="E2080" s="6" t="s">
        <v>8025</v>
      </c>
      <c r="F2080" s="8" t="s">
        <v>8189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8882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DNIT-IPR-736-07.62-EMENDA 4.pdf</v>
      </c>
      <c r="K2080" s="6" t="str" cm="1">
        <f t="array" ref="K2080">_xlfn.TEXTJOIN(", ",TRUE,_xlfn.UNIQUE(_xlfn._xlws.FILTER(ARQUIVOS_RECEBIDOS!$F$2:$F$5010,ARQUIVOS_RECEBIDOS!$E$2:$E$5010=LD_01[[#This Row],[DOCUMENTO]])))</f>
        <v>EMENDA 4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1" t="s">
        <v>8422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Drenagem/DNIT_INDIVIDUAL/DNIT-IPR-736-07.62-EMENDA 4.pdf</v>
      </c>
      <c r="P2080" s="6" t="str">
        <f>LD_01[[#This Row],[PASTA]]&amp;"/"&amp;LD_01[[#This Row],[ARQUIVO]]</f>
        <v>DNIT Drenagem/DNIT_INDIVIDUAL/DNIT-IPR-736-07.62-EMENDA 4.pdf</v>
      </c>
      <c r="Q2080" s="6" t="s">
        <v>8385</v>
      </c>
    </row>
    <row r="2081" spans="1:17" ht="72" x14ac:dyDescent="0.3">
      <c r="A2081" s="6" t="s">
        <v>7759</v>
      </c>
      <c r="B2081" s="6" t="str">
        <f>VLOOKUP(LD_01[[#This Row],[DOCUMENTO]],_xlfn.SORTBY(ARQUIVOS_RECEBIDOS!$E$2:$F$5010,ARQUIVOS_RECEBIDOS!$F$2:$F$5010,-1),2,)</f>
        <v>EMENDA 4</v>
      </c>
      <c r="C2081" s="14"/>
      <c r="D2081" s="6" t="s">
        <v>8026</v>
      </c>
      <c r="E2081" s="6" t="s">
        <v>8025</v>
      </c>
      <c r="F2081" s="8" t="s">
        <v>8190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8882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DNIT-IPR-736-07.63-EMENDA 4.pdf</v>
      </c>
      <c r="K2081" s="6" t="str" cm="1">
        <f t="array" ref="K2081">_xlfn.TEXTJOIN(", ",TRUE,_xlfn.UNIQUE(_xlfn._xlws.FILTER(ARQUIVOS_RECEBIDOS!$F$2:$F$5010,ARQUIVOS_RECEBIDOS!$E$2:$E$5010=LD_01[[#This Row],[DOCUMENTO]])))</f>
        <v>EMENDA 4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1" t="s">
        <v>8422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Drenagem/DNIT_INDIVIDUAL/DNIT-IPR-736-07.63-EMENDA 4.pdf</v>
      </c>
      <c r="P2081" s="6" t="str">
        <f>LD_01[[#This Row],[PASTA]]&amp;"/"&amp;LD_01[[#This Row],[ARQUIVO]]</f>
        <v>DNIT Drenagem/DNIT_INDIVIDUAL/DNIT-IPR-736-07.63-EMENDA 4.pdf</v>
      </c>
      <c r="Q2081" s="6" t="s">
        <v>8386</v>
      </c>
    </row>
    <row r="2082" spans="1:17" ht="72" x14ac:dyDescent="0.3">
      <c r="A2082" s="6" t="s">
        <v>7760</v>
      </c>
      <c r="B2082" s="6" t="str">
        <f>VLOOKUP(LD_01[[#This Row],[DOCUMENTO]],_xlfn.SORTBY(ARQUIVOS_RECEBIDOS!$E$2:$F$5010,ARQUIVOS_RECEBIDOS!$F$2:$F$5010,-1),2,)</f>
        <v>EMENDA 4</v>
      </c>
      <c r="C2082" s="14"/>
      <c r="D2082" s="6" t="s">
        <v>8026</v>
      </c>
      <c r="E2082" s="6" t="s">
        <v>8025</v>
      </c>
      <c r="F2082" s="8" t="s">
        <v>8191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8882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DNIT-IPR-736-07.64-EMENDA 4.pdf</v>
      </c>
      <c r="K2082" s="6" t="str" cm="1">
        <f t="array" ref="K2082">_xlfn.TEXTJOIN(", ",TRUE,_xlfn.UNIQUE(_xlfn._xlws.FILTER(ARQUIVOS_RECEBIDOS!$F$2:$F$5010,ARQUIVOS_RECEBIDOS!$E$2:$E$5010=LD_01[[#This Row],[DOCUMENTO]])))</f>
        <v>EMENDA 4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1" t="s">
        <v>8422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Drenagem/DNIT_INDIVIDUAL/DNIT-IPR-736-07.64-EMENDA 4.pdf</v>
      </c>
      <c r="P2082" s="6" t="str">
        <f>LD_01[[#This Row],[PASTA]]&amp;"/"&amp;LD_01[[#This Row],[ARQUIVO]]</f>
        <v>DNIT Drenagem/DNIT_INDIVIDUAL/DNIT-IPR-736-07.64-EMENDA 4.pdf</v>
      </c>
      <c r="Q2082" s="6" t="s">
        <v>8387</v>
      </c>
    </row>
    <row r="2083" spans="1:17" ht="72" x14ac:dyDescent="0.3">
      <c r="A2083" s="6" t="s">
        <v>7761</v>
      </c>
      <c r="B2083" s="6" t="str">
        <f>VLOOKUP(LD_01[[#This Row],[DOCUMENTO]],_xlfn.SORTBY(ARQUIVOS_RECEBIDOS!$E$2:$F$5010,ARQUIVOS_RECEBIDOS!$F$2:$F$5010,-1),2,)</f>
        <v>EMENDA 4</v>
      </c>
      <c r="C2083" s="14"/>
      <c r="D2083" s="6" t="s">
        <v>8026</v>
      </c>
      <c r="E2083" s="6" t="s">
        <v>8025</v>
      </c>
      <c r="F2083" s="8" t="s">
        <v>8192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8882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DNIT-IPR-736-07.65-EMENDA 4.pdf</v>
      </c>
      <c r="K2083" s="6" t="str" cm="1">
        <f t="array" ref="K2083">_xlfn.TEXTJOIN(", ",TRUE,_xlfn.UNIQUE(_xlfn._xlws.FILTER(ARQUIVOS_RECEBIDOS!$F$2:$F$5010,ARQUIVOS_RECEBIDOS!$E$2:$E$5010=LD_01[[#This Row],[DOCUMENTO]])))</f>
        <v>EMENDA 4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1" t="s">
        <v>8422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Drenagem/DNIT_INDIVIDUAL/DNIT-IPR-736-07.65-EMENDA 4.pdf</v>
      </c>
      <c r="P2083" s="6" t="str">
        <f>LD_01[[#This Row],[PASTA]]&amp;"/"&amp;LD_01[[#This Row],[ARQUIVO]]</f>
        <v>DNIT Drenagem/DNIT_INDIVIDUAL/DNIT-IPR-736-07.65-EMENDA 4.pdf</v>
      </c>
      <c r="Q2083" s="6" t="s">
        <v>8388</v>
      </c>
    </row>
    <row r="2084" spans="1:17" ht="72" x14ac:dyDescent="0.3">
      <c r="A2084" s="6" t="s">
        <v>7762</v>
      </c>
      <c r="B2084" s="6" t="str">
        <f>VLOOKUP(LD_01[[#This Row],[DOCUMENTO]],_xlfn.SORTBY(ARQUIVOS_RECEBIDOS!$E$2:$F$5010,ARQUIVOS_RECEBIDOS!$F$2:$F$5010,-1),2,)</f>
        <v>EMENDA 4</v>
      </c>
      <c r="C2084" s="14"/>
      <c r="D2084" s="6" t="s">
        <v>8026</v>
      </c>
      <c r="E2084" s="6" t="s">
        <v>8025</v>
      </c>
      <c r="F2084" s="8" t="s">
        <v>8193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8882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DNIT-IPR-736-07.66-EMENDA 4.pdf</v>
      </c>
      <c r="K2084" s="6" t="str" cm="1">
        <f t="array" ref="K2084">_xlfn.TEXTJOIN(", ",TRUE,_xlfn.UNIQUE(_xlfn._xlws.FILTER(ARQUIVOS_RECEBIDOS!$F$2:$F$5010,ARQUIVOS_RECEBIDOS!$E$2:$E$5010=LD_01[[#This Row],[DOCUMENTO]])))</f>
        <v>EMENDA 4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1" t="s">
        <v>8422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Drenagem/DNIT_INDIVIDUAL/DNIT-IPR-736-07.66-EMENDA 4.pdf</v>
      </c>
      <c r="P2084" s="6" t="str">
        <f>LD_01[[#This Row],[PASTA]]&amp;"/"&amp;LD_01[[#This Row],[ARQUIVO]]</f>
        <v>DNIT Drenagem/DNIT_INDIVIDUAL/DNIT-IPR-736-07.66-EMENDA 4.pdf</v>
      </c>
      <c r="Q2084" s="6" t="s">
        <v>8389</v>
      </c>
    </row>
    <row r="2085" spans="1:17" ht="72" x14ac:dyDescent="0.3">
      <c r="A2085" s="6" t="s">
        <v>7763</v>
      </c>
      <c r="B2085" s="6" t="str">
        <f>VLOOKUP(LD_01[[#This Row],[DOCUMENTO]],_xlfn.SORTBY(ARQUIVOS_RECEBIDOS!$E$2:$F$5010,ARQUIVOS_RECEBIDOS!$F$2:$F$5010,-1),2,)</f>
        <v>EMENDA 4</v>
      </c>
      <c r="C2085" s="14"/>
      <c r="D2085" s="6" t="s">
        <v>8026</v>
      </c>
      <c r="E2085" s="6" t="s">
        <v>8025</v>
      </c>
      <c r="F2085" s="8" t="s">
        <v>8194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8882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DNIT-IPR-736-07.67-EMENDA 4.pdf</v>
      </c>
      <c r="K2085" s="6" t="str" cm="1">
        <f t="array" ref="K2085">_xlfn.TEXTJOIN(", ",TRUE,_xlfn.UNIQUE(_xlfn._xlws.FILTER(ARQUIVOS_RECEBIDOS!$F$2:$F$5010,ARQUIVOS_RECEBIDOS!$E$2:$E$5010=LD_01[[#This Row],[DOCUMENTO]])))</f>
        <v>EMENDA 4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1" t="s">
        <v>8422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Drenagem/DNIT_INDIVIDUAL/DNIT-IPR-736-07.67-EMENDA 4.pdf</v>
      </c>
      <c r="P2085" s="6" t="str">
        <f>LD_01[[#This Row],[PASTA]]&amp;"/"&amp;LD_01[[#This Row],[ARQUIVO]]</f>
        <v>DNIT Drenagem/DNIT_INDIVIDUAL/DNIT-IPR-736-07.67-EMENDA 4.pdf</v>
      </c>
      <c r="Q2085" s="6" t="s">
        <v>8390</v>
      </c>
    </row>
    <row r="2086" spans="1:17" ht="72" x14ac:dyDescent="0.3">
      <c r="A2086" s="6" t="s">
        <v>7764</v>
      </c>
      <c r="B2086" s="6" t="str">
        <f>VLOOKUP(LD_01[[#This Row],[DOCUMENTO]],_xlfn.SORTBY(ARQUIVOS_RECEBIDOS!$E$2:$F$5010,ARQUIVOS_RECEBIDOS!$F$2:$F$5010,-1),2,)</f>
        <v>EMENDA 4</v>
      </c>
      <c r="C2086" s="14"/>
      <c r="D2086" s="6" t="s">
        <v>8026</v>
      </c>
      <c r="E2086" s="6" t="s">
        <v>8025</v>
      </c>
      <c r="F2086" s="8" t="s">
        <v>8195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8882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DNIT-IPR-736-07.68-EMENDA 4.pdf</v>
      </c>
      <c r="K2086" s="6" t="str" cm="1">
        <f t="array" ref="K2086">_xlfn.TEXTJOIN(", ",TRUE,_xlfn.UNIQUE(_xlfn._xlws.FILTER(ARQUIVOS_RECEBIDOS!$F$2:$F$5010,ARQUIVOS_RECEBIDOS!$E$2:$E$5010=LD_01[[#This Row],[DOCUMENTO]])))</f>
        <v>EMENDA 4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1" t="s">
        <v>8422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Drenagem/DNIT_INDIVIDUAL/DNIT-IPR-736-07.68-EMENDA 4.pdf</v>
      </c>
      <c r="P2086" s="6" t="str">
        <f>LD_01[[#This Row],[PASTA]]&amp;"/"&amp;LD_01[[#This Row],[ARQUIVO]]</f>
        <v>DNIT Drenagem/DNIT_INDIVIDUAL/DNIT-IPR-736-07.68-EMENDA 4.pdf</v>
      </c>
      <c r="Q2086" s="6" t="s">
        <v>8390</v>
      </c>
    </row>
    <row r="2087" spans="1:17" ht="72" x14ac:dyDescent="0.3">
      <c r="A2087" s="6" t="s">
        <v>7765</v>
      </c>
      <c r="B2087" s="6" t="str">
        <f>VLOOKUP(LD_01[[#This Row],[DOCUMENTO]],_xlfn.SORTBY(ARQUIVOS_RECEBIDOS!$E$2:$F$5010,ARQUIVOS_RECEBIDOS!$F$2:$F$5010,-1),2,)</f>
        <v>EMENDA 4</v>
      </c>
      <c r="C2087" s="14"/>
      <c r="D2087" s="6" t="s">
        <v>8026</v>
      </c>
      <c r="E2087" s="6" t="s">
        <v>8025</v>
      </c>
      <c r="F2087" s="8" t="s">
        <v>8196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8882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DNIT-IPR-736-07.69-EMENDA 4.pdf</v>
      </c>
      <c r="K2087" s="6" t="str" cm="1">
        <f t="array" ref="K2087">_xlfn.TEXTJOIN(", ",TRUE,_xlfn.UNIQUE(_xlfn._xlws.FILTER(ARQUIVOS_RECEBIDOS!$F$2:$F$5010,ARQUIVOS_RECEBIDOS!$E$2:$E$5010=LD_01[[#This Row],[DOCUMENTO]])))</f>
        <v>EMENDA 4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1" t="s">
        <v>8422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Drenagem/DNIT_INDIVIDUAL/DNIT-IPR-736-07.69-EMENDA 4.pdf</v>
      </c>
      <c r="P2087" s="6" t="str">
        <f>LD_01[[#This Row],[PASTA]]&amp;"/"&amp;LD_01[[#This Row],[ARQUIVO]]</f>
        <v>DNIT Drenagem/DNIT_INDIVIDUAL/DNIT-IPR-736-07.69-EMENDA 4.pdf</v>
      </c>
      <c r="Q2087" s="6" t="s">
        <v>8391</v>
      </c>
    </row>
    <row r="2088" spans="1:17" ht="72" x14ac:dyDescent="0.3">
      <c r="A2088" s="6" t="s">
        <v>7766</v>
      </c>
      <c r="B2088" s="6" t="str">
        <f>VLOOKUP(LD_01[[#This Row],[DOCUMENTO]],_xlfn.SORTBY(ARQUIVOS_RECEBIDOS!$E$2:$F$5010,ARQUIVOS_RECEBIDOS!$F$2:$F$5010,-1),2,)</f>
        <v>EMENDA 4</v>
      </c>
      <c r="C2088" s="14"/>
      <c r="D2088" s="6" t="s">
        <v>8026</v>
      </c>
      <c r="E2088" s="6" t="s">
        <v>8025</v>
      </c>
      <c r="F2088" s="8" t="s">
        <v>8197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8882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DNIT-IPR-736-07.70-EMENDA 4.pdf</v>
      </c>
      <c r="K2088" s="6" t="str" cm="1">
        <f t="array" ref="K2088">_xlfn.TEXTJOIN(", ",TRUE,_xlfn.UNIQUE(_xlfn._xlws.FILTER(ARQUIVOS_RECEBIDOS!$F$2:$F$5010,ARQUIVOS_RECEBIDOS!$E$2:$E$5010=LD_01[[#This Row],[DOCUMENTO]])))</f>
        <v>EMENDA 4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1" t="s">
        <v>8422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Drenagem/DNIT_INDIVIDUAL/DNIT-IPR-736-07.70-EMENDA 4.pdf</v>
      </c>
      <c r="P2088" s="6" t="str">
        <f>LD_01[[#This Row],[PASTA]]&amp;"/"&amp;LD_01[[#This Row],[ARQUIVO]]</f>
        <v>DNIT Drenagem/DNIT_INDIVIDUAL/DNIT-IPR-736-07.70-EMENDA 4.pdf</v>
      </c>
      <c r="Q2088" s="6" t="s">
        <v>8391</v>
      </c>
    </row>
    <row r="2089" spans="1:17" ht="72" x14ac:dyDescent="0.3">
      <c r="A2089" s="6" t="s">
        <v>7767</v>
      </c>
      <c r="B2089" s="6" t="str">
        <f>VLOOKUP(LD_01[[#This Row],[DOCUMENTO]],_xlfn.SORTBY(ARQUIVOS_RECEBIDOS!$E$2:$F$5010,ARQUIVOS_RECEBIDOS!$F$2:$F$5010,-1),2,)</f>
        <v>EMENDA 4</v>
      </c>
      <c r="C2089" s="14"/>
      <c r="D2089" s="6" t="s">
        <v>8026</v>
      </c>
      <c r="E2089" s="6" t="s">
        <v>8025</v>
      </c>
      <c r="F2089" s="8" t="s">
        <v>8198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8882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DNIT-IPR-736-07.71-EMENDA 4.pdf</v>
      </c>
      <c r="K2089" s="6" t="str" cm="1">
        <f t="array" ref="K2089">_xlfn.TEXTJOIN(", ",TRUE,_xlfn.UNIQUE(_xlfn._xlws.FILTER(ARQUIVOS_RECEBIDOS!$F$2:$F$5010,ARQUIVOS_RECEBIDOS!$E$2:$E$5010=LD_01[[#This Row],[DOCUMENTO]])))</f>
        <v>EMENDA 4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1" t="s">
        <v>8422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Drenagem/DNIT_INDIVIDUAL/DNIT-IPR-736-07.71-EMENDA 4.pdf</v>
      </c>
      <c r="P2089" s="6" t="str">
        <f>LD_01[[#This Row],[PASTA]]&amp;"/"&amp;LD_01[[#This Row],[ARQUIVO]]</f>
        <v>DNIT Drenagem/DNIT_INDIVIDUAL/DNIT-IPR-736-07.71-EMENDA 4.pdf</v>
      </c>
      <c r="Q2089" s="6" t="s">
        <v>8392</v>
      </c>
    </row>
    <row r="2090" spans="1:17" ht="72" x14ac:dyDescent="0.3">
      <c r="A2090" s="6" t="s">
        <v>7768</v>
      </c>
      <c r="B2090" s="6" t="str">
        <f>VLOOKUP(LD_01[[#This Row],[DOCUMENTO]],_xlfn.SORTBY(ARQUIVOS_RECEBIDOS!$E$2:$F$5010,ARQUIVOS_RECEBIDOS!$F$2:$F$5010,-1),2,)</f>
        <v>EMENDA 4</v>
      </c>
      <c r="C2090" s="14"/>
      <c r="D2090" s="6" t="s">
        <v>8026</v>
      </c>
      <c r="E2090" s="6" t="s">
        <v>8025</v>
      </c>
      <c r="F2090" s="8" t="s">
        <v>8199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8882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DNIT-IPR-736-07.72-EMENDA 4.pdf</v>
      </c>
      <c r="K2090" s="6" t="str" cm="1">
        <f t="array" ref="K2090">_xlfn.TEXTJOIN(", ",TRUE,_xlfn.UNIQUE(_xlfn._xlws.FILTER(ARQUIVOS_RECEBIDOS!$F$2:$F$5010,ARQUIVOS_RECEBIDOS!$E$2:$E$5010=LD_01[[#This Row],[DOCUMENTO]])))</f>
        <v>EMENDA 4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1" t="s">
        <v>8422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Drenagem/DNIT_INDIVIDUAL/DNIT-IPR-736-07.72-EMENDA 4.pdf</v>
      </c>
      <c r="P2090" s="6" t="str">
        <f>LD_01[[#This Row],[PASTA]]&amp;"/"&amp;LD_01[[#This Row],[ARQUIVO]]</f>
        <v>DNIT Drenagem/DNIT_INDIVIDUAL/DNIT-IPR-736-07.72-EMENDA 4.pdf</v>
      </c>
      <c r="Q2090" s="6" t="s">
        <v>8392</v>
      </c>
    </row>
    <row r="2091" spans="1:17" ht="72" x14ac:dyDescent="0.3">
      <c r="A2091" s="6" t="s">
        <v>7769</v>
      </c>
      <c r="B2091" s="6" t="str">
        <f>VLOOKUP(LD_01[[#This Row],[DOCUMENTO]],_xlfn.SORTBY(ARQUIVOS_RECEBIDOS!$E$2:$F$5010,ARQUIVOS_RECEBIDOS!$F$2:$F$5010,-1),2,)</f>
        <v>EMENDA 4</v>
      </c>
      <c r="C2091" s="14"/>
      <c r="D2091" s="6" t="s">
        <v>8026</v>
      </c>
      <c r="E2091" s="6" t="s">
        <v>8025</v>
      </c>
      <c r="F2091" s="8" t="s">
        <v>8200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8882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DNIT-IPR-736-07.73-EMENDA 4.pdf</v>
      </c>
      <c r="K2091" s="6" t="str" cm="1">
        <f t="array" ref="K2091">_xlfn.TEXTJOIN(", ",TRUE,_xlfn.UNIQUE(_xlfn._xlws.FILTER(ARQUIVOS_RECEBIDOS!$F$2:$F$5010,ARQUIVOS_RECEBIDOS!$E$2:$E$5010=LD_01[[#This Row],[DOCUMENTO]])))</f>
        <v>EMENDA 4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1" t="s">
        <v>8422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Drenagem/DNIT_INDIVIDUAL/DNIT-IPR-736-07.73-EMENDA 4.pdf</v>
      </c>
      <c r="P2091" s="6" t="str">
        <f>LD_01[[#This Row],[PASTA]]&amp;"/"&amp;LD_01[[#This Row],[ARQUIVO]]</f>
        <v>DNIT Drenagem/DNIT_INDIVIDUAL/DNIT-IPR-736-07.73-EMENDA 4.pdf</v>
      </c>
      <c r="Q2091" s="6" t="s">
        <v>8393</v>
      </c>
    </row>
    <row r="2092" spans="1:17" ht="72" x14ac:dyDescent="0.3">
      <c r="A2092" s="6" t="s">
        <v>7770</v>
      </c>
      <c r="B2092" s="6" t="str">
        <f>VLOOKUP(LD_01[[#This Row],[DOCUMENTO]],_xlfn.SORTBY(ARQUIVOS_RECEBIDOS!$E$2:$F$5010,ARQUIVOS_RECEBIDOS!$F$2:$F$5010,-1),2,)</f>
        <v>EMENDA 4</v>
      </c>
      <c r="C2092" s="14"/>
      <c r="D2092" s="6" t="s">
        <v>8026</v>
      </c>
      <c r="E2092" s="6" t="s">
        <v>8025</v>
      </c>
      <c r="F2092" s="8" t="s">
        <v>8201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8882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DNIT-IPR-736-07.74-EMENDA 4.pdf</v>
      </c>
      <c r="K2092" s="6" t="str" cm="1">
        <f t="array" ref="K2092">_xlfn.TEXTJOIN(", ",TRUE,_xlfn.UNIQUE(_xlfn._xlws.FILTER(ARQUIVOS_RECEBIDOS!$F$2:$F$5010,ARQUIVOS_RECEBIDOS!$E$2:$E$5010=LD_01[[#This Row],[DOCUMENTO]])))</f>
        <v>EMENDA 4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1" t="s">
        <v>8422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Drenagem/DNIT_INDIVIDUAL/DNIT-IPR-736-07.74-EMENDA 4.pdf</v>
      </c>
      <c r="P2092" s="6" t="str">
        <f>LD_01[[#This Row],[PASTA]]&amp;"/"&amp;LD_01[[#This Row],[ARQUIVO]]</f>
        <v>DNIT Drenagem/DNIT_INDIVIDUAL/DNIT-IPR-736-07.74-EMENDA 4.pdf</v>
      </c>
      <c r="Q2092" s="6" t="s">
        <v>8393</v>
      </c>
    </row>
    <row r="2093" spans="1:17" ht="72" x14ac:dyDescent="0.3">
      <c r="A2093" s="6" t="s">
        <v>7771</v>
      </c>
      <c r="B2093" s="6" t="str">
        <f>VLOOKUP(LD_01[[#This Row],[DOCUMENTO]],_xlfn.SORTBY(ARQUIVOS_RECEBIDOS!$E$2:$F$5010,ARQUIVOS_RECEBIDOS!$F$2:$F$5010,-1),2,)</f>
        <v>EMENDA 4</v>
      </c>
      <c r="C2093" s="14"/>
      <c r="D2093" s="6" t="s">
        <v>8026</v>
      </c>
      <c r="E2093" s="6" t="s">
        <v>8025</v>
      </c>
      <c r="F2093" s="8" t="s">
        <v>8202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8882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DNIT-IPR-736-07.75-EMENDA 4.pdf</v>
      </c>
      <c r="K2093" s="6" t="str" cm="1">
        <f t="array" ref="K2093">_xlfn.TEXTJOIN(", ",TRUE,_xlfn.UNIQUE(_xlfn._xlws.FILTER(ARQUIVOS_RECEBIDOS!$F$2:$F$5010,ARQUIVOS_RECEBIDOS!$E$2:$E$5010=LD_01[[#This Row],[DOCUMENTO]])))</f>
        <v>EMENDA 4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1" t="s">
        <v>8422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Drenagem/DNIT_INDIVIDUAL/DNIT-IPR-736-07.75-EMENDA 4.pdf</v>
      </c>
      <c r="P2093" s="6" t="str">
        <f>LD_01[[#This Row],[PASTA]]&amp;"/"&amp;LD_01[[#This Row],[ARQUIVO]]</f>
        <v>DNIT Drenagem/DNIT_INDIVIDUAL/DNIT-IPR-736-07.75-EMENDA 4.pdf</v>
      </c>
      <c r="Q2093" s="6" t="s">
        <v>8394</v>
      </c>
    </row>
    <row r="2094" spans="1:17" ht="72" x14ac:dyDescent="0.3">
      <c r="A2094" s="6" t="s">
        <v>7772</v>
      </c>
      <c r="B2094" s="6" t="str">
        <f>VLOOKUP(LD_01[[#This Row],[DOCUMENTO]],_xlfn.SORTBY(ARQUIVOS_RECEBIDOS!$E$2:$F$5010,ARQUIVOS_RECEBIDOS!$F$2:$F$5010,-1),2,)</f>
        <v>EMENDA 4</v>
      </c>
      <c r="C2094" s="14"/>
      <c r="D2094" s="6" t="s">
        <v>8026</v>
      </c>
      <c r="E2094" s="6" t="s">
        <v>8025</v>
      </c>
      <c r="F2094" s="8" t="s">
        <v>8203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8882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DNIT-IPR-736-07.76-EMENDA 4.pdf</v>
      </c>
      <c r="K2094" s="6" t="str" cm="1">
        <f t="array" ref="K2094">_xlfn.TEXTJOIN(", ",TRUE,_xlfn.UNIQUE(_xlfn._xlws.FILTER(ARQUIVOS_RECEBIDOS!$F$2:$F$5010,ARQUIVOS_RECEBIDOS!$E$2:$E$5010=LD_01[[#This Row],[DOCUMENTO]])))</f>
        <v>EMENDA 4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1" t="s">
        <v>8422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Drenagem/DNIT_INDIVIDUAL/DNIT-IPR-736-07.76-EMENDA 4.pdf</v>
      </c>
      <c r="P2094" s="6" t="str">
        <f>LD_01[[#This Row],[PASTA]]&amp;"/"&amp;LD_01[[#This Row],[ARQUIVO]]</f>
        <v>DNIT Drenagem/DNIT_INDIVIDUAL/DNIT-IPR-736-07.76-EMENDA 4.pdf</v>
      </c>
      <c r="Q2094" s="6" t="s">
        <v>8394</v>
      </c>
    </row>
    <row r="2095" spans="1:17" ht="72" x14ac:dyDescent="0.3">
      <c r="A2095" s="6" t="s">
        <v>7773</v>
      </c>
      <c r="B2095" s="6" t="str">
        <f>VLOOKUP(LD_01[[#This Row],[DOCUMENTO]],_xlfn.SORTBY(ARQUIVOS_RECEBIDOS!$E$2:$F$5010,ARQUIVOS_RECEBIDOS!$F$2:$F$5010,-1),2,)</f>
        <v>EMENDA 4</v>
      </c>
      <c r="C2095" s="14"/>
      <c r="D2095" s="6" t="s">
        <v>8026</v>
      </c>
      <c r="E2095" s="6" t="s">
        <v>8025</v>
      </c>
      <c r="F2095" s="8" t="s">
        <v>8204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8882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DNIT-IPR-736-07.77-EMENDA 4.pdf</v>
      </c>
      <c r="K2095" s="6" t="str" cm="1">
        <f t="array" ref="K2095">_xlfn.TEXTJOIN(", ",TRUE,_xlfn.UNIQUE(_xlfn._xlws.FILTER(ARQUIVOS_RECEBIDOS!$F$2:$F$5010,ARQUIVOS_RECEBIDOS!$E$2:$E$5010=LD_01[[#This Row],[DOCUMENTO]])))</f>
        <v>EMENDA 4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1" t="s">
        <v>8422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Drenagem/DNIT_INDIVIDUAL/DNIT-IPR-736-07.77-EMENDA 4.pdf</v>
      </c>
      <c r="P2095" s="6" t="str">
        <f>LD_01[[#This Row],[PASTA]]&amp;"/"&amp;LD_01[[#This Row],[ARQUIVO]]</f>
        <v>DNIT Drenagem/DNIT_INDIVIDUAL/DNIT-IPR-736-07.77-EMENDA 4.pdf</v>
      </c>
      <c r="Q2095" s="6" t="s">
        <v>8395</v>
      </c>
    </row>
    <row r="2096" spans="1:17" ht="72" x14ac:dyDescent="0.3">
      <c r="A2096" s="6" t="s">
        <v>7774</v>
      </c>
      <c r="B2096" s="6" t="str">
        <f>VLOOKUP(LD_01[[#This Row],[DOCUMENTO]],_xlfn.SORTBY(ARQUIVOS_RECEBIDOS!$E$2:$F$5010,ARQUIVOS_RECEBIDOS!$F$2:$F$5010,-1),2,)</f>
        <v>EMENDA 4</v>
      </c>
      <c r="C2096" s="14"/>
      <c r="D2096" s="6" t="s">
        <v>8026</v>
      </c>
      <c r="E2096" s="6" t="s">
        <v>8025</v>
      </c>
      <c r="F2096" s="8" t="s">
        <v>8205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8882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DNIT-IPR-736-07.78-EMENDA 4.pdf</v>
      </c>
      <c r="K2096" s="6" t="str" cm="1">
        <f t="array" ref="K2096">_xlfn.TEXTJOIN(", ",TRUE,_xlfn.UNIQUE(_xlfn._xlws.FILTER(ARQUIVOS_RECEBIDOS!$F$2:$F$5010,ARQUIVOS_RECEBIDOS!$E$2:$E$5010=LD_01[[#This Row],[DOCUMENTO]])))</f>
        <v>EMENDA 4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1" t="s">
        <v>8422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Drenagem/DNIT_INDIVIDUAL/DNIT-IPR-736-07.78-EMENDA 4.pdf</v>
      </c>
      <c r="P2096" s="6" t="str">
        <f>LD_01[[#This Row],[PASTA]]&amp;"/"&amp;LD_01[[#This Row],[ARQUIVO]]</f>
        <v>DNIT Drenagem/DNIT_INDIVIDUAL/DNIT-IPR-736-07.78-EMENDA 4.pdf</v>
      </c>
      <c r="Q2096" s="6" t="s">
        <v>8395</v>
      </c>
    </row>
    <row r="2097" spans="1:17" ht="72" x14ac:dyDescent="0.3">
      <c r="A2097" s="6" t="s">
        <v>7775</v>
      </c>
      <c r="B2097" s="6" t="str">
        <f>VLOOKUP(LD_01[[#This Row],[DOCUMENTO]],_xlfn.SORTBY(ARQUIVOS_RECEBIDOS!$E$2:$F$5010,ARQUIVOS_RECEBIDOS!$F$2:$F$5010,-1),2,)</f>
        <v>EMENDA 4</v>
      </c>
      <c r="C2097" s="14"/>
      <c r="D2097" s="6" t="s">
        <v>8026</v>
      </c>
      <c r="E2097" s="6" t="s">
        <v>8025</v>
      </c>
      <c r="F2097" s="8" t="s">
        <v>8206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8882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DNIT-IPR-736-07.79-EMENDA 4.pdf</v>
      </c>
      <c r="K2097" s="6" t="str" cm="1">
        <f t="array" ref="K2097">_xlfn.TEXTJOIN(", ",TRUE,_xlfn.UNIQUE(_xlfn._xlws.FILTER(ARQUIVOS_RECEBIDOS!$F$2:$F$5010,ARQUIVOS_RECEBIDOS!$E$2:$E$5010=LD_01[[#This Row],[DOCUMENTO]])))</f>
        <v>EMENDA 4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1" t="s">
        <v>8422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Drenagem/DNIT_INDIVIDUAL/DNIT-IPR-736-07.79-EMENDA 4.pdf</v>
      </c>
      <c r="P2097" s="6" t="str">
        <f>LD_01[[#This Row],[PASTA]]&amp;"/"&amp;LD_01[[#This Row],[ARQUIVO]]</f>
        <v>DNIT Drenagem/DNIT_INDIVIDUAL/DNIT-IPR-736-07.79-EMENDA 4.pdf</v>
      </c>
      <c r="Q2097" s="6" t="s">
        <v>8396</v>
      </c>
    </row>
    <row r="2098" spans="1:17" ht="72" x14ac:dyDescent="0.3">
      <c r="A2098" s="6" t="s">
        <v>7776</v>
      </c>
      <c r="B2098" s="6" t="str">
        <f>VLOOKUP(LD_01[[#This Row],[DOCUMENTO]],_xlfn.SORTBY(ARQUIVOS_RECEBIDOS!$E$2:$F$5010,ARQUIVOS_RECEBIDOS!$F$2:$F$5010,-1),2,)</f>
        <v>EMENDA 4</v>
      </c>
      <c r="C2098" s="14"/>
      <c r="D2098" s="6" t="s">
        <v>8026</v>
      </c>
      <c r="E2098" s="6" t="s">
        <v>8025</v>
      </c>
      <c r="F2098" s="8" t="s">
        <v>8207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8882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DNIT-IPR-736-07.80-EMENDA 4.pdf</v>
      </c>
      <c r="K2098" s="6" t="str" cm="1">
        <f t="array" ref="K2098">_xlfn.TEXTJOIN(", ",TRUE,_xlfn.UNIQUE(_xlfn._xlws.FILTER(ARQUIVOS_RECEBIDOS!$F$2:$F$5010,ARQUIVOS_RECEBIDOS!$E$2:$E$5010=LD_01[[#This Row],[DOCUMENTO]])))</f>
        <v>EMENDA 4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1" t="s">
        <v>8422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Drenagem/DNIT_INDIVIDUAL/DNIT-IPR-736-07.80-EMENDA 4.pdf</v>
      </c>
      <c r="P2098" s="6" t="str">
        <f>LD_01[[#This Row],[PASTA]]&amp;"/"&amp;LD_01[[#This Row],[ARQUIVO]]</f>
        <v>DNIT Drenagem/DNIT_INDIVIDUAL/DNIT-IPR-736-07.80-EMENDA 4.pdf</v>
      </c>
      <c r="Q2098" s="6" t="s">
        <v>8396</v>
      </c>
    </row>
    <row r="2099" spans="1:17" ht="72" x14ac:dyDescent="0.3">
      <c r="A2099" s="6" t="s">
        <v>7777</v>
      </c>
      <c r="B2099" s="6" t="str">
        <f>VLOOKUP(LD_01[[#This Row],[DOCUMENTO]],_xlfn.SORTBY(ARQUIVOS_RECEBIDOS!$E$2:$F$5010,ARQUIVOS_RECEBIDOS!$F$2:$F$5010,-1),2,)</f>
        <v>EMENDA 4</v>
      </c>
      <c r="C2099" s="14"/>
      <c r="D2099" s="6" t="s">
        <v>8026</v>
      </c>
      <c r="E2099" s="6" t="s">
        <v>8025</v>
      </c>
      <c r="F2099" s="8" t="s">
        <v>8208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8882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DNIT-IPR-736-07.81-EMENDA 4.pdf</v>
      </c>
      <c r="K2099" s="6" t="str" cm="1">
        <f t="array" ref="K2099">_xlfn.TEXTJOIN(", ",TRUE,_xlfn.UNIQUE(_xlfn._xlws.FILTER(ARQUIVOS_RECEBIDOS!$F$2:$F$5010,ARQUIVOS_RECEBIDOS!$E$2:$E$5010=LD_01[[#This Row],[DOCUMENTO]])))</f>
        <v>EMENDA 4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1" t="s">
        <v>8422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Drenagem/DNIT_INDIVIDUAL/DNIT-IPR-736-07.81-EMENDA 4.pdf</v>
      </c>
      <c r="P2099" s="6" t="str">
        <f>LD_01[[#This Row],[PASTA]]&amp;"/"&amp;LD_01[[#This Row],[ARQUIVO]]</f>
        <v>DNIT Drenagem/DNIT_INDIVIDUAL/DNIT-IPR-736-07.81-EMENDA 4.pdf</v>
      </c>
      <c r="Q2099" s="6" t="s">
        <v>8397</v>
      </c>
    </row>
    <row r="2100" spans="1:17" ht="72" x14ac:dyDescent="0.3">
      <c r="A2100" s="6" t="s">
        <v>7778</v>
      </c>
      <c r="B2100" s="6" t="str">
        <f>VLOOKUP(LD_01[[#This Row],[DOCUMENTO]],_xlfn.SORTBY(ARQUIVOS_RECEBIDOS!$E$2:$F$5010,ARQUIVOS_RECEBIDOS!$F$2:$F$5010,-1),2,)</f>
        <v>EMENDA 4</v>
      </c>
      <c r="C2100" s="14"/>
      <c r="D2100" s="6" t="s">
        <v>8026</v>
      </c>
      <c r="E2100" s="6" t="s">
        <v>8025</v>
      </c>
      <c r="F2100" s="8" t="s">
        <v>8209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8882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DNIT-IPR-736-07.82-EMENDA 4.pdf</v>
      </c>
      <c r="K2100" s="6" t="str" cm="1">
        <f t="array" ref="K2100">_xlfn.TEXTJOIN(", ",TRUE,_xlfn.UNIQUE(_xlfn._xlws.FILTER(ARQUIVOS_RECEBIDOS!$F$2:$F$5010,ARQUIVOS_RECEBIDOS!$E$2:$E$5010=LD_01[[#This Row],[DOCUMENTO]])))</f>
        <v>EMENDA 4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1" t="s">
        <v>8422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Drenagem/DNIT_INDIVIDUAL/DNIT-IPR-736-07.82-EMENDA 4.pdf</v>
      </c>
      <c r="P2100" s="6" t="str">
        <f>LD_01[[#This Row],[PASTA]]&amp;"/"&amp;LD_01[[#This Row],[ARQUIVO]]</f>
        <v>DNIT Drenagem/DNIT_INDIVIDUAL/DNIT-IPR-736-07.82-EMENDA 4.pdf</v>
      </c>
      <c r="Q2100" s="6" t="s">
        <v>8397</v>
      </c>
    </row>
    <row r="2101" spans="1:17" ht="72" x14ac:dyDescent="0.3">
      <c r="A2101" s="6" t="s">
        <v>7779</v>
      </c>
      <c r="B2101" s="6" t="str">
        <f>VLOOKUP(LD_01[[#This Row],[DOCUMENTO]],_xlfn.SORTBY(ARQUIVOS_RECEBIDOS!$E$2:$F$5010,ARQUIVOS_RECEBIDOS!$F$2:$F$5010,-1),2,)</f>
        <v>EMENDA 4</v>
      </c>
      <c r="C2101" s="14"/>
      <c r="D2101" s="6" t="s">
        <v>8026</v>
      </c>
      <c r="E2101" s="6" t="s">
        <v>8025</v>
      </c>
      <c r="F2101" s="8" t="s">
        <v>8210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8882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DNIT-IPR-736-07.83-EMENDA 4.pdf</v>
      </c>
      <c r="K2101" s="6" t="str" cm="1">
        <f t="array" ref="K2101">_xlfn.TEXTJOIN(", ",TRUE,_xlfn.UNIQUE(_xlfn._xlws.FILTER(ARQUIVOS_RECEBIDOS!$F$2:$F$5010,ARQUIVOS_RECEBIDOS!$E$2:$E$5010=LD_01[[#This Row],[DOCUMENTO]])))</f>
        <v>EMENDA 4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1" t="s">
        <v>8422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Drenagem/DNIT_INDIVIDUAL/DNIT-IPR-736-07.83-EMENDA 4.pdf</v>
      </c>
      <c r="P2101" s="6" t="str">
        <f>LD_01[[#This Row],[PASTA]]&amp;"/"&amp;LD_01[[#This Row],[ARQUIVO]]</f>
        <v>DNIT Drenagem/DNIT_INDIVIDUAL/DNIT-IPR-736-07.83-EMENDA 4.pdf</v>
      </c>
      <c r="Q2101" s="6" t="s">
        <v>8398</v>
      </c>
    </row>
    <row r="2102" spans="1:17" ht="72" x14ac:dyDescent="0.3">
      <c r="A2102" s="6" t="s">
        <v>7780</v>
      </c>
      <c r="B2102" s="6" t="str">
        <f>VLOOKUP(LD_01[[#This Row],[DOCUMENTO]],_xlfn.SORTBY(ARQUIVOS_RECEBIDOS!$E$2:$F$5010,ARQUIVOS_RECEBIDOS!$F$2:$F$5010,-1),2,)</f>
        <v>EMENDA 4</v>
      </c>
      <c r="C2102" s="14"/>
      <c r="D2102" s="6" t="s">
        <v>8026</v>
      </c>
      <c r="E2102" s="6" t="s">
        <v>8025</v>
      </c>
      <c r="F2102" s="8" t="s">
        <v>8211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8882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DNIT-IPR-736-07.84-EMENDA 4.pdf</v>
      </c>
      <c r="K2102" s="6" t="str" cm="1">
        <f t="array" ref="K2102">_xlfn.TEXTJOIN(", ",TRUE,_xlfn.UNIQUE(_xlfn._xlws.FILTER(ARQUIVOS_RECEBIDOS!$F$2:$F$5010,ARQUIVOS_RECEBIDOS!$E$2:$E$5010=LD_01[[#This Row],[DOCUMENTO]])))</f>
        <v>EMENDA 4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1" t="s">
        <v>8422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Drenagem/DNIT_INDIVIDUAL/DNIT-IPR-736-07.84-EMENDA 4.pdf</v>
      </c>
      <c r="P2102" s="6" t="str">
        <f>LD_01[[#This Row],[PASTA]]&amp;"/"&amp;LD_01[[#This Row],[ARQUIVO]]</f>
        <v>DNIT Drenagem/DNIT_INDIVIDUAL/DNIT-IPR-736-07.84-EMENDA 4.pdf</v>
      </c>
      <c r="Q2102" s="6" t="s">
        <v>8398</v>
      </c>
    </row>
    <row r="2103" spans="1:17" ht="72" x14ac:dyDescent="0.3">
      <c r="A2103" s="6" t="s">
        <v>7781</v>
      </c>
      <c r="B2103" s="6" t="str">
        <f>VLOOKUP(LD_01[[#This Row],[DOCUMENTO]],_xlfn.SORTBY(ARQUIVOS_RECEBIDOS!$E$2:$F$5010,ARQUIVOS_RECEBIDOS!$F$2:$F$5010,-1),2,)</f>
        <v>EMENDA 4</v>
      </c>
      <c r="C2103" s="14"/>
      <c r="D2103" s="6" t="s">
        <v>8026</v>
      </c>
      <c r="E2103" s="6" t="s">
        <v>8025</v>
      </c>
      <c r="F2103" s="8" t="s">
        <v>8212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8882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DNIT-IPR-736-07.85-EMENDA 4.pdf</v>
      </c>
      <c r="K2103" s="6" t="str" cm="1">
        <f t="array" ref="K2103">_xlfn.TEXTJOIN(", ",TRUE,_xlfn.UNIQUE(_xlfn._xlws.FILTER(ARQUIVOS_RECEBIDOS!$F$2:$F$5010,ARQUIVOS_RECEBIDOS!$E$2:$E$5010=LD_01[[#This Row],[DOCUMENTO]])))</f>
        <v>EMENDA 4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1" t="s">
        <v>8422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Drenagem/DNIT_INDIVIDUAL/DNIT-IPR-736-07.85-EMENDA 4.pdf</v>
      </c>
      <c r="P2103" s="6" t="str">
        <f>LD_01[[#This Row],[PASTA]]&amp;"/"&amp;LD_01[[#This Row],[ARQUIVO]]</f>
        <v>DNIT Drenagem/DNIT_INDIVIDUAL/DNIT-IPR-736-07.85-EMENDA 4.pdf</v>
      </c>
      <c r="Q2103" s="6" t="s">
        <v>8399</v>
      </c>
    </row>
    <row r="2104" spans="1:17" ht="72" x14ac:dyDescent="0.3">
      <c r="A2104" s="6" t="s">
        <v>7782</v>
      </c>
      <c r="B2104" s="6" t="str">
        <f>VLOOKUP(LD_01[[#This Row],[DOCUMENTO]],_xlfn.SORTBY(ARQUIVOS_RECEBIDOS!$E$2:$F$5010,ARQUIVOS_RECEBIDOS!$F$2:$F$5010,-1),2,)</f>
        <v>EMENDA 4</v>
      </c>
      <c r="C2104" s="14"/>
      <c r="D2104" s="6" t="s">
        <v>8026</v>
      </c>
      <c r="E2104" s="6" t="s">
        <v>8025</v>
      </c>
      <c r="F2104" s="8" t="s">
        <v>8213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8882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DNIT-IPR-736-07.86-EMENDA 4.pdf</v>
      </c>
      <c r="K2104" s="6" t="str" cm="1">
        <f t="array" ref="K2104">_xlfn.TEXTJOIN(", ",TRUE,_xlfn.UNIQUE(_xlfn._xlws.FILTER(ARQUIVOS_RECEBIDOS!$F$2:$F$5010,ARQUIVOS_RECEBIDOS!$E$2:$E$5010=LD_01[[#This Row],[DOCUMENTO]])))</f>
        <v>EMENDA 4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1" t="s">
        <v>8422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Drenagem/DNIT_INDIVIDUAL/DNIT-IPR-736-07.86-EMENDA 4.pdf</v>
      </c>
      <c r="P2104" s="6" t="str">
        <f>LD_01[[#This Row],[PASTA]]&amp;"/"&amp;LD_01[[#This Row],[ARQUIVO]]</f>
        <v>DNIT Drenagem/DNIT_INDIVIDUAL/DNIT-IPR-736-07.86-EMENDA 4.pdf</v>
      </c>
      <c r="Q2104" s="6" t="s">
        <v>8399</v>
      </c>
    </row>
    <row r="2105" spans="1:17" ht="72" x14ac:dyDescent="0.3">
      <c r="A2105" s="6" t="s">
        <v>7783</v>
      </c>
      <c r="B2105" s="6" t="str">
        <f>VLOOKUP(LD_01[[#This Row],[DOCUMENTO]],_xlfn.SORTBY(ARQUIVOS_RECEBIDOS!$E$2:$F$5010,ARQUIVOS_RECEBIDOS!$F$2:$F$5010,-1),2,)</f>
        <v>EMENDA 4</v>
      </c>
      <c r="C2105" s="14"/>
      <c r="D2105" s="6" t="s">
        <v>8026</v>
      </c>
      <c r="E2105" s="6" t="s">
        <v>8025</v>
      </c>
      <c r="F2105" s="8" t="s">
        <v>8214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8882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DNIT-IPR-736-07.87-EMENDA 4.pdf</v>
      </c>
      <c r="K2105" s="6" t="str" cm="1">
        <f t="array" ref="K2105">_xlfn.TEXTJOIN(", ",TRUE,_xlfn.UNIQUE(_xlfn._xlws.FILTER(ARQUIVOS_RECEBIDOS!$F$2:$F$5010,ARQUIVOS_RECEBIDOS!$E$2:$E$5010=LD_01[[#This Row],[DOCUMENTO]])))</f>
        <v>EMENDA 4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1" t="s">
        <v>8422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Drenagem/DNIT_INDIVIDUAL/DNIT-IPR-736-07.87-EMENDA 4.pdf</v>
      </c>
      <c r="P2105" s="6" t="str">
        <f>LD_01[[#This Row],[PASTA]]&amp;"/"&amp;LD_01[[#This Row],[ARQUIVO]]</f>
        <v>DNIT Drenagem/DNIT_INDIVIDUAL/DNIT-IPR-736-07.87-EMENDA 4.pdf</v>
      </c>
      <c r="Q2105" s="6" t="s">
        <v>8400</v>
      </c>
    </row>
    <row r="2106" spans="1:17" ht="72" x14ac:dyDescent="0.3">
      <c r="A2106" s="6" t="s">
        <v>7784</v>
      </c>
      <c r="B2106" s="6" t="str">
        <f>VLOOKUP(LD_01[[#This Row],[DOCUMENTO]],_xlfn.SORTBY(ARQUIVOS_RECEBIDOS!$E$2:$F$5010,ARQUIVOS_RECEBIDOS!$F$2:$F$5010,-1),2,)</f>
        <v>EMENDA 4</v>
      </c>
      <c r="C2106" s="14"/>
      <c r="D2106" s="6" t="s">
        <v>8026</v>
      </c>
      <c r="E2106" s="6" t="s">
        <v>8025</v>
      </c>
      <c r="F2106" s="8" t="s">
        <v>8215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8882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DNIT-IPR-736-07.88-EMENDA 4.pdf</v>
      </c>
      <c r="K2106" s="6" t="str" cm="1">
        <f t="array" ref="K2106">_xlfn.TEXTJOIN(", ",TRUE,_xlfn.UNIQUE(_xlfn._xlws.FILTER(ARQUIVOS_RECEBIDOS!$F$2:$F$5010,ARQUIVOS_RECEBIDOS!$E$2:$E$5010=LD_01[[#This Row],[DOCUMENTO]])))</f>
        <v>EMENDA 4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1" t="s">
        <v>8422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Drenagem/DNIT_INDIVIDUAL/DNIT-IPR-736-07.88-EMENDA 4.pdf</v>
      </c>
      <c r="P2106" s="6" t="str">
        <f>LD_01[[#This Row],[PASTA]]&amp;"/"&amp;LD_01[[#This Row],[ARQUIVO]]</f>
        <v>DNIT Drenagem/DNIT_INDIVIDUAL/DNIT-IPR-736-07.88-EMENDA 4.pdf</v>
      </c>
      <c r="Q2106" s="6" t="s">
        <v>8400</v>
      </c>
    </row>
    <row r="2107" spans="1:17" ht="72" x14ac:dyDescent="0.3">
      <c r="A2107" s="6" t="s">
        <v>7785</v>
      </c>
      <c r="B2107" s="6" t="str">
        <f>VLOOKUP(LD_01[[#This Row],[DOCUMENTO]],_xlfn.SORTBY(ARQUIVOS_RECEBIDOS!$E$2:$F$5010,ARQUIVOS_RECEBIDOS!$F$2:$F$5010,-1),2,)</f>
        <v>EMENDA 4</v>
      </c>
      <c r="C2107" s="14"/>
      <c r="D2107" s="6" t="s">
        <v>8026</v>
      </c>
      <c r="E2107" s="6" t="s">
        <v>8025</v>
      </c>
      <c r="F2107" s="8" t="s">
        <v>8216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8882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DNIT-IPR-736-07.89-EMENDA 4.pdf</v>
      </c>
      <c r="K2107" s="6" t="str" cm="1">
        <f t="array" ref="K2107">_xlfn.TEXTJOIN(", ",TRUE,_xlfn.UNIQUE(_xlfn._xlws.FILTER(ARQUIVOS_RECEBIDOS!$F$2:$F$5010,ARQUIVOS_RECEBIDOS!$E$2:$E$5010=LD_01[[#This Row],[DOCUMENTO]])))</f>
        <v>EMENDA 4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1" t="s">
        <v>8422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Drenagem/DNIT_INDIVIDUAL/DNIT-IPR-736-07.89-EMENDA 4.pdf</v>
      </c>
      <c r="P2107" s="6" t="str">
        <f>LD_01[[#This Row],[PASTA]]&amp;"/"&amp;LD_01[[#This Row],[ARQUIVO]]</f>
        <v>DNIT Drenagem/DNIT_INDIVIDUAL/DNIT-IPR-736-07.89-EMENDA 4.pdf</v>
      </c>
      <c r="Q2107" s="6" t="s">
        <v>8401</v>
      </c>
    </row>
    <row r="2108" spans="1:17" ht="72" x14ac:dyDescent="0.3">
      <c r="A2108" s="6" t="s">
        <v>7786</v>
      </c>
      <c r="B2108" s="6" t="str">
        <f>VLOOKUP(LD_01[[#This Row],[DOCUMENTO]],_xlfn.SORTBY(ARQUIVOS_RECEBIDOS!$E$2:$F$5010,ARQUIVOS_RECEBIDOS!$F$2:$F$5010,-1),2,)</f>
        <v>EMENDA 4</v>
      </c>
      <c r="C2108" s="14"/>
      <c r="D2108" s="6" t="s">
        <v>8026</v>
      </c>
      <c r="E2108" s="6" t="s">
        <v>8025</v>
      </c>
      <c r="F2108" s="8" t="s">
        <v>8217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8882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DNIT-IPR-736-07.90-EMENDA 4.pdf</v>
      </c>
      <c r="K2108" s="6" t="str" cm="1">
        <f t="array" ref="K2108">_xlfn.TEXTJOIN(", ",TRUE,_xlfn.UNIQUE(_xlfn._xlws.FILTER(ARQUIVOS_RECEBIDOS!$F$2:$F$5010,ARQUIVOS_RECEBIDOS!$E$2:$E$5010=LD_01[[#This Row],[DOCUMENTO]])))</f>
        <v>EMENDA 4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1" t="s">
        <v>8422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Drenagem/DNIT_INDIVIDUAL/DNIT-IPR-736-07.90-EMENDA 4.pdf</v>
      </c>
      <c r="P2108" s="6" t="str">
        <f>LD_01[[#This Row],[PASTA]]&amp;"/"&amp;LD_01[[#This Row],[ARQUIVO]]</f>
        <v>DNIT Drenagem/DNIT_INDIVIDUAL/DNIT-IPR-736-07.90-EMENDA 4.pdf</v>
      </c>
      <c r="Q2108" s="6" t="s">
        <v>8402</v>
      </c>
    </row>
    <row r="2109" spans="1:17" ht="72" x14ac:dyDescent="0.3">
      <c r="A2109" s="6" t="s">
        <v>7787</v>
      </c>
      <c r="B2109" s="6" t="str">
        <f>VLOOKUP(LD_01[[#This Row],[DOCUMENTO]],_xlfn.SORTBY(ARQUIVOS_RECEBIDOS!$E$2:$F$5010,ARQUIVOS_RECEBIDOS!$F$2:$F$5010,-1),2,)</f>
        <v>EMENDA 4</v>
      </c>
      <c r="C2109" s="14"/>
      <c r="D2109" s="6" t="s">
        <v>8026</v>
      </c>
      <c r="E2109" s="6" t="s">
        <v>8025</v>
      </c>
      <c r="F2109" s="8" t="s">
        <v>8218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8882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DNIT-IPR-736-07.91-EMENDA 4.pdf</v>
      </c>
      <c r="K2109" s="6" t="str" cm="1">
        <f t="array" ref="K2109">_xlfn.TEXTJOIN(", ",TRUE,_xlfn.UNIQUE(_xlfn._xlws.FILTER(ARQUIVOS_RECEBIDOS!$F$2:$F$5010,ARQUIVOS_RECEBIDOS!$E$2:$E$5010=LD_01[[#This Row],[DOCUMENTO]])))</f>
        <v>EMENDA 4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1" t="s">
        <v>8422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Drenagem/DNIT_INDIVIDUAL/DNIT-IPR-736-07.91-EMENDA 4.pdf</v>
      </c>
      <c r="P2109" s="6" t="str">
        <f>LD_01[[#This Row],[PASTA]]&amp;"/"&amp;LD_01[[#This Row],[ARQUIVO]]</f>
        <v>DNIT Drenagem/DNIT_INDIVIDUAL/DNIT-IPR-736-07.91-EMENDA 4.pdf</v>
      </c>
      <c r="Q2109" s="6" t="s">
        <v>8403</v>
      </c>
    </row>
    <row r="2110" spans="1:17" ht="72" x14ac:dyDescent="0.3">
      <c r="A2110" s="6" t="s">
        <v>7788</v>
      </c>
      <c r="B2110" s="6" t="str">
        <f>VLOOKUP(LD_01[[#This Row],[DOCUMENTO]],_xlfn.SORTBY(ARQUIVOS_RECEBIDOS!$E$2:$F$5010,ARQUIVOS_RECEBIDOS!$F$2:$F$5010,-1),2,)</f>
        <v>EMENDA 4</v>
      </c>
      <c r="C2110" s="14"/>
      <c r="D2110" s="6" t="s">
        <v>8026</v>
      </c>
      <c r="E2110" s="6" t="s">
        <v>8025</v>
      </c>
      <c r="F2110" s="8" t="s">
        <v>8219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8882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DNIT-IPR-736-07.92-EMENDA 4.pdf</v>
      </c>
      <c r="K2110" s="6" t="str" cm="1">
        <f t="array" ref="K2110">_xlfn.TEXTJOIN(", ",TRUE,_xlfn.UNIQUE(_xlfn._xlws.FILTER(ARQUIVOS_RECEBIDOS!$F$2:$F$5010,ARQUIVOS_RECEBIDOS!$E$2:$E$5010=LD_01[[#This Row],[DOCUMENTO]])))</f>
        <v>EMENDA 4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1" t="s">
        <v>8422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Drenagem/DNIT_INDIVIDUAL/DNIT-IPR-736-07.92-EMENDA 4.pdf</v>
      </c>
      <c r="P2110" s="6" t="str">
        <f>LD_01[[#This Row],[PASTA]]&amp;"/"&amp;LD_01[[#This Row],[ARQUIVO]]</f>
        <v>DNIT Drenagem/DNIT_INDIVIDUAL/DNIT-IPR-736-07.92-EMENDA 4.pdf</v>
      </c>
      <c r="Q2110" s="6" t="s">
        <v>8404</v>
      </c>
    </row>
    <row r="2111" spans="1:17" ht="72" x14ac:dyDescent="0.3">
      <c r="A2111" s="6" t="s">
        <v>7789</v>
      </c>
      <c r="B2111" s="6" t="str">
        <f>VLOOKUP(LD_01[[#This Row],[DOCUMENTO]],_xlfn.SORTBY(ARQUIVOS_RECEBIDOS!$E$2:$F$5010,ARQUIVOS_RECEBIDOS!$F$2:$F$5010,-1),2,)</f>
        <v>EMENDA 4</v>
      </c>
      <c r="C2111" s="14"/>
      <c r="D2111" s="6" t="s">
        <v>8026</v>
      </c>
      <c r="E2111" s="6" t="s">
        <v>8025</v>
      </c>
      <c r="F2111" s="8" t="s">
        <v>8220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8882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DNIT-IPR-736-07.93-EMENDA 4.pdf</v>
      </c>
      <c r="K2111" s="6" t="str" cm="1">
        <f t="array" ref="K2111">_xlfn.TEXTJOIN(", ",TRUE,_xlfn.UNIQUE(_xlfn._xlws.FILTER(ARQUIVOS_RECEBIDOS!$F$2:$F$5010,ARQUIVOS_RECEBIDOS!$E$2:$E$5010=LD_01[[#This Row],[DOCUMENTO]])))</f>
        <v>EMENDA 4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1" t="s">
        <v>8422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Drenagem/DNIT_INDIVIDUAL/DNIT-IPR-736-07.93-EMENDA 4.pdf</v>
      </c>
      <c r="P2111" s="6" t="str">
        <f>LD_01[[#This Row],[PASTA]]&amp;"/"&amp;LD_01[[#This Row],[ARQUIVO]]</f>
        <v>DNIT Drenagem/DNIT_INDIVIDUAL/DNIT-IPR-736-07.93-EMENDA 4.pdf</v>
      </c>
      <c r="Q2111" s="6" t="s">
        <v>8405</v>
      </c>
    </row>
    <row r="2112" spans="1:17" ht="72" x14ac:dyDescent="0.3">
      <c r="A2112" s="6" t="s">
        <v>7790</v>
      </c>
      <c r="B2112" s="6" t="str">
        <f>VLOOKUP(LD_01[[#This Row],[DOCUMENTO]],_xlfn.SORTBY(ARQUIVOS_RECEBIDOS!$E$2:$F$5010,ARQUIVOS_RECEBIDOS!$F$2:$F$5010,-1),2,)</f>
        <v>EMENDA 4</v>
      </c>
      <c r="C2112" s="14"/>
      <c r="D2112" s="6" t="s">
        <v>8026</v>
      </c>
      <c r="E2112" s="6" t="s">
        <v>8025</v>
      </c>
      <c r="F2112" s="8" t="s">
        <v>8221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8882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DNIT-IPR-736-07.94-EMENDA 4.pdf</v>
      </c>
      <c r="K2112" s="6" t="str" cm="1">
        <f t="array" ref="K2112">_xlfn.TEXTJOIN(", ",TRUE,_xlfn.UNIQUE(_xlfn._xlws.FILTER(ARQUIVOS_RECEBIDOS!$F$2:$F$5010,ARQUIVOS_RECEBIDOS!$E$2:$E$5010=LD_01[[#This Row],[DOCUMENTO]])))</f>
        <v>EMENDA 4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1" t="s">
        <v>8422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Drenagem/DNIT_INDIVIDUAL/DNIT-IPR-736-07.94-EMENDA 4.pdf</v>
      </c>
      <c r="P2112" s="6" t="str">
        <f>LD_01[[#This Row],[PASTA]]&amp;"/"&amp;LD_01[[#This Row],[ARQUIVO]]</f>
        <v>DNIT Drenagem/DNIT_INDIVIDUAL/DNIT-IPR-736-07.94-EMENDA 4.pdf</v>
      </c>
      <c r="Q2112" s="6" t="s">
        <v>8406</v>
      </c>
    </row>
    <row r="2113" spans="1:17" ht="72" x14ac:dyDescent="0.3">
      <c r="A2113" s="6" t="s">
        <v>7791</v>
      </c>
      <c r="B2113" s="6" t="str">
        <f>VLOOKUP(LD_01[[#This Row],[DOCUMENTO]],_xlfn.SORTBY(ARQUIVOS_RECEBIDOS!$E$2:$F$5010,ARQUIVOS_RECEBIDOS!$F$2:$F$5010,-1),2,)</f>
        <v>EMENDA 4</v>
      </c>
      <c r="C2113" s="14"/>
      <c r="D2113" s="6" t="s">
        <v>8026</v>
      </c>
      <c r="E2113" s="6" t="s">
        <v>8025</v>
      </c>
      <c r="F2113" s="8" t="s">
        <v>8222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8882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DNIT-IPR-736-07.95-EMENDA 4.pdf</v>
      </c>
      <c r="K2113" s="6" t="str" cm="1">
        <f t="array" ref="K2113">_xlfn.TEXTJOIN(", ",TRUE,_xlfn.UNIQUE(_xlfn._xlws.FILTER(ARQUIVOS_RECEBIDOS!$F$2:$F$5010,ARQUIVOS_RECEBIDOS!$E$2:$E$5010=LD_01[[#This Row],[DOCUMENTO]])))</f>
        <v>EMENDA 4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1" t="s">
        <v>8422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Drenagem/DNIT_INDIVIDUAL/DNIT-IPR-736-07.95-EMENDA 4.pdf</v>
      </c>
      <c r="P2113" s="6" t="str">
        <f>LD_01[[#This Row],[PASTA]]&amp;"/"&amp;LD_01[[#This Row],[ARQUIVO]]</f>
        <v>DNIT Drenagem/DNIT_INDIVIDUAL/DNIT-IPR-736-07.95-EMENDA 4.pdf</v>
      </c>
      <c r="Q2113" s="6" t="s">
        <v>8407</v>
      </c>
    </row>
    <row r="2114" spans="1:17" ht="72" x14ac:dyDescent="0.3">
      <c r="A2114" s="6" t="s">
        <v>7792</v>
      </c>
      <c r="B2114" s="6" t="str">
        <f>VLOOKUP(LD_01[[#This Row],[DOCUMENTO]],_xlfn.SORTBY(ARQUIVOS_RECEBIDOS!$E$2:$F$5010,ARQUIVOS_RECEBIDOS!$F$2:$F$5010,-1),2,)</f>
        <v>EMENDA 4</v>
      </c>
      <c r="C2114" s="14"/>
      <c r="D2114" s="6" t="s">
        <v>8026</v>
      </c>
      <c r="E2114" s="6" t="s">
        <v>8025</v>
      </c>
      <c r="F2114" s="8" t="s">
        <v>8223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8882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DNIT-IPR-736-07.96-EMENDA 4.pdf</v>
      </c>
      <c r="K2114" s="6" t="str" cm="1">
        <f t="array" ref="K2114">_xlfn.TEXTJOIN(", ",TRUE,_xlfn.UNIQUE(_xlfn._xlws.FILTER(ARQUIVOS_RECEBIDOS!$F$2:$F$5010,ARQUIVOS_RECEBIDOS!$E$2:$E$5010=LD_01[[#This Row],[DOCUMENTO]])))</f>
        <v>EMENDA 4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1" t="s">
        <v>8422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Drenagem/DNIT_INDIVIDUAL/DNIT-IPR-736-07.96-EMENDA 4.pdf</v>
      </c>
      <c r="P2114" s="6" t="str">
        <f>LD_01[[#This Row],[PASTA]]&amp;"/"&amp;LD_01[[#This Row],[ARQUIVO]]</f>
        <v>DNIT Drenagem/DNIT_INDIVIDUAL/DNIT-IPR-736-07.96-EMENDA 4.pdf</v>
      </c>
      <c r="Q2114" s="6" t="s">
        <v>8408</v>
      </c>
    </row>
    <row r="2115" spans="1:17" ht="72" x14ac:dyDescent="0.3">
      <c r="A2115" s="6" t="s">
        <v>7793</v>
      </c>
      <c r="B2115" s="6" t="str">
        <f>VLOOKUP(LD_01[[#This Row],[DOCUMENTO]],_xlfn.SORTBY(ARQUIVOS_RECEBIDOS!$E$2:$F$5010,ARQUIVOS_RECEBIDOS!$F$2:$F$5010,-1),2,)</f>
        <v>EMENDA 4</v>
      </c>
      <c r="C2115" s="14"/>
      <c r="D2115" s="6" t="s">
        <v>8026</v>
      </c>
      <c r="E2115" s="6" t="s">
        <v>8025</v>
      </c>
      <c r="F2115" s="8" t="s">
        <v>8224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8882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DNIT-IPR-736-07.97-EMENDA 4.pdf</v>
      </c>
      <c r="K2115" s="6" t="str" cm="1">
        <f t="array" ref="K2115">_xlfn.TEXTJOIN(", ",TRUE,_xlfn.UNIQUE(_xlfn._xlws.FILTER(ARQUIVOS_RECEBIDOS!$F$2:$F$5010,ARQUIVOS_RECEBIDOS!$E$2:$E$5010=LD_01[[#This Row],[DOCUMENTO]])))</f>
        <v>EMENDA 4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1" t="s">
        <v>8422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Drenagem/DNIT_INDIVIDUAL/DNIT-IPR-736-07.97-EMENDA 4.pdf</v>
      </c>
      <c r="P2115" s="6" t="str">
        <f>LD_01[[#This Row],[PASTA]]&amp;"/"&amp;LD_01[[#This Row],[ARQUIVO]]</f>
        <v>DNIT Drenagem/DNIT_INDIVIDUAL/DNIT-IPR-736-07.97-EMENDA 4.pdf</v>
      </c>
      <c r="Q2115" s="6" t="s">
        <v>8409</v>
      </c>
    </row>
    <row r="2116" spans="1:17" ht="72" x14ac:dyDescent="0.3">
      <c r="A2116" s="6" t="s">
        <v>7794</v>
      </c>
      <c r="B2116" s="6" t="str">
        <f>VLOOKUP(LD_01[[#This Row],[DOCUMENTO]],_xlfn.SORTBY(ARQUIVOS_RECEBIDOS!$E$2:$F$5010,ARQUIVOS_RECEBIDOS!$F$2:$F$5010,-1),2,)</f>
        <v>EMENDA 4</v>
      </c>
      <c r="C2116" s="14"/>
      <c r="D2116" s="6" t="s">
        <v>8026</v>
      </c>
      <c r="E2116" s="6" t="s">
        <v>8025</v>
      </c>
      <c r="F2116" s="8" t="s">
        <v>8225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8882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DNIT-IPR-736-07.98-EMENDA 4.pdf</v>
      </c>
      <c r="K2116" s="6" t="str" cm="1">
        <f t="array" ref="K2116">_xlfn.TEXTJOIN(", ",TRUE,_xlfn.UNIQUE(_xlfn._xlws.FILTER(ARQUIVOS_RECEBIDOS!$F$2:$F$5010,ARQUIVOS_RECEBIDOS!$E$2:$E$5010=LD_01[[#This Row],[DOCUMENTO]])))</f>
        <v>EMENDA 4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1" t="s">
        <v>8422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Drenagem/DNIT_INDIVIDUAL/DNIT-IPR-736-07.98-EMENDA 4.pdf</v>
      </c>
      <c r="P2116" s="6" t="str">
        <f>LD_01[[#This Row],[PASTA]]&amp;"/"&amp;LD_01[[#This Row],[ARQUIVO]]</f>
        <v>DNIT Drenagem/DNIT_INDIVIDUAL/DNIT-IPR-736-07.98-EMENDA 4.pdf</v>
      </c>
      <c r="Q2116" s="6" t="s">
        <v>8410</v>
      </c>
    </row>
    <row r="2117" spans="1:17" ht="72" x14ac:dyDescent="0.3">
      <c r="A2117" s="6" t="s">
        <v>7795</v>
      </c>
      <c r="B2117" s="6" t="str">
        <f>VLOOKUP(LD_01[[#This Row],[DOCUMENTO]],_xlfn.SORTBY(ARQUIVOS_RECEBIDOS!$E$2:$F$5010,ARQUIVOS_RECEBIDOS!$F$2:$F$5010,-1),2,)</f>
        <v>EMENDA 4</v>
      </c>
      <c r="C2117" s="14"/>
      <c r="D2117" s="6" t="s">
        <v>8026</v>
      </c>
      <c r="E2117" s="6" t="s">
        <v>8025</v>
      </c>
      <c r="F2117" s="8" t="s">
        <v>8226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8882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DNIT-IPR-736-07.99-EMENDA 4.pdf</v>
      </c>
      <c r="K2117" s="6" t="str" cm="1">
        <f t="array" ref="K2117">_xlfn.TEXTJOIN(", ",TRUE,_xlfn.UNIQUE(_xlfn._xlws.FILTER(ARQUIVOS_RECEBIDOS!$F$2:$F$5010,ARQUIVOS_RECEBIDOS!$E$2:$E$5010=LD_01[[#This Row],[DOCUMENTO]])))</f>
        <v>EMENDA 4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1" t="s">
        <v>8422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Drenagem/DNIT_INDIVIDUAL/DNIT-IPR-736-07.99-EMENDA 4.pdf</v>
      </c>
      <c r="P2117" s="6" t="str">
        <f>LD_01[[#This Row],[PASTA]]&amp;"/"&amp;LD_01[[#This Row],[ARQUIVO]]</f>
        <v>DNIT Drenagem/DNIT_INDIVIDUAL/DNIT-IPR-736-07.99-EMENDA 4.pdf</v>
      </c>
      <c r="Q2117" s="6" t="s">
        <v>8411</v>
      </c>
    </row>
    <row r="2118" spans="1:17" ht="72" x14ac:dyDescent="0.3">
      <c r="A2118" s="6" t="s">
        <v>7796</v>
      </c>
      <c r="B2118" s="6" t="str">
        <f>VLOOKUP(LD_01[[#This Row],[DOCUMENTO]],_xlfn.SORTBY(ARQUIVOS_RECEBIDOS!$E$2:$F$5010,ARQUIVOS_RECEBIDOS!$F$2:$F$5010,-1),2,)</f>
        <v>EMENDA 4</v>
      </c>
      <c r="C2118" s="14"/>
      <c r="D2118" s="6" t="s">
        <v>8026</v>
      </c>
      <c r="E2118" s="6" t="s">
        <v>8025</v>
      </c>
      <c r="F2118" s="8" t="s">
        <v>8227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8882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DNIT-IPR-736-07.100-EMENDA 4.pdf</v>
      </c>
      <c r="K2118" s="6" t="str" cm="1">
        <f t="array" ref="K2118">_xlfn.TEXTJOIN(", ",TRUE,_xlfn.UNIQUE(_xlfn._xlws.FILTER(ARQUIVOS_RECEBIDOS!$F$2:$F$5010,ARQUIVOS_RECEBIDOS!$E$2:$E$5010=LD_01[[#This Row],[DOCUMENTO]])))</f>
        <v>EMENDA 4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1" t="s">
        <v>8422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Drenagem/DNIT_INDIVIDUAL/DNIT-IPR-736-07.100-EMENDA 4.pdf</v>
      </c>
      <c r="P2118" s="6" t="str">
        <f>LD_01[[#This Row],[PASTA]]&amp;"/"&amp;LD_01[[#This Row],[ARQUIVO]]</f>
        <v>DNIT Drenagem/DNIT_INDIVIDUAL/DNIT-IPR-736-07.100-EMENDA 4.pdf</v>
      </c>
      <c r="Q2118" s="6" t="s">
        <v>8412</v>
      </c>
    </row>
    <row r="2119" spans="1:17" ht="72" x14ac:dyDescent="0.3">
      <c r="A2119" s="6" t="s">
        <v>7797</v>
      </c>
      <c r="B2119" s="6" t="str">
        <f>VLOOKUP(LD_01[[#This Row],[DOCUMENTO]],_xlfn.SORTBY(ARQUIVOS_RECEBIDOS!$E$2:$F$5010,ARQUIVOS_RECEBIDOS!$F$2:$F$5010,-1),2,)</f>
        <v>EMENDA 4</v>
      </c>
      <c r="C2119" s="14"/>
      <c r="D2119" s="6" t="s">
        <v>8026</v>
      </c>
      <c r="E2119" s="6" t="s">
        <v>8025</v>
      </c>
      <c r="F2119" s="8" t="s">
        <v>8228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8882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DNIT-IPR-736-07.101-EMENDA 4.pdf</v>
      </c>
      <c r="K2119" s="6" t="str" cm="1">
        <f t="array" ref="K2119">_xlfn.TEXTJOIN(", ",TRUE,_xlfn.UNIQUE(_xlfn._xlws.FILTER(ARQUIVOS_RECEBIDOS!$F$2:$F$5010,ARQUIVOS_RECEBIDOS!$E$2:$E$5010=LD_01[[#This Row],[DOCUMENTO]])))</f>
        <v>EMENDA 4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1" t="s">
        <v>8422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Drenagem/DNIT_INDIVIDUAL/DNIT-IPR-736-07.101-EMENDA 4.pdf</v>
      </c>
      <c r="P2119" s="6" t="str">
        <f>LD_01[[#This Row],[PASTA]]&amp;"/"&amp;LD_01[[#This Row],[ARQUIVO]]</f>
        <v>DNIT Drenagem/DNIT_INDIVIDUAL/DNIT-IPR-736-07.101-EMENDA 4.pdf</v>
      </c>
      <c r="Q2119" s="6" t="s">
        <v>8413</v>
      </c>
    </row>
    <row r="2120" spans="1:17" ht="72" x14ac:dyDescent="0.3">
      <c r="A2120" s="6" t="s">
        <v>7798</v>
      </c>
      <c r="B2120" s="6" t="str">
        <f>VLOOKUP(LD_01[[#This Row],[DOCUMENTO]],_xlfn.SORTBY(ARQUIVOS_RECEBIDOS!$E$2:$F$5010,ARQUIVOS_RECEBIDOS!$F$2:$F$5010,-1),2,)</f>
        <v>EMENDA 4</v>
      </c>
      <c r="C2120" s="14"/>
      <c r="D2120" s="6" t="s">
        <v>8026</v>
      </c>
      <c r="E2120" s="6" t="s">
        <v>8025</v>
      </c>
      <c r="F2120" s="8" t="s">
        <v>8229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8882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DNIT-IPR-736-07.102-EMENDA 4.pdf</v>
      </c>
      <c r="K2120" s="6" t="str" cm="1">
        <f t="array" ref="K2120">_xlfn.TEXTJOIN(", ",TRUE,_xlfn.UNIQUE(_xlfn._xlws.FILTER(ARQUIVOS_RECEBIDOS!$F$2:$F$5010,ARQUIVOS_RECEBIDOS!$E$2:$E$5010=LD_01[[#This Row],[DOCUMENTO]])))</f>
        <v>EMENDA 4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1" t="s">
        <v>8422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Drenagem/DNIT_INDIVIDUAL/DNIT-IPR-736-07.102-EMENDA 4.pdf</v>
      </c>
      <c r="P2120" s="6" t="str">
        <f>LD_01[[#This Row],[PASTA]]&amp;"/"&amp;LD_01[[#This Row],[ARQUIVO]]</f>
        <v>DNIT Drenagem/DNIT_INDIVIDUAL/DNIT-IPR-736-07.102-EMENDA 4.pdf</v>
      </c>
      <c r="Q2120" s="6" t="s">
        <v>8414</v>
      </c>
    </row>
    <row r="2121" spans="1:17" ht="72" x14ac:dyDescent="0.3">
      <c r="A2121" s="6" t="s">
        <v>7799</v>
      </c>
      <c r="B2121" s="6" t="str">
        <f>VLOOKUP(LD_01[[#This Row],[DOCUMENTO]],_xlfn.SORTBY(ARQUIVOS_RECEBIDOS!$E$2:$F$5010,ARQUIVOS_RECEBIDOS!$F$2:$F$5010,-1),2,)</f>
        <v>EMENDA 4</v>
      </c>
      <c r="C2121" s="14"/>
      <c r="D2121" s="6" t="s">
        <v>8026</v>
      </c>
      <c r="E2121" s="6" t="s">
        <v>8025</v>
      </c>
      <c r="F2121" s="8" t="s">
        <v>8230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8882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DNIT-IPR-736-07.103-EMENDA 4.pdf</v>
      </c>
      <c r="K2121" s="6" t="str" cm="1">
        <f t="array" ref="K2121">_xlfn.TEXTJOIN(", ",TRUE,_xlfn.UNIQUE(_xlfn._xlws.FILTER(ARQUIVOS_RECEBIDOS!$F$2:$F$5010,ARQUIVOS_RECEBIDOS!$E$2:$E$5010=LD_01[[#This Row],[DOCUMENTO]])))</f>
        <v>EMENDA 4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1" t="s">
        <v>8422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Drenagem/DNIT_INDIVIDUAL/DNIT-IPR-736-07.103-EMENDA 4.pdf</v>
      </c>
      <c r="P2121" s="6" t="str">
        <f>LD_01[[#This Row],[PASTA]]&amp;"/"&amp;LD_01[[#This Row],[ARQUIVO]]</f>
        <v>DNIT Drenagem/DNIT_INDIVIDUAL/DNIT-IPR-736-07.103-EMENDA 4.pdf</v>
      </c>
      <c r="Q2121" s="6" t="s">
        <v>8414</v>
      </c>
    </row>
    <row r="2122" spans="1:17" ht="72" x14ac:dyDescent="0.3">
      <c r="A2122" s="6" t="s">
        <v>7800</v>
      </c>
      <c r="B2122" s="6" t="str">
        <f>VLOOKUP(LD_01[[#This Row],[DOCUMENTO]],_xlfn.SORTBY(ARQUIVOS_RECEBIDOS!$E$2:$F$5010,ARQUIVOS_RECEBIDOS!$F$2:$F$5010,-1),2,)</f>
        <v>EMENDA 4</v>
      </c>
      <c r="C2122" s="14"/>
      <c r="D2122" s="6" t="s">
        <v>8026</v>
      </c>
      <c r="E2122" s="6" t="s">
        <v>8025</v>
      </c>
      <c r="F2122" s="8" t="s">
        <v>8231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8882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DNIT-IPR-736-07.104-EMENDA 4.pdf</v>
      </c>
      <c r="K2122" s="6" t="str" cm="1">
        <f t="array" ref="K2122">_xlfn.TEXTJOIN(", ",TRUE,_xlfn.UNIQUE(_xlfn._xlws.FILTER(ARQUIVOS_RECEBIDOS!$F$2:$F$5010,ARQUIVOS_RECEBIDOS!$E$2:$E$5010=LD_01[[#This Row],[DOCUMENTO]])))</f>
        <v>EMENDA 4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1" t="s">
        <v>8422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Drenagem/DNIT_INDIVIDUAL/DNIT-IPR-736-07.104-EMENDA 4.pdf</v>
      </c>
      <c r="P2122" s="6" t="str">
        <f>LD_01[[#This Row],[PASTA]]&amp;"/"&amp;LD_01[[#This Row],[ARQUIVO]]</f>
        <v>DNIT Drenagem/DNIT_INDIVIDUAL/DNIT-IPR-736-07.104-EMENDA 4.pdf</v>
      </c>
      <c r="Q2122" s="6" t="s">
        <v>8415</v>
      </c>
    </row>
    <row r="2123" spans="1:17" ht="72" x14ac:dyDescent="0.3">
      <c r="A2123" s="6" t="s">
        <v>7801</v>
      </c>
      <c r="B2123" s="6" t="str">
        <f>VLOOKUP(LD_01[[#This Row],[DOCUMENTO]],_xlfn.SORTBY(ARQUIVOS_RECEBIDOS!$E$2:$F$5010,ARQUIVOS_RECEBIDOS!$F$2:$F$5010,-1),2,)</f>
        <v>EMENDA 4</v>
      </c>
      <c r="C2123" s="14"/>
      <c r="D2123" s="6" t="s">
        <v>8026</v>
      </c>
      <c r="E2123" s="6" t="s">
        <v>8025</v>
      </c>
      <c r="F2123" s="8" t="s">
        <v>8232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8882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DNIT-IPR-736-07.105-EMENDA 4.pdf</v>
      </c>
      <c r="K2123" s="6" t="str" cm="1">
        <f t="array" ref="K2123">_xlfn.TEXTJOIN(", ",TRUE,_xlfn.UNIQUE(_xlfn._xlws.FILTER(ARQUIVOS_RECEBIDOS!$F$2:$F$5010,ARQUIVOS_RECEBIDOS!$E$2:$E$5010=LD_01[[#This Row],[DOCUMENTO]])))</f>
        <v>EMENDA 4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1" t="s">
        <v>8422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Drenagem/DNIT_INDIVIDUAL/DNIT-IPR-736-07.105-EMENDA 4.pdf</v>
      </c>
      <c r="P2123" s="6" t="str">
        <f>LD_01[[#This Row],[PASTA]]&amp;"/"&amp;LD_01[[#This Row],[ARQUIVO]]</f>
        <v>DNIT Drenagem/DNIT_INDIVIDUAL/DNIT-IPR-736-07.105-EMENDA 4.pdf</v>
      </c>
      <c r="Q2123" s="6" t="s">
        <v>8416</v>
      </c>
    </row>
    <row r="2124" spans="1:17" ht="72" x14ac:dyDescent="0.3">
      <c r="A2124" s="6" t="s">
        <v>7802</v>
      </c>
      <c r="B2124" s="6" t="str">
        <f>VLOOKUP(LD_01[[#This Row],[DOCUMENTO]],_xlfn.SORTBY(ARQUIVOS_RECEBIDOS!$E$2:$F$5010,ARQUIVOS_RECEBIDOS!$F$2:$F$5010,-1),2,)</f>
        <v>EMENDA 4</v>
      </c>
      <c r="C2124" s="14"/>
      <c r="D2124" s="6" t="s">
        <v>8026</v>
      </c>
      <c r="E2124" s="6" t="s">
        <v>8025</v>
      </c>
      <c r="F2124" s="8" t="s">
        <v>8233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8882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DNIT-IPR-736-07.106-EMENDA 4.pdf</v>
      </c>
      <c r="K2124" s="6" t="str" cm="1">
        <f t="array" ref="K2124">_xlfn.TEXTJOIN(", ",TRUE,_xlfn.UNIQUE(_xlfn._xlws.FILTER(ARQUIVOS_RECEBIDOS!$F$2:$F$5010,ARQUIVOS_RECEBIDOS!$E$2:$E$5010=LD_01[[#This Row],[DOCUMENTO]])))</f>
        <v>EMENDA 4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1" t="s">
        <v>8422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Drenagem/DNIT_INDIVIDUAL/DNIT-IPR-736-07.106-EMENDA 4.pdf</v>
      </c>
      <c r="P2124" s="6" t="str">
        <f>LD_01[[#This Row],[PASTA]]&amp;"/"&amp;LD_01[[#This Row],[ARQUIVO]]</f>
        <v>DNIT Drenagem/DNIT_INDIVIDUAL/DNIT-IPR-736-07.106-EMENDA 4.pdf</v>
      </c>
      <c r="Q2124" s="6" t="s">
        <v>8417</v>
      </c>
    </row>
    <row r="2125" spans="1:17" ht="72" x14ac:dyDescent="0.3">
      <c r="A2125" s="6" t="s">
        <v>7803</v>
      </c>
      <c r="B2125" s="6" t="str">
        <f>VLOOKUP(LD_01[[#This Row],[DOCUMENTO]],_xlfn.SORTBY(ARQUIVOS_RECEBIDOS!$E$2:$F$5010,ARQUIVOS_RECEBIDOS!$F$2:$F$5010,-1),2,)</f>
        <v>EMENDA 4</v>
      </c>
      <c r="C2125" s="14"/>
      <c r="D2125" s="6" t="s">
        <v>8026</v>
      </c>
      <c r="E2125" s="6" t="s">
        <v>8025</v>
      </c>
      <c r="F2125" s="8" t="s">
        <v>8234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8882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DNIT-IPR-736-07.107-EMENDA 4.pdf</v>
      </c>
      <c r="K2125" s="6" t="str" cm="1">
        <f t="array" ref="K2125">_xlfn.TEXTJOIN(", ",TRUE,_xlfn.UNIQUE(_xlfn._xlws.FILTER(ARQUIVOS_RECEBIDOS!$F$2:$F$5010,ARQUIVOS_RECEBIDOS!$E$2:$E$5010=LD_01[[#This Row],[DOCUMENTO]])))</f>
        <v>EMENDA 4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1" t="s">
        <v>8422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Drenagem/DNIT_INDIVIDUAL/DNIT-IPR-736-07.107-EMENDA 4.pdf</v>
      </c>
      <c r="P2125" s="6" t="str">
        <f>LD_01[[#This Row],[PASTA]]&amp;"/"&amp;LD_01[[#This Row],[ARQUIVO]]</f>
        <v>DNIT Drenagem/DNIT_INDIVIDUAL/DNIT-IPR-736-07.107-EMENDA 4.pdf</v>
      </c>
      <c r="Q2125" s="6" t="s">
        <v>8417</v>
      </c>
    </row>
    <row r="2126" spans="1:17" ht="72" x14ac:dyDescent="0.3">
      <c r="A2126" s="6" t="s">
        <v>7804</v>
      </c>
      <c r="B2126" s="6" t="str">
        <f>VLOOKUP(LD_01[[#This Row],[DOCUMENTO]],_xlfn.SORTBY(ARQUIVOS_RECEBIDOS!$E$2:$F$5010,ARQUIVOS_RECEBIDOS!$F$2:$F$5010,-1),2,)</f>
        <v>EMENDA 4</v>
      </c>
      <c r="C2126" s="14"/>
      <c r="D2126" s="6" t="s">
        <v>8026</v>
      </c>
      <c r="E2126" s="6" t="s">
        <v>8025</v>
      </c>
      <c r="F2126" s="8" t="s">
        <v>8235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8882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DNIT-IPR-736-07.108-EMENDA 4.pdf</v>
      </c>
      <c r="K2126" s="6" t="str" cm="1">
        <f t="array" ref="K2126">_xlfn.TEXTJOIN(", ",TRUE,_xlfn.UNIQUE(_xlfn._xlws.FILTER(ARQUIVOS_RECEBIDOS!$F$2:$F$5010,ARQUIVOS_RECEBIDOS!$E$2:$E$5010=LD_01[[#This Row],[DOCUMENTO]])))</f>
        <v>EMENDA 4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1" t="s">
        <v>8422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Drenagem/DNIT_INDIVIDUAL/DNIT-IPR-736-07.108-EMENDA 4.pdf</v>
      </c>
      <c r="P2126" s="6" t="str">
        <f>LD_01[[#This Row],[PASTA]]&amp;"/"&amp;LD_01[[#This Row],[ARQUIVO]]</f>
        <v>DNIT Drenagem/DNIT_INDIVIDUAL/DNIT-IPR-736-07.108-EMENDA 4.pdf</v>
      </c>
      <c r="Q2126" s="6" t="s">
        <v>8418</v>
      </c>
    </row>
    <row r="2127" spans="1:17" ht="72" x14ac:dyDescent="0.3">
      <c r="A2127" s="6" t="s">
        <v>7805</v>
      </c>
      <c r="B2127" s="6" t="str">
        <f>VLOOKUP(LD_01[[#This Row],[DOCUMENTO]],_xlfn.SORTBY(ARQUIVOS_RECEBIDOS!$E$2:$F$5010,ARQUIVOS_RECEBIDOS!$F$2:$F$5010,-1),2,)</f>
        <v>EMENDA 4</v>
      </c>
      <c r="C2127" s="14"/>
      <c r="D2127" s="6" t="s">
        <v>8026</v>
      </c>
      <c r="E2127" s="6" t="s">
        <v>8025</v>
      </c>
      <c r="F2127" s="8" t="s">
        <v>8236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8882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DNIT-IPR-736-07.109-EMENDA 4.pdf</v>
      </c>
      <c r="K2127" s="6" t="str" cm="1">
        <f t="array" ref="K2127">_xlfn.TEXTJOIN(", ",TRUE,_xlfn.UNIQUE(_xlfn._xlws.FILTER(ARQUIVOS_RECEBIDOS!$F$2:$F$5010,ARQUIVOS_RECEBIDOS!$E$2:$E$5010=LD_01[[#This Row],[DOCUMENTO]])))</f>
        <v>EMENDA 4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1" t="s">
        <v>8422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Drenagem/DNIT_INDIVIDUAL/DNIT-IPR-736-07.109-EMENDA 4.pdf</v>
      </c>
      <c r="P2127" s="6" t="str">
        <f>LD_01[[#This Row],[PASTA]]&amp;"/"&amp;LD_01[[#This Row],[ARQUIVO]]</f>
        <v>DNIT Drenagem/DNIT_INDIVIDUAL/DNIT-IPR-736-07.109-EMENDA 4.pdf</v>
      </c>
      <c r="Q2127" s="6" t="s">
        <v>8419</v>
      </c>
    </row>
    <row r="2128" spans="1:17" ht="72" x14ac:dyDescent="0.3">
      <c r="A2128" s="6" t="s">
        <v>7806</v>
      </c>
      <c r="B2128" s="6" t="str">
        <f>VLOOKUP(LD_01[[#This Row],[DOCUMENTO]],_xlfn.SORTBY(ARQUIVOS_RECEBIDOS!$E$2:$F$5010,ARQUIVOS_RECEBIDOS!$F$2:$F$5010,-1),2,)</f>
        <v>EMENDA 4</v>
      </c>
      <c r="C2128" s="14"/>
      <c r="D2128" s="6" t="s">
        <v>8026</v>
      </c>
      <c r="E2128" s="6" t="s">
        <v>8025</v>
      </c>
      <c r="F2128" s="8" t="s">
        <v>8237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8882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DNIT-IPR-736-07.110-EMENDA 4.pdf</v>
      </c>
      <c r="K2128" s="6" t="str" cm="1">
        <f t="array" ref="K2128">_xlfn.TEXTJOIN(", ",TRUE,_xlfn.UNIQUE(_xlfn._xlws.FILTER(ARQUIVOS_RECEBIDOS!$F$2:$F$5010,ARQUIVOS_RECEBIDOS!$E$2:$E$5010=LD_01[[#This Row],[DOCUMENTO]])))</f>
        <v>EMENDA 4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1" t="s">
        <v>8422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Drenagem/DNIT_INDIVIDUAL/DNIT-IPR-736-07.110-EMENDA 4.pdf</v>
      </c>
      <c r="P2128" s="6" t="str">
        <f>LD_01[[#This Row],[PASTA]]&amp;"/"&amp;LD_01[[#This Row],[ARQUIVO]]</f>
        <v>DNIT Drenagem/DNIT_INDIVIDUAL/DNIT-IPR-736-07.110-EMENDA 4.pdf</v>
      </c>
      <c r="Q2128" s="6" t="s">
        <v>8420</v>
      </c>
    </row>
    <row r="2129" spans="1:17" ht="72" x14ac:dyDescent="0.3">
      <c r="A2129" s="6" t="s">
        <v>7807</v>
      </c>
      <c r="B2129" s="6" t="str">
        <f>VLOOKUP(LD_01[[#This Row],[DOCUMENTO]],_xlfn.SORTBY(ARQUIVOS_RECEBIDOS!$E$2:$F$5010,ARQUIVOS_RECEBIDOS!$F$2:$F$5010,-1),2,)</f>
        <v>EMENDA 4</v>
      </c>
      <c r="C2129" s="14"/>
      <c r="D2129" s="6" t="s">
        <v>8026</v>
      </c>
      <c r="E2129" s="6" t="s">
        <v>8025</v>
      </c>
      <c r="F2129" s="8" t="s">
        <v>8238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8882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DNIT-IPR-736-07.111-EMENDA 4.pdf</v>
      </c>
      <c r="K2129" s="6" t="str" cm="1">
        <f t="array" ref="K2129">_xlfn.TEXTJOIN(", ",TRUE,_xlfn.UNIQUE(_xlfn._xlws.FILTER(ARQUIVOS_RECEBIDOS!$F$2:$F$5010,ARQUIVOS_RECEBIDOS!$E$2:$E$5010=LD_01[[#This Row],[DOCUMENTO]])))</f>
        <v>EMENDA 4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1" t="s">
        <v>8422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Drenagem/DNIT_INDIVIDUAL/DNIT-IPR-736-07.111-EMENDA 4.pdf</v>
      </c>
      <c r="P2129" s="6" t="str">
        <f>LD_01[[#This Row],[PASTA]]&amp;"/"&amp;LD_01[[#This Row],[ARQUIVO]]</f>
        <v>DNIT Drenagem/DNIT_INDIVIDUAL/DNIT-IPR-736-07.111-EMENDA 4.pdf</v>
      </c>
      <c r="Q2129" s="6" t="s">
        <v>8420</v>
      </c>
    </row>
    <row r="2130" spans="1:17" ht="72" x14ac:dyDescent="0.3">
      <c r="A2130" s="6" t="s">
        <v>7808</v>
      </c>
      <c r="B2130" s="6" t="str">
        <f>VLOOKUP(LD_01[[#This Row],[DOCUMENTO]],_xlfn.SORTBY(ARQUIVOS_RECEBIDOS!$E$2:$F$5010,ARQUIVOS_RECEBIDOS!$F$2:$F$5010,-1),2,)</f>
        <v>EMENDA 4</v>
      </c>
      <c r="C2130" s="14"/>
      <c r="D2130" s="6" t="s">
        <v>8026</v>
      </c>
      <c r="E2130" s="6" t="s">
        <v>8025</v>
      </c>
      <c r="F2130" s="8" t="s">
        <v>8239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8882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DNIT-IPR-736-07.112-EMENDA 4.pdf</v>
      </c>
      <c r="K2130" s="6" t="str" cm="1">
        <f t="array" ref="K2130">_xlfn.TEXTJOIN(", ",TRUE,_xlfn.UNIQUE(_xlfn._xlws.FILTER(ARQUIVOS_RECEBIDOS!$F$2:$F$5010,ARQUIVOS_RECEBIDOS!$E$2:$E$5010=LD_01[[#This Row],[DOCUMENTO]])))</f>
        <v>EMENDA 4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1" t="s">
        <v>8422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Drenagem/DNIT_INDIVIDUAL/DNIT-IPR-736-07.112-EMENDA 4.pdf</v>
      </c>
      <c r="P2130" s="6" t="str">
        <f>LD_01[[#This Row],[PASTA]]&amp;"/"&amp;LD_01[[#This Row],[ARQUIVO]]</f>
        <v>DNIT Drenagem/DNIT_INDIVIDUAL/DNIT-IPR-736-07.112-EMENDA 4.pdf</v>
      </c>
      <c r="Q2130" s="6" t="s">
        <v>8421</v>
      </c>
    </row>
    <row r="2131" spans="1:17" ht="28.8" x14ac:dyDescent="0.3">
      <c r="A2131" s="6" t="s">
        <v>8424</v>
      </c>
      <c r="B2131" s="6" t="str">
        <f>VLOOKUP(LD_01[[#This Row],[DOCUMENTO]],_xlfn.SORTBY(ARQUIVOS_RECEBIDOS!$E$2:$F$5010,ARQUIVOS_RECEBIDOS!$F$2:$F$5010,-1),2,)</f>
        <v>B</v>
      </c>
      <c r="D2131" s="6" t="s">
        <v>8026</v>
      </c>
      <c r="E2131" s="6" t="s">
        <v>8575</v>
      </c>
      <c r="F2131" s="8" t="s">
        <v>8731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8883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Row],[REVISÃO]])*(ARQUIVOS[EXTENSÃO]="pdf")))</f>
        <v>PP-DE-H07-001_B.pdf</v>
      </c>
      <c r="K2131" s="6" t="str" cm="1">
        <f t="array" ref="K2131">_xlfn.TEXTJOIN(", ",TRUE,_xlfn.UNIQUE(_xlfn._xlws.FILTER(ARQUIVOS_RECEBIDOS!$F$2:$F$5010,ARQUIVOS_RECEBIDOS!$E$2:$E$5010=LD_01[[#This Row],[DOCUMENTO]])))</f>
        <v>B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1" t="s">
        <v>8422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Drenagem/ARQUIVOS/PP-DE-H07-001_B.pdf</v>
      </c>
      <c r="P2131" s="6" t="str">
        <f>LD_01[[#This Row],[PASTA]]&amp;"/"&amp;LD_01[[#This Row],[ARQUIVO]]</f>
        <v>DER Drenagem/ARQUIVOS/PP-DE-H07-001_B.pdf</v>
      </c>
    </row>
    <row r="2132" spans="1:17" ht="28.8" x14ac:dyDescent="0.3">
      <c r="A2132" s="6" t="s">
        <v>8425</v>
      </c>
      <c r="B2132" s="6" t="str">
        <f>VLOOKUP(LD_01[[#This Row],[DOCUMENTO]],_xlfn.SORTBY(ARQUIVOS_RECEBIDOS!$E$2:$F$5010,ARQUIVOS_RECEBIDOS!$F$2:$F$5010,-1),2,)</f>
        <v>B</v>
      </c>
      <c r="D2132" s="6" t="s">
        <v>8026</v>
      </c>
      <c r="E2132" s="6" t="s">
        <v>8575</v>
      </c>
      <c r="F2132" s="8" t="s">
        <v>8732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8883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Row],[REVISÃO]])*(ARQUIVOS[EXTENSÃO]="pdf")))</f>
        <v>PP-DE-H07-002_B.pdf</v>
      </c>
      <c r="K2132" s="6" t="str" cm="1">
        <f t="array" ref="K2132">_xlfn.TEXTJOIN(", ",TRUE,_xlfn.UNIQUE(_xlfn._xlws.FILTER(ARQUIVOS_RECEBIDOS!$F$2:$F$5010,ARQUIVOS_RECEBIDOS!$E$2:$E$5010=LD_01[[#This Row],[DOCUMENTO]])))</f>
        <v>B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1" t="s">
        <v>8422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Drenagem/ARQUIVOS/PP-DE-H07-002_B.pdf</v>
      </c>
      <c r="P2132" s="6" t="str">
        <f>LD_01[[#This Row],[PASTA]]&amp;"/"&amp;LD_01[[#This Row],[ARQUIVO]]</f>
        <v>DER Drenagem/ARQUIVOS/PP-DE-H07-002_B.pdf</v>
      </c>
    </row>
    <row r="2133" spans="1:17" x14ac:dyDescent="0.3">
      <c r="A2133" s="6" t="s">
        <v>8426</v>
      </c>
      <c r="B2133" s="6" t="str">
        <f>VLOOKUP(LD_01[[#This Row],[DOCUMENTO]],_xlfn.SORTBY(ARQUIVOS_RECEBIDOS!$E$2:$F$5010,ARQUIVOS_RECEBIDOS!$F$2:$F$5010,-1),2,)</f>
        <v>B</v>
      </c>
      <c r="D2133" s="6" t="s">
        <v>8026</v>
      </c>
      <c r="E2133" s="6" t="s">
        <v>8575</v>
      </c>
      <c r="F2133" s="8" t="s">
        <v>8733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8883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Row],[REVISÃO]])*(ARQUIVOS[EXTENSÃO]="pdf")))</f>
        <v>PP-DE-H07-003_B.pdf</v>
      </c>
      <c r="K2133" s="6" t="str" cm="1">
        <f t="array" ref="K2133">_xlfn.TEXTJOIN(", ",TRUE,_xlfn.UNIQUE(_xlfn._xlws.FILTER(ARQUIVOS_RECEBIDOS!$F$2:$F$5010,ARQUIVOS_RECEBIDOS!$E$2:$E$5010=LD_01[[#This Row],[DOCUMENTO]])))</f>
        <v>B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1" t="s">
        <v>8422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Drenagem/ARQUIVOS/PP-DE-H07-003_B.pdf</v>
      </c>
      <c r="P2133" s="6" t="str">
        <f>LD_01[[#This Row],[PASTA]]&amp;"/"&amp;LD_01[[#This Row],[ARQUIVO]]</f>
        <v>DER Drenagem/ARQUIVOS/PP-DE-H07-003_B.pdf</v>
      </c>
    </row>
    <row r="2134" spans="1:17" x14ac:dyDescent="0.3">
      <c r="A2134" s="6" t="s">
        <v>8427</v>
      </c>
      <c r="B2134" s="6" t="str">
        <f>VLOOKUP(LD_01[[#This Row],[DOCUMENTO]],_xlfn.SORTBY(ARQUIVOS_RECEBIDOS!$E$2:$F$5010,ARQUIVOS_RECEBIDOS!$F$2:$F$5010,-1),2,)</f>
        <v>B</v>
      </c>
      <c r="D2134" s="6" t="s">
        <v>8026</v>
      </c>
      <c r="E2134" s="6" t="s">
        <v>8575</v>
      </c>
      <c r="F2134" s="8" t="s">
        <v>8734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8883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Row],[REVISÃO]])*(ARQUIVOS[EXTENSÃO]="pdf")))</f>
        <v>PP-DE-H07-004_B.pdf</v>
      </c>
      <c r="K2134" s="6" t="str" cm="1">
        <f t="array" ref="K2134">_xlfn.TEXTJOIN(", ",TRUE,_xlfn.UNIQUE(_xlfn._xlws.FILTER(ARQUIVOS_RECEBIDOS!$F$2:$F$5010,ARQUIVOS_RECEBIDOS!$E$2:$E$5010=LD_01[[#This Row],[DOCUMENTO]])))</f>
        <v>B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1" t="s">
        <v>8422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Drenagem/ARQUIVOS/PP-DE-H07-004_B.pdf</v>
      </c>
      <c r="P2134" s="6" t="str">
        <f>LD_01[[#This Row],[PASTA]]&amp;"/"&amp;LD_01[[#This Row],[ARQUIVO]]</f>
        <v>DER Drenagem/ARQUIVOS/PP-DE-H07-004_B.pdf</v>
      </c>
    </row>
    <row r="2135" spans="1:17" ht="28.8" x14ac:dyDescent="0.3">
      <c r="A2135" s="6" t="s">
        <v>8428</v>
      </c>
      <c r="B2135" s="6" t="str">
        <f>VLOOKUP(LD_01[[#This Row],[DOCUMENTO]],_xlfn.SORTBY(ARQUIVOS_RECEBIDOS!$E$2:$F$5010,ARQUIVOS_RECEBIDOS!$F$2:$F$5010,-1),2,)</f>
        <v>B</v>
      </c>
      <c r="D2135" s="6" t="s">
        <v>8026</v>
      </c>
      <c r="E2135" s="6" t="s">
        <v>8575</v>
      </c>
      <c r="F2135" s="8" t="s">
        <v>8735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8883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Row],[REVISÃO]])*(ARQUIVOS[EXTENSÃO]="pdf")))</f>
        <v>PP-DE-H07-005_B.pdf</v>
      </c>
      <c r="K2135" s="6" t="str" cm="1">
        <f t="array" ref="K2135">_xlfn.TEXTJOIN(", ",TRUE,_xlfn.UNIQUE(_xlfn._xlws.FILTER(ARQUIVOS_RECEBIDOS!$F$2:$F$5010,ARQUIVOS_RECEBIDOS!$E$2:$E$5010=LD_01[[#This Row],[DOCUMENTO]])))</f>
        <v>B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1" t="s">
        <v>8422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Drenagem/ARQUIVOS/PP-DE-H07-005_B.pdf</v>
      </c>
      <c r="P2135" s="6" t="str">
        <f>LD_01[[#This Row],[PASTA]]&amp;"/"&amp;LD_01[[#This Row],[ARQUIVO]]</f>
        <v>DER Drenagem/ARQUIVOS/PP-DE-H07-005_B.pdf</v>
      </c>
    </row>
    <row r="2136" spans="1:17" ht="28.8" x14ac:dyDescent="0.3">
      <c r="A2136" s="6" t="s">
        <v>8429</v>
      </c>
      <c r="B2136" s="6" t="str">
        <f>VLOOKUP(LD_01[[#This Row],[DOCUMENTO]],_xlfn.SORTBY(ARQUIVOS_RECEBIDOS!$E$2:$F$5010,ARQUIVOS_RECEBIDOS!$F$2:$F$5010,-1),2,)</f>
        <v>B</v>
      </c>
      <c r="D2136" s="6" t="s">
        <v>8026</v>
      </c>
      <c r="E2136" s="6" t="s">
        <v>8575</v>
      </c>
      <c r="F2136" s="8" t="s">
        <v>8736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8883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Row],[REVISÃO]])*(ARQUIVOS[EXTENSÃO]="pdf")))</f>
        <v>PP-DE-H07-006_B.pdf</v>
      </c>
      <c r="K2136" s="6" t="str" cm="1">
        <f t="array" ref="K2136">_xlfn.TEXTJOIN(", ",TRUE,_xlfn.UNIQUE(_xlfn._xlws.FILTER(ARQUIVOS_RECEBIDOS!$F$2:$F$5010,ARQUIVOS_RECEBIDOS!$E$2:$E$5010=LD_01[[#This Row],[DOCUMENTO]])))</f>
        <v>B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1" t="s">
        <v>8422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Drenagem/ARQUIVOS/PP-DE-H07-006_B.pdf</v>
      </c>
      <c r="P2136" s="6" t="str">
        <f>LD_01[[#This Row],[PASTA]]&amp;"/"&amp;LD_01[[#This Row],[ARQUIVO]]</f>
        <v>DER Drenagem/ARQUIVOS/PP-DE-H07-006_B.pdf</v>
      </c>
    </row>
    <row r="2137" spans="1:17" ht="28.8" x14ac:dyDescent="0.3">
      <c r="A2137" s="6" t="s">
        <v>8430</v>
      </c>
      <c r="B2137" s="6" t="str">
        <f>VLOOKUP(LD_01[[#This Row],[DOCUMENTO]],_xlfn.SORTBY(ARQUIVOS_RECEBIDOS!$E$2:$F$5010,ARQUIVOS_RECEBIDOS!$F$2:$F$5010,-1),2,)</f>
        <v>B</v>
      </c>
      <c r="D2137" s="6" t="s">
        <v>8026</v>
      </c>
      <c r="E2137" s="6" t="s">
        <v>8575</v>
      </c>
      <c r="F2137" s="8" t="s">
        <v>8737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8883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Row],[REVISÃO]])*(ARQUIVOS[EXTENSÃO]="pdf")))</f>
        <v>PP-DE-H07-007_B.pdf</v>
      </c>
      <c r="K2137" s="6" t="str" cm="1">
        <f t="array" ref="K2137">_xlfn.TEXTJOIN(", ",TRUE,_xlfn.UNIQUE(_xlfn._xlws.FILTER(ARQUIVOS_RECEBIDOS!$F$2:$F$5010,ARQUIVOS_RECEBIDOS!$E$2:$E$5010=LD_01[[#This Row],[DOCUMENTO]])))</f>
        <v>B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1" t="s">
        <v>8422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Drenagem/ARQUIVOS/PP-DE-H07-007_B.pdf</v>
      </c>
      <c r="P2137" s="6" t="str">
        <f>LD_01[[#This Row],[PASTA]]&amp;"/"&amp;LD_01[[#This Row],[ARQUIVO]]</f>
        <v>DER Drenagem/ARQUIVOS/PP-DE-H07-007_B.pdf</v>
      </c>
    </row>
    <row r="2138" spans="1:17" ht="28.8" x14ac:dyDescent="0.3">
      <c r="A2138" s="6" t="s">
        <v>8431</v>
      </c>
      <c r="B2138" s="6" t="str">
        <f>VLOOKUP(LD_01[[#This Row],[DOCUMENTO]],_xlfn.SORTBY(ARQUIVOS_RECEBIDOS!$E$2:$F$5010,ARQUIVOS_RECEBIDOS!$F$2:$F$5010,-1),2,)</f>
        <v>B</v>
      </c>
      <c r="D2138" s="6" t="s">
        <v>8026</v>
      </c>
      <c r="E2138" s="6" t="s">
        <v>8575</v>
      </c>
      <c r="F2138" s="8" t="s">
        <v>8738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8883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Row],[REVISÃO]])*(ARQUIVOS[EXTENSÃO]="pdf")))</f>
        <v>PP-DE-H07-008_B.pdf</v>
      </c>
      <c r="K2138" s="6" t="str" cm="1">
        <f t="array" ref="K2138">_xlfn.TEXTJOIN(", ",TRUE,_xlfn.UNIQUE(_xlfn._xlws.FILTER(ARQUIVOS_RECEBIDOS!$F$2:$F$5010,ARQUIVOS_RECEBIDOS!$E$2:$E$5010=LD_01[[#This Row],[DOCUMENTO]])))</f>
        <v>B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1" t="s">
        <v>8422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Drenagem/ARQUIVOS/PP-DE-H07-008_B.pdf</v>
      </c>
      <c r="P2138" s="6" t="str">
        <f>LD_01[[#This Row],[PASTA]]&amp;"/"&amp;LD_01[[#This Row],[ARQUIVO]]</f>
        <v>DER Drenagem/ARQUIVOS/PP-DE-H07-008_B.pdf</v>
      </c>
    </row>
    <row r="2139" spans="1:17" x14ac:dyDescent="0.3">
      <c r="A2139" s="6" t="s">
        <v>8432</v>
      </c>
      <c r="B2139" s="6" t="str">
        <f>VLOOKUP(LD_01[[#This Row],[DOCUMENTO]],_xlfn.SORTBY(ARQUIVOS_RECEBIDOS!$E$2:$F$5010,ARQUIVOS_RECEBIDOS!$F$2:$F$5010,-1),2,)</f>
        <v>B</v>
      </c>
      <c r="D2139" s="6" t="s">
        <v>8026</v>
      </c>
      <c r="E2139" s="6" t="s">
        <v>8575</v>
      </c>
      <c r="F2139" s="8" t="s">
        <v>8739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8883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Row],[REVISÃO]])*(ARQUIVOS[EXTENSÃO]="pdf")))</f>
        <v>PP-DE-H07-009_B.pdf</v>
      </c>
      <c r="K2139" s="6" t="str" cm="1">
        <f t="array" ref="K2139">_xlfn.TEXTJOIN(", ",TRUE,_xlfn.UNIQUE(_xlfn._xlws.FILTER(ARQUIVOS_RECEBIDOS!$F$2:$F$5010,ARQUIVOS_RECEBIDOS!$E$2:$E$5010=LD_01[[#This Row],[DOCUMENTO]])))</f>
        <v>B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1" t="s">
        <v>8422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Drenagem/ARQUIVOS/PP-DE-H07-009_B.pdf</v>
      </c>
      <c r="P2139" s="6" t="str">
        <f>LD_01[[#This Row],[PASTA]]&amp;"/"&amp;LD_01[[#This Row],[ARQUIVO]]</f>
        <v>DER Drenagem/ARQUIVOS/PP-DE-H07-009_B.pdf</v>
      </c>
    </row>
    <row r="2140" spans="1:17" x14ac:dyDescent="0.3">
      <c r="A2140" s="6" t="s">
        <v>8433</v>
      </c>
      <c r="B2140" s="6" t="str">
        <f>VLOOKUP(LD_01[[#This Row],[DOCUMENTO]],_xlfn.SORTBY(ARQUIVOS_RECEBIDOS!$E$2:$F$5010,ARQUIVOS_RECEBIDOS!$F$2:$F$5010,-1),2,)</f>
        <v>B</v>
      </c>
      <c r="D2140" s="6" t="s">
        <v>8026</v>
      </c>
      <c r="E2140" s="6" t="s">
        <v>8575</v>
      </c>
      <c r="F2140" s="8" t="s">
        <v>8740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8883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Row],[REVISÃO]])*(ARQUIVOS[EXTENSÃO]="pdf")))</f>
        <v>PP-DE-H07-010_B.pdf</v>
      </c>
      <c r="K2140" s="6" t="str" cm="1">
        <f t="array" ref="K2140">_xlfn.TEXTJOIN(", ",TRUE,_xlfn.UNIQUE(_xlfn._xlws.FILTER(ARQUIVOS_RECEBIDOS!$F$2:$F$5010,ARQUIVOS_RECEBIDOS!$E$2:$E$5010=LD_01[[#This Row],[DOCUMENTO]])))</f>
        <v>B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1" t="s">
        <v>8422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Drenagem/ARQUIVOS/PP-DE-H07-010_B.pdf</v>
      </c>
      <c r="P2140" s="6" t="str">
        <f>LD_01[[#This Row],[PASTA]]&amp;"/"&amp;LD_01[[#This Row],[ARQUIVO]]</f>
        <v>DER Drenagem/ARQUIVOS/PP-DE-H07-010_B.pdf</v>
      </c>
    </row>
    <row r="2141" spans="1:17" ht="43.2" x14ac:dyDescent="0.3">
      <c r="A2141" s="6" t="s">
        <v>8434</v>
      </c>
      <c r="B2141" s="6" t="str">
        <f>VLOOKUP(LD_01[[#This Row],[DOCUMENTO]],_xlfn.SORTBY(ARQUIVOS_RECEBIDOS!$E$2:$F$5010,ARQUIVOS_RECEBIDOS!$F$2:$F$5010,-1),2,)</f>
        <v>B</v>
      </c>
      <c r="D2141" s="6" t="s">
        <v>8026</v>
      </c>
      <c r="E2141" s="6" t="s">
        <v>8575</v>
      </c>
      <c r="F2141" s="8" t="s">
        <v>8741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8883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Row],[REVISÃO]])*(ARQUIVOS[EXTENSÃO]="pdf")))</f>
        <v>PP-DE-H07-011_B.pdf</v>
      </c>
      <c r="K2141" s="6" t="str" cm="1">
        <f t="array" ref="K2141">_xlfn.TEXTJOIN(", ",TRUE,_xlfn.UNIQUE(_xlfn._xlws.FILTER(ARQUIVOS_RECEBIDOS!$F$2:$F$5010,ARQUIVOS_RECEBIDOS!$E$2:$E$5010=LD_01[[#This Row],[DOCUMENTO]])))</f>
        <v>B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1" t="s">
        <v>8422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Drenagem/ARQUIVOS/PP-DE-H07-011_B.pdf</v>
      </c>
      <c r="P2141" s="6" t="str">
        <f>LD_01[[#This Row],[PASTA]]&amp;"/"&amp;LD_01[[#This Row],[ARQUIVO]]</f>
        <v>DER Drenagem/ARQUIVOS/PP-DE-H07-011_B.pdf</v>
      </c>
    </row>
    <row r="2142" spans="1:17" x14ac:dyDescent="0.3">
      <c r="A2142" s="6" t="s">
        <v>8435</v>
      </c>
      <c r="B2142" s="6" t="str">
        <f>VLOOKUP(LD_01[[#This Row],[DOCUMENTO]],_xlfn.SORTBY(ARQUIVOS_RECEBIDOS!$E$2:$F$5010,ARQUIVOS_RECEBIDOS!$F$2:$F$5010,-1),2,)</f>
        <v>A</v>
      </c>
      <c r="D2142" s="6" t="s">
        <v>8026</v>
      </c>
      <c r="E2142" s="6" t="s">
        <v>8575</v>
      </c>
      <c r="F2142" s="8" t="s">
        <v>8742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8883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Row],[REVISÃO]])*(ARQUIVOS[EXTENSÃO]="pdf")))</f>
        <v>PP-DE-H07-012_A.pdf</v>
      </c>
      <c r="K2142" s="6" t="str" cm="1">
        <f t="array" ref="K2142">_xlfn.TEXTJOIN(", ",TRUE,_xlfn.UNIQUE(_xlfn._xlws.FILTER(ARQUIVOS_RECEBIDOS!$F$2:$F$5010,ARQUIVOS_RECEBIDOS!$E$2:$E$5010=LD_01[[#This Row],[DOCUMENTO]])))</f>
        <v>A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1" t="s">
        <v>8422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Drenagem/ARQUIVOS/PP-DE-H07-012_A.pdf</v>
      </c>
      <c r="P2142" s="6" t="str">
        <f>LD_01[[#This Row],[PASTA]]&amp;"/"&amp;LD_01[[#This Row],[ARQUIVO]]</f>
        <v>DER Drenagem/ARQUIVOS/PP-DE-H07-012_A.pdf</v>
      </c>
    </row>
    <row r="2143" spans="1:17" ht="28.8" x14ac:dyDescent="0.3">
      <c r="A2143" s="6" t="s">
        <v>8436</v>
      </c>
      <c r="B2143" s="6" t="str">
        <f>VLOOKUP(LD_01[[#This Row],[DOCUMENTO]],_xlfn.SORTBY(ARQUIVOS_RECEBIDOS!$E$2:$F$5010,ARQUIVOS_RECEBIDOS!$F$2:$F$5010,-1),2,)</f>
        <v>A</v>
      </c>
      <c r="D2143" s="6" t="s">
        <v>8026</v>
      </c>
      <c r="E2143" s="6" t="s">
        <v>8575</v>
      </c>
      <c r="F2143" s="8" t="s">
        <v>8743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8883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Row],[REVISÃO]])*(ARQUIVOS[EXTENSÃO]="pdf")))</f>
        <v>PP-DE-H07-013_A.pdf</v>
      </c>
      <c r="K2143" s="6" t="str" cm="1">
        <f t="array" ref="K2143">_xlfn.TEXTJOIN(", ",TRUE,_xlfn.UNIQUE(_xlfn._xlws.FILTER(ARQUIVOS_RECEBIDOS!$F$2:$F$5010,ARQUIVOS_RECEBIDOS!$E$2:$E$5010=LD_01[[#This Row],[DOCUMENTO]])))</f>
        <v>A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1" t="s">
        <v>8422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Drenagem/ARQUIVOS/PP-DE-H07-013_A.pdf</v>
      </c>
      <c r="P2143" s="6" t="str">
        <f>LD_01[[#This Row],[PASTA]]&amp;"/"&amp;LD_01[[#This Row],[ARQUIVO]]</f>
        <v>DER Drenagem/ARQUIVOS/PP-DE-H07-013_A.pdf</v>
      </c>
    </row>
    <row r="2144" spans="1:17" x14ac:dyDescent="0.3">
      <c r="A2144" s="6" t="s">
        <v>8437</v>
      </c>
      <c r="B2144" s="6" t="str">
        <f>VLOOKUP(LD_01[[#This Row],[DOCUMENTO]],_xlfn.SORTBY(ARQUIVOS_RECEBIDOS!$E$2:$F$5010,ARQUIVOS_RECEBIDOS!$F$2:$F$5010,-1),2,)</f>
        <v>A</v>
      </c>
      <c r="D2144" s="6" t="s">
        <v>8026</v>
      </c>
      <c r="E2144" s="6" t="s">
        <v>8575</v>
      </c>
      <c r="F2144" s="8" t="s">
        <v>8744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8883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Row],[REVISÃO]])*(ARQUIVOS[EXTENSÃO]="pdf")))</f>
        <v>PP-DE-H07-014_A.pdf</v>
      </c>
      <c r="K2144" s="6" t="str" cm="1">
        <f t="array" ref="K2144">_xlfn.TEXTJOIN(", ",TRUE,_xlfn.UNIQUE(_xlfn._xlws.FILTER(ARQUIVOS_RECEBIDOS!$F$2:$F$5010,ARQUIVOS_RECEBIDOS!$E$2:$E$5010=LD_01[[#This Row],[DOCUMENTO]])))</f>
        <v>A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1" t="s">
        <v>8422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Drenagem/ARQUIVOS/PP-DE-H07-014_A.pdf</v>
      </c>
      <c r="P2144" s="6" t="str">
        <f>LD_01[[#This Row],[PASTA]]&amp;"/"&amp;LD_01[[#This Row],[ARQUIVO]]</f>
        <v>DER Drenagem/ARQUIVOS/PP-DE-H07-014_A.pdf</v>
      </c>
    </row>
    <row r="2145" spans="1:16" ht="28.8" x14ac:dyDescent="0.3">
      <c r="A2145" s="6" t="s">
        <v>8438</v>
      </c>
      <c r="B2145" s="6" t="str">
        <f>VLOOKUP(LD_01[[#This Row],[DOCUMENTO]],_xlfn.SORTBY(ARQUIVOS_RECEBIDOS!$E$2:$F$5010,ARQUIVOS_RECEBIDOS!$F$2:$F$5010,-1),2,)</f>
        <v>B</v>
      </c>
      <c r="D2145" s="6" t="s">
        <v>8026</v>
      </c>
      <c r="E2145" s="6" t="s">
        <v>8575</v>
      </c>
      <c r="F2145" s="8" t="s">
        <v>8745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8883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Row],[REVISÃO]])*(ARQUIVOS[EXTENSÃO]="pdf")))</f>
        <v>PP-DE-H07-015_B.pdf</v>
      </c>
      <c r="K2145" s="6" t="str" cm="1">
        <f t="array" ref="K2145">_xlfn.TEXTJOIN(", ",TRUE,_xlfn.UNIQUE(_xlfn._xlws.FILTER(ARQUIVOS_RECEBIDOS!$F$2:$F$5010,ARQUIVOS_RECEBIDOS!$E$2:$E$5010=LD_01[[#This Row],[DOCUMENTO]])))</f>
        <v>B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1" t="s">
        <v>8422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Drenagem/ARQUIVOS/PP-DE-H07-015_B.pdf</v>
      </c>
      <c r="P2145" s="6" t="str">
        <f>LD_01[[#This Row],[PASTA]]&amp;"/"&amp;LD_01[[#This Row],[ARQUIVO]]</f>
        <v>DER Drenagem/ARQUIVOS/PP-DE-H07-015_B.pdf</v>
      </c>
    </row>
    <row r="2146" spans="1:16" ht="28.8" x14ac:dyDescent="0.3">
      <c r="A2146" s="6" t="s">
        <v>8439</v>
      </c>
      <c r="B2146" s="6" t="str">
        <f>VLOOKUP(LD_01[[#This Row],[DOCUMENTO]],_xlfn.SORTBY(ARQUIVOS_RECEBIDOS!$E$2:$F$5010,ARQUIVOS_RECEBIDOS!$F$2:$F$5010,-1),2,)</f>
        <v>B</v>
      </c>
      <c r="D2146" s="6" t="s">
        <v>8026</v>
      </c>
      <c r="E2146" s="6" t="s">
        <v>8575</v>
      </c>
      <c r="F2146" s="8" t="s">
        <v>8746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8883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Row],[REVISÃO]])*(ARQUIVOS[EXTENSÃO]="pdf")))</f>
        <v>PP-DE-H07-016_B.pdf</v>
      </c>
      <c r="K2146" s="6" t="str" cm="1">
        <f t="array" ref="K2146">_xlfn.TEXTJOIN(", ",TRUE,_xlfn.UNIQUE(_xlfn._xlws.FILTER(ARQUIVOS_RECEBIDOS!$F$2:$F$5010,ARQUIVOS_RECEBIDOS!$E$2:$E$5010=LD_01[[#This Row],[DOCUMENTO]])))</f>
        <v>B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1" t="s">
        <v>8422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Drenagem/ARQUIVOS/PP-DE-H07-016_B.pdf</v>
      </c>
      <c r="P2146" s="6" t="str">
        <f>LD_01[[#This Row],[PASTA]]&amp;"/"&amp;LD_01[[#This Row],[ARQUIVO]]</f>
        <v>DER Drenagem/ARQUIVOS/PP-DE-H07-016_B.pdf</v>
      </c>
    </row>
    <row r="2147" spans="1:16" ht="28.8" x14ac:dyDescent="0.3">
      <c r="A2147" s="6" t="s">
        <v>8440</v>
      </c>
      <c r="B2147" s="6" t="str">
        <f>VLOOKUP(LD_01[[#This Row],[DOCUMENTO]],_xlfn.SORTBY(ARQUIVOS_RECEBIDOS!$E$2:$F$5010,ARQUIVOS_RECEBIDOS!$F$2:$F$5010,-1),2,)</f>
        <v>B</v>
      </c>
      <c r="D2147" s="6" t="s">
        <v>8026</v>
      </c>
      <c r="E2147" s="6" t="s">
        <v>8575</v>
      </c>
      <c r="F2147" s="8" t="s">
        <v>8747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8883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Row],[REVISÃO]])*(ARQUIVOS[EXTENSÃO]="pdf")))</f>
        <v>PP-DE-H07-017_B.pdf</v>
      </c>
      <c r="K2147" s="6" t="str" cm="1">
        <f t="array" ref="K2147">_xlfn.TEXTJOIN(", ",TRUE,_xlfn.UNIQUE(_xlfn._xlws.FILTER(ARQUIVOS_RECEBIDOS!$F$2:$F$5010,ARQUIVOS_RECEBIDOS!$E$2:$E$5010=LD_01[[#This Row],[DOCUMENTO]])))</f>
        <v>B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1" t="s">
        <v>8422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Drenagem/ARQUIVOS/PP-DE-H07-017_B.pdf</v>
      </c>
      <c r="P2147" s="6" t="str">
        <f>LD_01[[#This Row],[PASTA]]&amp;"/"&amp;LD_01[[#This Row],[ARQUIVO]]</f>
        <v>DER Drenagem/ARQUIVOS/PP-DE-H07-017_B.pdf</v>
      </c>
    </row>
    <row r="2148" spans="1:16" ht="28.8" x14ac:dyDescent="0.3">
      <c r="A2148" s="6" t="s">
        <v>8441</v>
      </c>
      <c r="B2148" s="6" t="str">
        <f>VLOOKUP(LD_01[[#This Row],[DOCUMENTO]],_xlfn.SORTBY(ARQUIVOS_RECEBIDOS!$E$2:$F$5010,ARQUIVOS_RECEBIDOS!$F$2:$F$5010,-1),2,)</f>
        <v>A</v>
      </c>
      <c r="D2148" s="6" t="s">
        <v>8026</v>
      </c>
      <c r="E2148" s="6" t="s">
        <v>8575</v>
      </c>
      <c r="F2148" s="8" t="s">
        <v>8748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8883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Row],[REVISÃO]])*(ARQUIVOS[EXTENSÃO]="pdf")))</f>
        <v>PP-DE-H07-018_A.pdf</v>
      </c>
      <c r="K2148" s="6" t="str" cm="1">
        <f t="array" ref="K2148">_xlfn.TEXTJOIN(", ",TRUE,_xlfn.UNIQUE(_xlfn._xlws.FILTER(ARQUIVOS_RECEBIDOS!$F$2:$F$5010,ARQUIVOS_RECEBIDOS!$E$2:$E$5010=LD_01[[#This Row],[DOCUMENTO]])))</f>
        <v>A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1" t="s">
        <v>8422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Drenagem/ARQUIVOS/PP-DE-H07-018_A.pdf</v>
      </c>
      <c r="P2148" s="6" t="str">
        <f>LD_01[[#This Row],[PASTA]]&amp;"/"&amp;LD_01[[#This Row],[ARQUIVO]]</f>
        <v>DER Drenagem/ARQUIVOS/PP-DE-H07-018_A.pdf</v>
      </c>
    </row>
    <row r="2149" spans="1:16" ht="28.8" x14ac:dyDescent="0.3">
      <c r="A2149" s="6" t="s">
        <v>8442</v>
      </c>
      <c r="B2149" s="6" t="str">
        <f>VLOOKUP(LD_01[[#This Row],[DOCUMENTO]],_xlfn.SORTBY(ARQUIVOS_RECEBIDOS!$E$2:$F$5010,ARQUIVOS_RECEBIDOS!$F$2:$F$5010,-1),2,)</f>
        <v>A</v>
      </c>
      <c r="D2149" s="6" t="s">
        <v>8026</v>
      </c>
      <c r="E2149" s="6" t="s">
        <v>8575</v>
      </c>
      <c r="F2149" s="8" t="s">
        <v>8749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8883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Row],[REVISÃO]])*(ARQUIVOS[EXTENSÃO]="pdf")))</f>
        <v>PP-DE-H07-019_A.pdf</v>
      </c>
      <c r="K2149" s="6" t="str" cm="1">
        <f t="array" ref="K2149">_xlfn.TEXTJOIN(", ",TRUE,_xlfn.UNIQUE(_xlfn._xlws.FILTER(ARQUIVOS_RECEBIDOS!$F$2:$F$5010,ARQUIVOS_RECEBIDOS!$E$2:$E$5010=LD_01[[#This Row],[DOCUMENTO]])))</f>
        <v>A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1" t="s">
        <v>8422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Drenagem/ARQUIVOS/PP-DE-H07-019_A.pdf</v>
      </c>
      <c r="P2149" s="6" t="str">
        <f>LD_01[[#This Row],[PASTA]]&amp;"/"&amp;LD_01[[#This Row],[ARQUIVO]]</f>
        <v>DER Drenagem/ARQUIVOS/PP-DE-H07-019_A.pdf</v>
      </c>
    </row>
    <row r="2150" spans="1:16" ht="28.8" x14ac:dyDescent="0.3">
      <c r="A2150" s="6" t="s">
        <v>8443</v>
      </c>
      <c r="B2150" s="6" t="str">
        <f>VLOOKUP(LD_01[[#This Row],[DOCUMENTO]],_xlfn.SORTBY(ARQUIVOS_RECEBIDOS!$E$2:$F$5010,ARQUIVOS_RECEBIDOS!$F$2:$F$5010,-1),2,)</f>
        <v>A</v>
      </c>
      <c r="D2150" s="6" t="s">
        <v>8026</v>
      </c>
      <c r="E2150" s="6" t="s">
        <v>8575</v>
      </c>
      <c r="F2150" s="8" t="s">
        <v>8750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8883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Row],[REVISÃO]])*(ARQUIVOS[EXTENSÃO]="pdf")))</f>
        <v>PP-DE-H07-020_A.pdf</v>
      </c>
      <c r="K2150" s="6" t="str" cm="1">
        <f t="array" ref="K2150">_xlfn.TEXTJOIN(", ",TRUE,_xlfn.UNIQUE(_xlfn._xlws.FILTER(ARQUIVOS_RECEBIDOS!$F$2:$F$5010,ARQUIVOS_RECEBIDOS!$E$2:$E$5010=LD_01[[#This Row],[DOCUMENTO]])))</f>
        <v>A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1" t="s">
        <v>8422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Drenagem/ARQUIVOS/PP-DE-H07-020_A.pdf</v>
      </c>
      <c r="P2150" s="6" t="str">
        <f>LD_01[[#This Row],[PASTA]]&amp;"/"&amp;LD_01[[#This Row],[ARQUIVO]]</f>
        <v>DER Drenagem/ARQUIVOS/PP-DE-H07-020_A.pdf</v>
      </c>
    </row>
    <row r="2151" spans="1:16" x14ac:dyDescent="0.3">
      <c r="A2151" s="6" t="s">
        <v>8444</v>
      </c>
      <c r="B2151" s="6" t="str">
        <f>VLOOKUP(LD_01[[#This Row],[DOCUMENTO]],_xlfn.SORTBY(ARQUIVOS_RECEBIDOS!$E$2:$F$5010,ARQUIVOS_RECEBIDOS!$F$2:$F$5010,-1),2,)</f>
        <v>D</v>
      </c>
      <c r="D2151" s="6" t="s">
        <v>8026</v>
      </c>
      <c r="E2151" s="6" t="s">
        <v>8575</v>
      </c>
      <c r="F2151" s="8" t="s">
        <v>8751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8883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Row],[REVISÃO]])*(ARQUIVOS[EXTENSÃO]="pdf")))</f>
        <v>PP-DE-H07-021_D.pdf</v>
      </c>
      <c r="K2151" s="6" t="str" cm="1">
        <f t="array" ref="K2151">_xlfn.TEXTJOIN(", ",TRUE,_xlfn.UNIQUE(_xlfn._xlws.FILTER(ARQUIVOS_RECEBIDOS!$F$2:$F$5010,ARQUIVOS_RECEBIDOS!$E$2:$E$5010=LD_01[[#This Row],[DOCUMENTO]])))</f>
        <v>D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1" t="s">
        <v>8422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Drenagem/ARQUIVOS/PP-DE-H07-021_D.pdf</v>
      </c>
      <c r="P2151" s="6" t="str">
        <f>LD_01[[#This Row],[PASTA]]&amp;"/"&amp;LD_01[[#This Row],[ARQUIVO]]</f>
        <v>DER Drenagem/ARQUIVOS/PP-DE-H07-021_D.pdf</v>
      </c>
    </row>
    <row r="2152" spans="1:16" ht="28.8" x14ac:dyDescent="0.3">
      <c r="A2152" s="6" t="s">
        <v>8445</v>
      </c>
      <c r="B2152" s="6" t="str">
        <f>VLOOKUP(LD_01[[#This Row],[DOCUMENTO]],_xlfn.SORTBY(ARQUIVOS_RECEBIDOS!$E$2:$F$5010,ARQUIVOS_RECEBIDOS!$F$2:$F$5010,-1),2,)</f>
        <v>C</v>
      </c>
      <c r="D2152" s="6" t="s">
        <v>8026</v>
      </c>
      <c r="E2152" s="6" t="s">
        <v>8575</v>
      </c>
      <c r="F2152" s="8" t="s">
        <v>8752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8883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Row],[REVISÃO]])*(ARQUIVOS[EXTENSÃO]="pdf")))</f>
        <v>PP-DE-H07-022_C.pdf</v>
      </c>
      <c r="K2152" s="6" t="str" cm="1">
        <f t="array" ref="K2152">_xlfn.TEXTJOIN(", ",TRUE,_xlfn.UNIQUE(_xlfn._xlws.FILTER(ARQUIVOS_RECEBIDOS!$F$2:$F$5010,ARQUIVOS_RECEBIDOS!$E$2:$E$5010=LD_01[[#This Row],[DOCUMENTO]])))</f>
        <v>C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1" t="s">
        <v>8422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Drenagem/ARQUIVOS/PP-DE-H07-022_C.pdf</v>
      </c>
      <c r="P2152" s="6" t="str">
        <f>LD_01[[#This Row],[PASTA]]&amp;"/"&amp;LD_01[[#This Row],[ARQUIVO]]</f>
        <v>DER Drenagem/ARQUIVOS/PP-DE-H07-022_C.pdf</v>
      </c>
    </row>
    <row r="2153" spans="1:16" ht="28.8" x14ac:dyDescent="0.3">
      <c r="A2153" s="6" t="s">
        <v>8446</v>
      </c>
      <c r="B2153" s="6" t="str">
        <f>VLOOKUP(LD_01[[#This Row],[DOCUMENTO]],_xlfn.SORTBY(ARQUIVOS_RECEBIDOS!$E$2:$F$5010,ARQUIVOS_RECEBIDOS!$F$2:$F$5010,-1),2,)</f>
        <v>A</v>
      </c>
      <c r="D2153" s="6" t="s">
        <v>8026</v>
      </c>
      <c r="E2153" s="6" t="s">
        <v>8575</v>
      </c>
      <c r="F2153" s="8" t="s">
        <v>8753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8883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Row],[REVISÃO]])*(ARQUIVOS[EXTENSÃO]="pdf")))</f>
        <v>PP-DE-H07-023_A.pdf</v>
      </c>
      <c r="K2153" s="6" t="str" cm="1">
        <f t="array" ref="K2153">_xlfn.TEXTJOIN(", ",TRUE,_xlfn.UNIQUE(_xlfn._xlws.FILTER(ARQUIVOS_RECEBIDOS!$F$2:$F$5010,ARQUIVOS_RECEBIDOS!$E$2:$E$5010=LD_01[[#This Row],[DOCUMENTO]])))</f>
        <v>A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1" t="s">
        <v>8422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Drenagem/ARQUIVOS/PP-DE-H07-023_A.pdf</v>
      </c>
      <c r="P2153" s="6" t="str">
        <f>LD_01[[#This Row],[PASTA]]&amp;"/"&amp;LD_01[[#This Row],[ARQUIVO]]</f>
        <v>DER Drenagem/ARQUIVOS/PP-DE-H07-023_A.pdf</v>
      </c>
    </row>
    <row r="2154" spans="1:16" ht="28.8" x14ac:dyDescent="0.3">
      <c r="A2154" s="6" t="s">
        <v>8447</v>
      </c>
      <c r="B2154" s="6" t="str">
        <f>VLOOKUP(LD_01[[#This Row],[DOCUMENTO]],_xlfn.SORTBY(ARQUIVOS_RECEBIDOS!$E$2:$F$5010,ARQUIVOS_RECEBIDOS!$F$2:$F$5010,-1),2,)</f>
        <v>A</v>
      </c>
      <c r="D2154" s="6" t="s">
        <v>8026</v>
      </c>
      <c r="E2154" s="6" t="s">
        <v>8575</v>
      </c>
      <c r="F2154" s="8" t="s">
        <v>8754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8883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Row],[REVISÃO]])*(ARQUIVOS[EXTENSÃO]="pdf")))</f>
        <v>PP-DE-H07-024_A.pdf</v>
      </c>
      <c r="K2154" s="6" t="str" cm="1">
        <f t="array" ref="K2154">_xlfn.TEXTJOIN(", ",TRUE,_xlfn.UNIQUE(_xlfn._xlws.FILTER(ARQUIVOS_RECEBIDOS!$F$2:$F$5010,ARQUIVOS_RECEBIDOS!$E$2:$E$5010=LD_01[[#This Row],[DOCUMENTO]])))</f>
        <v>A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1" t="s">
        <v>8422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Drenagem/ARQUIVOS/PP-DE-H07-024_A.pdf</v>
      </c>
      <c r="P2154" s="6" t="str">
        <f>LD_01[[#This Row],[PASTA]]&amp;"/"&amp;LD_01[[#This Row],[ARQUIVO]]</f>
        <v>DER Drenagem/ARQUIVOS/PP-DE-H07-024_A.pdf</v>
      </c>
    </row>
    <row r="2155" spans="1:16" ht="28.8" x14ac:dyDescent="0.3">
      <c r="A2155" s="6" t="s">
        <v>8448</v>
      </c>
      <c r="B2155" s="6" t="str">
        <f>VLOOKUP(LD_01[[#This Row],[DOCUMENTO]],_xlfn.SORTBY(ARQUIVOS_RECEBIDOS!$E$2:$F$5010,ARQUIVOS_RECEBIDOS!$F$2:$F$5010,-1),2,)</f>
        <v>A</v>
      </c>
      <c r="D2155" s="6" t="s">
        <v>8026</v>
      </c>
      <c r="E2155" s="6" t="s">
        <v>8575</v>
      </c>
      <c r="F2155" s="8" t="s">
        <v>8755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8883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Row],[REVISÃO]])*(ARQUIVOS[EXTENSÃO]="pdf")))</f>
        <v>PP-DE-H07-025_A.pdf</v>
      </c>
      <c r="K2155" s="6" t="str" cm="1">
        <f t="array" ref="K2155">_xlfn.TEXTJOIN(", ",TRUE,_xlfn.UNIQUE(_xlfn._xlws.FILTER(ARQUIVOS_RECEBIDOS!$F$2:$F$5010,ARQUIVOS_RECEBIDOS!$E$2:$E$5010=LD_01[[#This Row],[DOCUMENTO]])))</f>
        <v>A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1" t="s">
        <v>8422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Drenagem/ARQUIVOS/PP-DE-H07-025_A.pdf</v>
      </c>
      <c r="P2155" s="6" t="str">
        <f>LD_01[[#This Row],[PASTA]]&amp;"/"&amp;LD_01[[#This Row],[ARQUIVO]]</f>
        <v>DER Drenagem/ARQUIVOS/PP-DE-H07-025_A.pdf</v>
      </c>
    </row>
    <row r="2156" spans="1:16" ht="28.8" x14ac:dyDescent="0.3">
      <c r="A2156" s="6" t="s">
        <v>8449</v>
      </c>
      <c r="B2156" s="6" t="str">
        <f>VLOOKUP(LD_01[[#This Row],[DOCUMENTO]],_xlfn.SORTBY(ARQUIVOS_RECEBIDOS!$E$2:$F$5010,ARQUIVOS_RECEBIDOS!$F$2:$F$5010,-1),2,)</f>
        <v>B</v>
      </c>
      <c r="D2156" s="6" t="s">
        <v>8026</v>
      </c>
      <c r="E2156" s="6" t="s">
        <v>8575</v>
      </c>
      <c r="F2156" s="8" t="s">
        <v>8756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8883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Row],[REVISÃO]])*(ARQUIVOS[EXTENSÃO]="pdf")))</f>
        <v>PP-DE-H07-026_B.pdf</v>
      </c>
      <c r="K2156" s="6" t="str" cm="1">
        <f t="array" ref="K2156">_xlfn.TEXTJOIN(", ",TRUE,_xlfn.UNIQUE(_xlfn._xlws.FILTER(ARQUIVOS_RECEBIDOS!$F$2:$F$5010,ARQUIVOS_RECEBIDOS!$E$2:$E$5010=LD_01[[#This Row],[DOCUMENTO]])))</f>
        <v>B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1" t="s">
        <v>8422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Drenagem/ARQUIVOS/PP-DE-H07-026_B.pdf</v>
      </c>
      <c r="P2156" s="6" t="str">
        <f>LD_01[[#This Row],[PASTA]]&amp;"/"&amp;LD_01[[#This Row],[ARQUIVO]]</f>
        <v>DER Drenagem/ARQUIVOS/PP-DE-H07-026_B.pdf</v>
      </c>
    </row>
    <row r="2157" spans="1:16" ht="28.8" x14ac:dyDescent="0.3">
      <c r="A2157" s="6" t="s">
        <v>8450</v>
      </c>
      <c r="B2157" s="6" t="str">
        <f>VLOOKUP(LD_01[[#This Row],[DOCUMENTO]],_xlfn.SORTBY(ARQUIVOS_RECEBIDOS!$E$2:$F$5010,ARQUIVOS_RECEBIDOS!$F$2:$F$5010,-1),2,)</f>
        <v>A</v>
      </c>
      <c r="D2157" s="6" t="s">
        <v>8026</v>
      </c>
      <c r="E2157" s="6" t="s">
        <v>8575</v>
      </c>
      <c r="F2157" s="8" t="s">
        <v>8757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8883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Row],[REVISÃO]])*(ARQUIVOS[EXTENSÃO]="pdf")))</f>
        <v>PP-DE-H07-027_A.pdf</v>
      </c>
      <c r="K2157" s="6" t="str" cm="1">
        <f t="array" ref="K2157">_xlfn.TEXTJOIN(", ",TRUE,_xlfn.UNIQUE(_xlfn._xlws.FILTER(ARQUIVOS_RECEBIDOS!$F$2:$F$5010,ARQUIVOS_RECEBIDOS!$E$2:$E$5010=LD_01[[#This Row],[DOCUMENTO]])))</f>
        <v>A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1" t="s">
        <v>8422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Drenagem/ARQUIVOS/PP-DE-H07-027_A.pdf</v>
      </c>
      <c r="P2157" s="6" t="str">
        <f>LD_01[[#This Row],[PASTA]]&amp;"/"&amp;LD_01[[#This Row],[ARQUIVO]]</f>
        <v>DER Drenagem/ARQUIVOS/PP-DE-H07-027_A.pdf</v>
      </c>
    </row>
    <row r="2158" spans="1:16" ht="28.8" x14ac:dyDescent="0.3">
      <c r="A2158" s="6" t="s">
        <v>8451</v>
      </c>
      <c r="B2158" s="6" t="str">
        <f>VLOOKUP(LD_01[[#This Row],[DOCUMENTO]],_xlfn.SORTBY(ARQUIVOS_RECEBIDOS!$E$2:$F$5010,ARQUIVOS_RECEBIDOS!$F$2:$F$5010,-1),2,)</f>
        <v>B</v>
      </c>
      <c r="D2158" s="6" t="s">
        <v>8026</v>
      </c>
      <c r="E2158" s="6" t="s">
        <v>8575</v>
      </c>
      <c r="F2158" s="8" t="s">
        <v>8758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8883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Row],[REVISÃO]])*(ARQUIVOS[EXTENSÃO]="pdf")))</f>
        <v>PP-DE-H07-028_B.pdf</v>
      </c>
      <c r="K2158" s="6" t="str" cm="1">
        <f t="array" ref="K2158">_xlfn.TEXTJOIN(", ",TRUE,_xlfn.UNIQUE(_xlfn._xlws.FILTER(ARQUIVOS_RECEBIDOS!$F$2:$F$5010,ARQUIVOS_RECEBIDOS!$E$2:$E$5010=LD_01[[#This Row],[DOCUMENTO]])))</f>
        <v>B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1" t="s">
        <v>8422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Drenagem/ARQUIVOS/PP-DE-H07-028_B.pdf</v>
      </c>
      <c r="P2158" s="6" t="str">
        <f>LD_01[[#This Row],[PASTA]]&amp;"/"&amp;LD_01[[#This Row],[ARQUIVO]]</f>
        <v>DER Drenagem/ARQUIVOS/PP-DE-H07-028_B.pdf</v>
      </c>
    </row>
    <row r="2159" spans="1:16" ht="28.8" x14ac:dyDescent="0.3">
      <c r="A2159" s="6" t="s">
        <v>8452</v>
      </c>
      <c r="B2159" s="6" t="str">
        <f>VLOOKUP(LD_01[[#This Row],[DOCUMENTO]],_xlfn.SORTBY(ARQUIVOS_RECEBIDOS!$E$2:$F$5010,ARQUIVOS_RECEBIDOS!$F$2:$F$5010,-1),2,)</f>
        <v>A</v>
      </c>
      <c r="D2159" s="6" t="s">
        <v>8026</v>
      </c>
      <c r="E2159" s="6" t="s">
        <v>8575</v>
      </c>
      <c r="F2159" s="8" t="s">
        <v>8759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8883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Row],[REVISÃO]])*(ARQUIVOS[EXTENSÃO]="pdf")))</f>
        <v>PP-DE-H07-029_A.pdf</v>
      </c>
      <c r="K2159" s="6" t="str" cm="1">
        <f t="array" ref="K2159">_xlfn.TEXTJOIN(", ",TRUE,_xlfn.UNIQUE(_xlfn._xlws.FILTER(ARQUIVOS_RECEBIDOS!$F$2:$F$5010,ARQUIVOS_RECEBIDOS!$E$2:$E$5010=LD_01[[#This Row],[DOCUMENTO]])))</f>
        <v>A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1" t="s">
        <v>8422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Drenagem/ARQUIVOS/PP-DE-H07-029_A.pdf</v>
      </c>
      <c r="P2159" s="6" t="str">
        <f>LD_01[[#This Row],[PASTA]]&amp;"/"&amp;LD_01[[#This Row],[ARQUIVO]]</f>
        <v>DER Drenagem/ARQUIVOS/PP-DE-H07-029_A.pdf</v>
      </c>
    </row>
    <row r="2160" spans="1:16" ht="28.8" x14ac:dyDescent="0.3">
      <c r="A2160" s="6" t="s">
        <v>8453</v>
      </c>
      <c r="B2160" s="6" t="str">
        <f>VLOOKUP(LD_01[[#This Row],[DOCUMENTO]],_xlfn.SORTBY(ARQUIVOS_RECEBIDOS!$E$2:$F$5010,ARQUIVOS_RECEBIDOS!$F$2:$F$5010,-1),2,)</f>
        <v>C</v>
      </c>
      <c r="D2160" s="6" t="s">
        <v>8026</v>
      </c>
      <c r="E2160" s="6" t="s">
        <v>8575</v>
      </c>
      <c r="F2160" s="8" t="s">
        <v>8760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8883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Row],[REVISÃO]])*(ARQUIVOS[EXTENSÃO]="pdf")))</f>
        <v>PP-DE-H07-030_C.pdf</v>
      </c>
      <c r="K2160" s="6" t="str" cm="1">
        <f t="array" ref="K2160">_xlfn.TEXTJOIN(", ",TRUE,_xlfn.UNIQUE(_xlfn._xlws.FILTER(ARQUIVOS_RECEBIDOS!$F$2:$F$5010,ARQUIVOS_RECEBIDOS!$E$2:$E$5010=LD_01[[#This Row],[DOCUMENTO]])))</f>
        <v>C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1" t="s">
        <v>8422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Drenagem/ARQUIVOS/PP-DE-H07-030_C.pdf</v>
      </c>
      <c r="P2160" s="6" t="str">
        <f>LD_01[[#This Row],[PASTA]]&amp;"/"&amp;LD_01[[#This Row],[ARQUIVO]]</f>
        <v>DER Drenagem/ARQUIVOS/PP-DE-H07-030_C.pdf</v>
      </c>
    </row>
    <row r="2161" spans="1:16" ht="28.8" x14ac:dyDescent="0.3">
      <c r="A2161" s="6" t="s">
        <v>8454</v>
      </c>
      <c r="B2161" s="6" t="str">
        <f>VLOOKUP(LD_01[[#This Row],[DOCUMENTO]],_xlfn.SORTBY(ARQUIVOS_RECEBIDOS!$E$2:$F$5010,ARQUIVOS_RECEBIDOS!$F$2:$F$5010,-1),2,)</f>
        <v>A</v>
      </c>
      <c r="D2161" s="6" t="s">
        <v>8026</v>
      </c>
      <c r="E2161" s="6" t="s">
        <v>8575</v>
      </c>
      <c r="F2161" s="8" t="s">
        <v>8761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8883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Row],[REVISÃO]])*(ARQUIVOS[EXTENSÃO]="pdf")))</f>
        <v>PP-DE-H07-031_A.pdf</v>
      </c>
      <c r="K2161" s="6" t="str" cm="1">
        <f t="array" ref="K2161">_xlfn.TEXTJOIN(", ",TRUE,_xlfn.UNIQUE(_xlfn._xlws.FILTER(ARQUIVOS_RECEBIDOS!$F$2:$F$5010,ARQUIVOS_RECEBIDOS!$E$2:$E$5010=LD_01[[#This Row],[DOCUMENTO]])))</f>
        <v>A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1" t="s">
        <v>8422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Drenagem/ARQUIVOS/PP-DE-H07-031_A.pdf</v>
      </c>
      <c r="P2161" s="6" t="str">
        <f>LD_01[[#This Row],[PASTA]]&amp;"/"&amp;LD_01[[#This Row],[ARQUIVO]]</f>
        <v>DER Drenagem/ARQUIVOS/PP-DE-H07-031_A.pdf</v>
      </c>
    </row>
    <row r="2162" spans="1:16" ht="28.8" x14ac:dyDescent="0.3">
      <c r="A2162" s="6" t="s">
        <v>8455</v>
      </c>
      <c r="B2162" s="6" t="str">
        <f>VLOOKUP(LD_01[[#This Row],[DOCUMENTO]],_xlfn.SORTBY(ARQUIVOS_RECEBIDOS!$E$2:$F$5010,ARQUIVOS_RECEBIDOS!$F$2:$F$5010,-1),2,)</f>
        <v>A</v>
      </c>
      <c r="D2162" s="6" t="s">
        <v>8026</v>
      </c>
      <c r="E2162" s="6" t="s">
        <v>8575</v>
      </c>
      <c r="F2162" s="8" t="s">
        <v>8762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8883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Row],[REVISÃO]])*(ARQUIVOS[EXTENSÃO]="pdf")))</f>
        <v>PP-DE-H07-032_A.pdf</v>
      </c>
      <c r="K2162" s="6" t="str" cm="1">
        <f t="array" ref="K2162">_xlfn.TEXTJOIN(", ",TRUE,_xlfn.UNIQUE(_xlfn._xlws.FILTER(ARQUIVOS_RECEBIDOS!$F$2:$F$5010,ARQUIVOS_RECEBIDOS!$E$2:$E$5010=LD_01[[#This Row],[DOCUMENTO]])))</f>
        <v>A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1" t="s">
        <v>8422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Drenagem/ARQUIVOS/PP-DE-H07-032_A.pdf</v>
      </c>
      <c r="P2162" s="6" t="str">
        <f>LD_01[[#This Row],[PASTA]]&amp;"/"&amp;LD_01[[#This Row],[ARQUIVO]]</f>
        <v>DER Drenagem/ARQUIVOS/PP-DE-H07-032_A.pdf</v>
      </c>
    </row>
    <row r="2163" spans="1:16" ht="28.8" x14ac:dyDescent="0.3">
      <c r="A2163" s="6" t="s">
        <v>8456</v>
      </c>
      <c r="B2163" s="6" t="str">
        <f>VLOOKUP(LD_01[[#This Row],[DOCUMENTO]],_xlfn.SORTBY(ARQUIVOS_RECEBIDOS!$E$2:$F$5010,ARQUIVOS_RECEBIDOS!$F$2:$F$5010,-1),2,)</f>
        <v>A</v>
      </c>
      <c r="D2163" s="6" t="s">
        <v>8026</v>
      </c>
      <c r="E2163" s="6" t="s">
        <v>8575</v>
      </c>
      <c r="F2163" s="8" t="s">
        <v>8763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8883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Row],[REVISÃO]])*(ARQUIVOS[EXTENSÃO]="pdf")))</f>
        <v>PP-DE-H07-033_A.pdf</v>
      </c>
      <c r="K2163" s="6" t="str" cm="1">
        <f t="array" ref="K2163">_xlfn.TEXTJOIN(", ",TRUE,_xlfn.UNIQUE(_xlfn._xlws.FILTER(ARQUIVOS_RECEBIDOS!$F$2:$F$5010,ARQUIVOS_RECEBIDOS!$E$2:$E$5010=LD_01[[#This Row],[DOCUMENTO]])))</f>
        <v>A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1" t="s">
        <v>8422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Drenagem/ARQUIVOS/PP-DE-H07-033_A.pdf</v>
      </c>
      <c r="P2163" s="6" t="str">
        <f>LD_01[[#This Row],[PASTA]]&amp;"/"&amp;LD_01[[#This Row],[ARQUIVO]]</f>
        <v>DER Drenagem/ARQUIVOS/PP-DE-H07-033_A.pdf</v>
      </c>
    </row>
    <row r="2164" spans="1:16" ht="28.8" x14ac:dyDescent="0.3">
      <c r="A2164" s="6" t="s">
        <v>8457</v>
      </c>
      <c r="B2164" s="6" t="str">
        <f>VLOOKUP(LD_01[[#This Row],[DOCUMENTO]],_xlfn.SORTBY(ARQUIVOS_RECEBIDOS!$E$2:$F$5010,ARQUIVOS_RECEBIDOS!$F$2:$F$5010,-1),2,)</f>
        <v>A</v>
      </c>
      <c r="D2164" s="6" t="s">
        <v>8026</v>
      </c>
      <c r="E2164" s="6" t="s">
        <v>8575</v>
      </c>
      <c r="F2164" s="8" t="s">
        <v>8764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8883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Row],[REVISÃO]])*(ARQUIVOS[EXTENSÃO]="pdf")))</f>
        <v>PP-DE-H07-034_A.pdf</v>
      </c>
      <c r="K2164" s="6" t="str" cm="1">
        <f t="array" ref="K2164">_xlfn.TEXTJOIN(", ",TRUE,_xlfn.UNIQUE(_xlfn._xlws.FILTER(ARQUIVOS_RECEBIDOS!$F$2:$F$5010,ARQUIVOS_RECEBIDOS!$E$2:$E$5010=LD_01[[#This Row],[DOCUMENTO]])))</f>
        <v>A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1" t="s">
        <v>8422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Drenagem/ARQUIVOS/PP-DE-H07-034_A.pdf</v>
      </c>
      <c r="P2164" s="6" t="str">
        <f>LD_01[[#This Row],[PASTA]]&amp;"/"&amp;LD_01[[#This Row],[ARQUIVO]]</f>
        <v>DER Drenagem/ARQUIVOS/PP-DE-H07-034_A.pdf</v>
      </c>
    </row>
    <row r="2165" spans="1:16" ht="28.8" x14ac:dyDescent="0.3">
      <c r="A2165" s="6" t="s">
        <v>8458</v>
      </c>
      <c r="B2165" s="6" t="str">
        <f>VLOOKUP(LD_01[[#This Row],[DOCUMENTO]],_xlfn.SORTBY(ARQUIVOS_RECEBIDOS!$E$2:$F$5010,ARQUIVOS_RECEBIDOS!$F$2:$F$5010,-1),2,)</f>
        <v>A</v>
      </c>
      <c r="D2165" s="6" t="s">
        <v>8026</v>
      </c>
      <c r="E2165" s="6" t="s">
        <v>8575</v>
      </c>
      <c r="F2165" s="8" t="s">
        <v>8765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8883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Row],[REVISÃO]])*(ARQUIVOS[EXTENSÃO]="pdf")))</f>
        <v>PP-DE-H07-035_A.pdf</v>
      </c>
      <c r="K2165" s="6" t="str" cm="1">
        <f t="array" ref="K2165">_xlfn.TEXTJOIN(", ",TRUE,_xlfn.UNIQUE(_xlfn._xlws.FILTER(ARQUIVOS_RECEBIDOS!$F$2:$F$5010,ARQUIVOS_RECEBIDOS!$E$2:$E$5010=LD_01[[#This Row],[DOCUMENTO]])))</f>
        <v>A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1" t="s">
        <v>8422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Drenagem/ARQUIVOS/PP-DE-H07-035_A.pdf</v>
      </c>
      <c r="P2165" s="6" t="str">
        <f>LD_01[[#This Row],[PASTA]]&amp;"/"&amp;LD_01[[#This Row],[ARQUIVO]]</f>
        <v>DER Drenagem/ARQUIVOS/PP-DE-H07-035_A.pdf</v>
      </c>
    </row>
    <row r="2166" spans="1:16" ht="28.8" x14ac:dyDescent="0.3">
      <c r="A2166" s="6" t="s">
        <v>8459</v>
      </c>
      <c r="B2166" s="6" t="str">
        <f>VLOOKUP(LD_01[[#This Row],[DOCUMENTO]],_xlfn.SORTBY(ARQUIVOS_RECEBIDOS!$E$2:$F$5010,ARQUIVOS_RECEBIDOS!$F$2:$F$5010,-1),2,)</f>
        <v>B</v>
      </c>
      <c r="D2166" s="6" t="s">
        <v>8026</v>
      </c>
      <c r="E2166" s="6" t="s">
        <v>8575</v>
      </c>
      <c r="F2166" s="8" t="s">
        <v>8766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8883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Row],[REVISÃO]])*(ARQUIVOS[EXTENSÃO]="pdf")))</f>
        <v>PP-DE-H07-036_B.pdf</v>
      </c>
      <c r="K2166" s="6" t="str" cm="1">
        <f t="array" ref="K2166">_xlfn.TEXTJOIN(", ",TRUE,_xlfn.UNIQUE(_xlfn._xlws.FILTER(ARQUIVOS_RECEBIDOS!$F$2:$F$5010,ARQUIVOS_RECEBIDOS!$E$2:$E$5010=LD_01[[#This Row],[DOCUMENTO]])))</f>
        <v>B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1" t="s">
        <v>8422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Drenagem/ARQUIVOS/PP-DE-H07-036_B.pdf</v>
      </c>
      <c r="P2166" s="6" t="str">
        <f>LD_01[[#This Row],[PASTA]]&amp;"/"&amp;LD_01[[#This Row],[ARQUIVO]]</f>
        <v>DER Drenagem/ARQUIVOS/PP-DE-H07-036_B.pdf</v>
      </c>
    </row>
    <row r="2167" spans="1:16" ht="28.8" x14ac:dyDescent="0.3">
      <c r="A2167" s="6" t="s">
        <v>8460</v>
      </c>
      <c r="B2167" s="6" t="str">
        <f>VLOOKUP(LD_01[[#This Row],[DOCUMENTO]],_xlfn.SORTBY(ARQUIVOS_RECEBIDOS!$E$2:$F$5010,ARQUIVOS_RECEBIDOS!$F$2:$F$5010,-1),2,)</f>
        <v>A</v>
      </c>
      <c r="D2167" s="6" t="s">
        <v>8026</v>
      </c>
      <c r="E2167" s="6" t="s">
        <v>8575</v>
      </c>
      <c r="F2167" s="8" t="s">
        <v>8767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8883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Row],[REVISÃO]])*(ARQUIVOS[EXTENSÃO]="pdf")))</f>
        <v>PP-DE-H07-037_A.pdf</v>
      </c>
      <c r="K2167" s="6" t="str" cm="1">
        <f t="array" ref="K2167">_xlfn.TEXTJOIN(", ",TRUE,_xlfn.UNIQUE(_xlfn._xlws.FILTER(ARQUIVOS_RECEBIDOS!$F$2:$F$5010,ARQUIVOS_RECEBIDOS!$E$2:$E$5010=LD_01[[#This Row],[DOCUMENTO]])))</f>
        <v>A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1" t="s">
        <v>8422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Drenagem/ARQUIVOS/PP-DE-H07-037_A.pdf</v>
      </c>
      <c r="P2167" s="6" t="str">
        <f>LD_01[[#This Row],[PASTA]]&amp;"/"&amp;LD_01[[#This Row],[ARQUIVO]]</f>
        <v>DER Drenagem/ARQUIVOS/PP-DE-H07-037_A.pdf</v>
      </c>
    </row>
    <row r="2168" spans="1:16" ht="28.8" x14ac:dyDescent="0.3">
      <c r="A2168" s="6" t="s">
        <v>8461</v>
      </c>
      <c r="B2168" s="6" t="str">
        <f>VLOOKUP(LD_01[[#This Row],[DOCUMENTO]],_xlfn.SORTBY(ARQUIVOS_RECEBIDOS!$E$2:$F$5010,ARQUIVOS_RECEBIDOS!$F$2:$F$5010,-1),2,)</f>
        <v>A</v>
      </c>
      <c r="D2168" s="6" t="s">
        <v>8026</v>
      </c>
      <c r="E2168" s="6" t="s">
        <v>8575</v>
      </c>
      <c r="F2168" s="8" t="s">
        <v>8768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8883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Row],[REVISÃO]])*(ARQUIVOS[EXTENSÃO]="pdf")))</f>
        <v>PP-DE-H07-038_A.pdf</v>
      </c>
      <c r="K2168" s="6" t="str" cm="1">
        <f t="array" ref="K2168">_xlfn.TEXTJOIN(", ",TRUE,_xlfn.UNIQUE(_xlfn._xlws.FILTER(ARQUIVOS_RECEBIDOS!$F$2:$F$5010,ARQUIVOS_RECEBIDOS!$E$2:$E$5010=LD_01[[#This Row],[DOCUMENTO]])))</f>
        <v>A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1" t="s">
        <v>8422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Drenagem/ARQUIVOS/PP-DE-H07-038_A.pdf</v>
      </c>
      <c r="P2168" s="6" t="str">
        <f>LD_01[[#This Row],[PASTA]]&amp;"/"&amp;LD_01[[#This Row],[ARQUIVO]]</f>
        <v>DER Drenagem/ARQUIVOS/PP-DE-H07-038_A.pdf</v>
      </c>
    </row>
    <row r="2169" spans="1:16" ht="28.8" x14ac:dyDescent="0.3">
      <c r="A2169" s="6" t="s">
        <v>8462</v>
      </c>
      <c r="B2169" s="6" t="str">
        <f>VLOOKUP(LD_01[[#This Row],[DOCUMENTO]],_xlfn.SORTBY(ARQUIVOS_RECEBIDOS!$E$2:$F$5010,ARQUIVOS_RECEBIDOS!$F$2:$F$5010,-1),2,)</f>
        <v>A</v>
      </c>
      <c r="D2169" s="6" t="s">
        <v>8026</v>
      </c>
      <c r="E2169" s="6" t="s">
        <v>8575</v>
      </c>
      <c r="F2169" s="8" t="s">
        <v>8769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8883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Row],[REVISÃO]])*(ARQUIVOS[EXTENSÃO]="pdf")))</f>
        <v>PP-DE-H07-039_A.pdf</v>
      </c>
      <c r="K2169" s="6" t="str" cm="1">
        <f t="array" ref="K2169">_xlfn.TEXTJOIN(", ",TRUE,_xlfn.UNIQUE(_xlfn._xlws.FILTER(ARQUIVOS_RECEBIDOS!$F$2:$F$5010,ARQUIVOS_RECEBIDOS!$E$2:$E$5010=LD_01[[#This Row],[DOCUMENTO]])))</f>
        <v>A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1" t="s">
        <v>8422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Drenagem/ARQUIVOS/PP-DE-H07-039_A.pdf</v>
      </c>
      <c r="P2169" s="6" t="str">
        <f>LD_01[[#This Row],[PASTA]]&amp;"/"&amp;LD_01[[#This Row],[ARQUIVO]]</f>
        <v>DER Drenagem/ARQUIVOS/PP-DE-H07-039_A.pdf</v>
      </c>
    </row>
    <row r="2170" spans="1:16" ht="28.8" x14ac:dyDescent="0.3">
      <c r="A2170" s="6" t="s">
        <v>8463</v>
      </c>
      <c r="B2170" s="6" t="str">
        <f>VLOOKUP(LD_01[[#This Row],[DOCUMENTO]],_xlfn.SORTBY(ARQUIVOS_RECEBIDOS!$E$2:$F$5010,ARQUIVOS_RECEBIDOS!$F$2:$F$5010,-1),2,)</f>
        <v>A</v>
      </c>
      <c r="D2170" s="6" t="s">
        <v>8026</v>
      </c>
      <c r="E2170" s="6" t="s">
        <v>8575</v>
      </c>
      <c r="F2170" s="8" t="s">
        <v>8770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8883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Row],[REVISÃO]])*(ARQUIVOS[EXTENSÃO]="pdf")))</f>
        <v>PP-DE-H07-040_A.pdf</v>
      </c>
      <c r="K2170" s="6" t="str" cm="1">
        <f t="array" ref="K2170">_xlfn.TEXTJOIN(", ",TRUE,_xlfn.UNIQUE(_xlfn._xlws.FILTER(ARQUIVOS_RECEBIDOS!$F$2:$F$5010,ARQUIVOS_RECEBIDOS!$E$2:$E$5010=LD_01[[#This Row],[DOCUMENTO]])))</f>
        <v>A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1" t="s">
        <v>8422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Drenagem/ARQUIVOS/PP-DE-H07-040_A.pdf</v>
      </c>
      <c r="P2170" s="6" t="str">
        <f>LD_01[[#This Row],[PASTA]]&amp;"/"&amp;LD_01[[#This Row],[ARQUIVO]]</f>
        <v>DER Drenagem/ARQUIVOS/PP-DE-H07-040_A.pdf</v>
      </c>
    </row>
    <row r="2171" spans="1:16" ht="28.8" x14ac:dyDescent="0.3">
      <c r="A2171" s="6" t="s">
        <v>8464</v>
      </c>
      <c r="B2171" s="6" t="str">
        <f>VLOOKUP(LD_01[[#This Row],[DOCUMENTO]],_xlfn.SORTBY(ARQUIVOS_RECEBIDOS!$E$2:$F$5010,ARQUIVOS_RECEBIDOS!$F$2:$F$5010,-1),2,)</f>
        <v>A</v>
      </c>
      <c r="D2171" s="6" t="s">
        <v>8026</v>
      </c>
      <c r="E2171" s="6" t="s">
        <v>8575</v>
      </c>
      <c r="F2171" s="8" t="s">
        <v>8771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8883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Row],[REVISÃO]])*(ARQUIVOS[EXTENSÃO]="pdf")))</f>
        <v>PP-DE-H07-041_A.pdf</v>
      </c>
      <c r="K2171" s="6" t="str" cm="1">
        <f t="array" ref="K2171">_xlfn.TEXTJOIN(", ",TRUE,_xlfn.UNIQUE(_xlfn._xlws.FILTER(ARQUIVOS_RECEBIDOS!$F$2:$F$5010,ARQUIVOS_RECEBIDOS!$E$2:$E$5010=LD_01[[#This Row],[DOCUMENTO]])))</f>
        <v>A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1" t="s">
        <v>8422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Drenagem/ARQUIVOS/PP-DE-H07-041_A.pdf</v>
      </c>
      <c r="P2171" s="6" t="str">
        <f>LD_01[[#This Row],[PASTA]]&amp;"/"&amp;LD_01[[#This Row],[ARQUIVO]]</f>
        <v>DER Drenagem/ARQUIVOS/PP-DE-H07-041_A.pdf</v>
      </c>
    </row>
    <row r="2172" spans="1:16" ht="28.8" x14ac:dyDescent="0.3">
      <c r="A2172" s="6" t="s">
        <v>8465</v>
      </c>
      <c r="B2172" s="6" t="str">
        <f>VLOOKUP(LD_01[[#This Row],[DOCUMENTO]],_xlfn.SORTBY(ARQUIVOS_RECEBIDOS!$E$2:$F$5010,ARQUIVOS_RECEBIDOS!$F$2:$F$5010,-1),2,)</f>
        <v>A</v>
      </c>
      <c r="D2172" s="6" t="s">
        <v>8026</v>
      </c>
      <c r="E2172" s="6" t="s">
        <v>8575</v>
      </c>
      <c r="F2172" s="8" t="s">
        <v>8772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8883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Row],[REVISÃO]])*(ARQUIVOS[EXTENSÃO]="pdf")))</f>
        <v>PP-DE-H07-042_A.pdf</v>
      </c>
      <c r="K2172" s="6" t="str" cm="1">
        <f t="array" ref="K2172">_xlfn.TEXTJOIN(", ",TRUE,_xlfn.UNIQUE(_xlfn._xlws.FILTER(ARQUIVOS_RECEBIDOS!$F$2:$F$5010,ARQUIVOS_RECEBIDOS!$E$2:$E$5010=LD_01[[#This Row],[DOCUMENTO]])))</f>
        <v>A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1" t="s">
        <v>8422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Drenagem/ARQUIVOS/PP-DE-H07-042_A.pdf</v>
      </c>
      <c r="P2172" s="6" t="str">
        <f>LD_01[[#This Row],[PASTA]]&amp;"/"&amp;LD_01[[#This Row],[ARQUIVO]]</f>
        <v>DER Drenagem/ARQUIVOS/PP-DE-H07-042_A.pdf</v>
      </c>
    </row>
    <row r="2173" spans="1:16" ht="28.8" x14ac:dyDescent="0.3">
      <c r="A2173" s="6" t="s">
        <v>8466</v>
      </c>
      <c r="B2173" s="6" t="str">
        <f>VLOOKUP(LD_01[[#This Row],[DOCUMENTO]],_xlfn.SORTBY(ARQUIVOS_RECEBIDOS!$E$2:$F$5010,ARQUIVOS_RECEBIDOS!$F$2:$F$5010,-1),2,)</f>
        <v>B</v>
      </c>
      <c r="D2173" s="6" t="s">
        <v>8026</v>
      </c>
      <c r="E2173" s="6" t="s">
        <v>8575</v>
      </c>
      <c r="F2173" s="8" t="s">
        <v>8773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8883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Row],[REVISÃO]])*(ARQUIVOS[EXTENSÃO]="pdf")))</f>
        <v>PP-DE-H07-043_B.pdf</v>
      </c>
      <c r="K2173" s="6" t="str" cm="1">
        <f t="array" ref="K2173">_xlfn.TEXTJOIN(", ",TRUE,_xlfn.UNIQUE(_xlfn._xlws.FILTER(ARQUIVOS_RECEBIDOS!$F$2:$F$5010,ARQUIVOS_RECEBIDOS!$E$2:$E$5010=LD_01[[#This Row],[DOCUMENTO]])))</f>
        <v>B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1" t="s">
        <v>8422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Drenagem/ARQUIVOS/PP-DE-H07-043_B.pdf</v>
      </c>
      <c r="P2173" s="6" t="str">
        <f>LD_01[[#This Row],[PASTA]]&amp;"/"&amp;LD_01[[#This Row],[ARQUIVO]]</f>
        <v>DER Drenagem/ARQUIVOS/PP-DE-H07-043_B.pdf</v>
      </c>
    </row>
    <row r="2174" spans="1:16" ht="28.8" x14ac:dyDescent="0.3">
      <c r="A2174" s="6" t="s">
        <v>8467</v>
      </c>
      <c r="B2174" s="6" t="str">
        <f>VLOOKUP(LD_01[[#This Row],[DOCUMENTO]],_xlfn.SORTBY(ARQUIVOS_RECEBIDOS!$E$2:$F$5010,ARQUIVOS_RECEBIDOS!$F$2:$F$5010,-1),2,)</f>
        <v>B</v>
      </c>
      <c r="D2174" s="6" t="s">
        <v>8026</v>
      </c>
      <c r="E2174" s="6" t="s">
        <v>8575</v>
      </c>
      <c r="F2174" s="8" t="s">
        <v>8774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8883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Row],[REVISÃO]])*(ARQUIVOS[EXTENSÃO]="pdf")))</f>
        <v>PP-DE-H07-044_B.pdf</v>
      </c>
      <c r="K2174" s="6" t="str" cm="1">
        <f t="array" ref="K2174">_xlfn.TEXTJOIN(", ",TRUE,_xlfn.UNIQUE(_xlfn._xlws.FILTER(ARQUIVOS_RECEBIDOS!$F$2:$F$5010,ARQUIVOS_RECEBIDOS!$E$2:$E$5010=LD_01[[#This Row],[DOCUMENTO]])))</f>
        <v>B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1" t="s">
        <v>8422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Drenagem/ARQUIVOS/PP-DE-H07-044_B.pdf</v>
      </c>
      <c r="P2174" s="6" t="str">
        <f>LD_01[[#This Row],[PASTA]]&amp;"/"&amp;LD_01[[#This Row],[ARQUIVO]]</f>
        <v>DER Drenagem/ARQUIVOS/PP-DE-H07-044_B.pdf</v>
      </c>
    </row>
    <row r="2175" spans="1:16" ht="28.8" x14ac:dyDescent="0.3">
      <c r="A2175" s="6" t="s">
        <v>8468</v>
      </c>
      <c r="B2175" s="6" t="str">
        <f>VLOOKUP(LD_01[[#This Row],[DOCUMENTO]],_xlfn.SORTBY(ARQUIVOS_RECEBIDOS!$E$2:$F$5010,ARQUIVOS_RECEBIDOS!$F$2:$F$5010,-1),2,)</f>
        <v>B</v>
      </c>
      <c r="D2175" s="6" t="s">
        <v>8026</v>
      </c>
      <c r="E2175" s="6" t="s">
        <v>8575</v>
      </c>
      <c r="F2175" s="8" t="s">
        <v>8775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8883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Row],[REVISÃO]])*(ARQUIVOS[EXTENSÃO]="pdf")))</f>
        <v>PP-DE-H07-045_B.pdf</v>
      </c>
      <c r="K2175" s="6" t="str" cm="1">
        <f t="array" ref="K2175">_xlfn.TEXTJOIN(", ",TRUE,_xlfn.UNIQUE(_xlfn._xlws.FILTER(ARQUIVOS_RECEBIDOS!$F$2:$F$5010,ARQUIVOS_RECEBIDOS!$E$2:$E$5010=LD_01[[#This Row],[DOCUMENTO]])))</f>
        <v>B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1" t="s">
        <v>8422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Drenagem/ARQUIVOS/PP-DE-H07-045_B.pdf</v>
      </c>
      <c r="P2175" s="6" t="str">
        <f>LD_01[[#This Row],[PASTA]]&amp;"/"&amp;LD_01[[#This Row],[ARQUIVO]]</f>
        <v>DER Drenagem/ARQUIVOS/PP-DE-H07-045_B.pdf</v>
      </c>
    </row>
    <row r="2176" spans="1:16" ht="28.8" x14ac:dyDescent="0.3">
      <c r="A2176" s="6" t="s">
        <v>8469</v>
      </c>
      <c r="B2176" s="6" t="str">
        <f>VLOOKUP(LD_01[[#This Row],[DOCUMENTO]],_xlfn.SORTBY(ARQUIVOS_RECEBIDOS!$E$2:$F$5010,ARQUIVOS_RECEBIDOS!$F$2:$F$5010,-1),2,)</f>
        <v>B</v>
      </c>
      <c r="D2176" s="6" t="s">
        <v>8026</v>
      </c>
      <c r="E2176" s="6" t="s">
        <v>8575</v>
      </c>
      <c r="F2176" s="8" t="s">
        <v>8776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8883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Row],[REVISÃO]])*(ARQUIVOS[EXTENSÃO]="pdf")))</f>
        <v>PP-DE-H07-046_B.pdf</v>
      </c>
      <c r="K2176" s="6" t="str" cm="1">
        <f t="array" ref="K2176">_xlfn.TEXTJOIN(", ",TRUE,_xlfn.UNIQUE(_xlfn._xlws.FILTER(ARQUIVOS_RECEBIDOS!$F$2:$F$5010,ARQUIVOS_RECEBIDOS!$E$2:$E$5010=LD_01[[#This Row],[DOCUMENTO]])))</f>
        <v>B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1" t="s">
        <v>8422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Drenagem/ARQUIVOS/PP-DE-H07-046_B.pdf</v>
      </c>
      <c r="P2176" s="6" t="str">
        <f>LD_01[[#This Row],[PASTA]]&amp;"/"&amp;LD_01[[#This Row],[ARQUIVO]]</f>
        <v>DER Drenagem/ARQUIVOS/PP-DE-H07-046_B.pdf</v>
      </c>
    </row>
    <row r="2177" spans="1:16" ht="28.8" x14ac:dyDescent="0.3">
      <c r="A2177" s="6" t="s">
        <v>8470</v>
      </c>
      <c r="B2177" s="6" t="str">
        <f>VLOOKUP(LD_01[[#This Row],[DOCUMENTO]],_xlfn.SORTBY(ARQUIVOS_RECEBIDOS!$E$2:$F$5010,ARQUIVOS_RECEBIDOS!$F$2:$F$5010,-1),2,)</f>
        <v>B</v>
      </c>
      <c r="D2177" s="6" t="s">
        <v>8026</v>
      </c>
      <c r="E2177" s="6" t="s">
        <v>8575</v>
      </c>
      <c r="F2177" s="8" t="s">
        <v>8777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8883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Row],[REVISÃO]])*(ARQUIVOS[EXTENSÃO]="pdf")))</f>
        <v>PP-DE-H07-047_B.pdf</v>
      </c>
      <c r="K2177" s="6" t="str" cm="1">
        <f t="array" ref="K2177">_xlfn.TEXTJOIN(", ",TRUE,_xlfn.UNIQUE(_xlfn._xlws.FILTER(ARQUIVOS_RECEBIDOS!$F$2:$F$5010,ARQUIVOS_RECEBIDOS!$E$2:$E$5010=LD_01[[#This Row],[DOCUMENTO]])))</f>
        <v>B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1" t="s">
        <v>8422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Drenagem/ARQUIVOS/PP-DE-H07-047_B.pdf</v>
      </c>
      <c r="P2177" s="6" t="str">
        <f>LD_01[[#This Row],[PASTA]]&amp;"/"&amp;LD_01[[#This Row],[ARQUIVO]]</f>
        <v>DER Drenagem/ARQUIVOS/PP-DE-H07-047_B.pdf</v>
      </c>
    </row>
    <row r="2178" spans="1:16" ht="28.8" x14ac:dyDescent="0.3">
      <c r="A2178" s="6" t="s">
        <v>8471</v>
      </c>
      <c r="B2178" s="6" t="str">
        <f>VLOOKUP(LD_01[[#This Row],[DOCUMENTO]],_xlfn.SORTBY(ARQUIVOS_RECEBIDOS!$E$2:$F$5010,ARQUIVOS_RECEBIDOS!$F$2:$F$5010,-1),2,)</f>
        <v>B</v>
      </c>
      <c r="D2178" s="6" t="s">
        <v>8026</v>
      </c>
      <c r="E2178" s="6" t="s">
        <v>8575</v>
      </c>
      <c r="F2178" s="8" t="s">
        <v>8778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8883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Row],[REVISÃO]])*(ARQUIVOS[EXTENSÃO]="pdf")))</f>
        <v>PP-DE-H07-048_B.pdf</v>
      </c>
      <c r="K2178" s="6" t="str" cm="1">
        <f t="array" ref="K2178">_xlfn.TEXTJOIN(", ",TRUE,_xlfn.UNIQUE(_xlfn._xlws.FILTER(ARQUIVOS_RECEBIDOS!$F$2:$F$5010,ARQUIVOS_RECEBIDOS!$E$2:$E$5010=LD_01[[#This Row],[DOCUMENTO]])))</f>
        <v>B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1" t="s">
        <v>8422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Drenagem/ARQUIVOS/PP-DE-H07-048_B.pdf</v>
      </c>
      <c r="P2178" s="6" t="str">
        <f>LD_01[[#This Row],[PASTA]]&amp;"/"&amp;LD_01[[#This Row],[ARQUIVO]]</f>
        <v>DER Drenagem/ARQUIVOS/PP-DE-H07-048_B.pdf</v>
      </c>
    </row>
    <row r="2179" spans="1:16" ht="28.8" x14ac:dyDescent="0.3">
      <c r="A2179" s="6" t="s">
        <v>8472</v>
      </c>
      <c r="B2179" s="6" t="str">
        <f>VLOOKUP(LD_01[[#This Row],[DOCUMENTO]],_xlfn.SORTBY(ARQUIVOS_RECEBIDOS!$E$2:$F$5010,ARQUIVOS_RECEBIDOS!$F$2:$F$5010,-1),2,)</f>
        <v>B</v>
      </c>
      <c r="D2179" s="6" t="s">
        <v>8026</v>
      </c>
      <c r="E2179" s="6" t="s">
        <v>8575</v>
      </c>
      <c r="F2179" s="8" t="s">
        <v>8779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8883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Row],[REVISÃO]])*(ARQUIVOS[EXTENSÃO]="pdf")))</f>
        <v>PP-DE-H07-049_B.pdf</v>
      </c>
      <c r="K2179" s="6" t="str" cm="1">
        <f t="array" ref="K2179">_xlfn.TEXTJOIN(", ",TRUE,_xlfn.UNIQUE(_xlfn._xlws.FILTER(ARQUIVOS_RECEBIDOS!$F$2:$F$5010,ARQUIVOS_RECEBIDOS!$E$2:$E$5010=LD_01[[#This Row],[DOCUMENTO]])))</f>
        <v>B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1" t="s">
        <v>8422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Drenagem/ARQUIVOS/PP-DE-H07-049_B.pdf</v>
      </c>
      <c r="P2179" s="6" t="str">
        <f>LD_01[[#This Row],[PASTA]]&amp;"/"&amp;LD_01[[#This Row],[ARQUIVO]]</f>
        <v>DER Drenagem/ARQUIVOS/PP-DE-H07-049_B.pdf</v>
      </c>
    </row>
    <row r="2180" spans="1:16" ht="28.8" x14ac:dyDescent="0.3">
      <c r="A2180" s="6" t="s">
        <v>8473</v>
      </c>
      <c r="B2180" s="6" t="str">
        <f>VLOOKUP(LD_01[[#This Row],[DOCUMENTO]],_xlfn.SORTBY(ARQUIVOS_RECEBIDOS!$E$2:$F$5010,ARQUIVOS_RECEBIDOS!$F$2:$F$5010,-1),2,)</f>
        <v>A</v>
      </c>
      <c r="D2180" s="6" t="s">
        <v>8026</v>
      </c>
      <c r="E2180" s="6" t="s">
        <v>8575</v>
      </c>
      <c r="F2180" s="8" t="s">
        <v>8780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8883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Row],[REVISÃO]])*(ARQUIVOS[EXTENSÃO]="pdf")))</f>
        <v>PP-DE-H07-050_A.pdf</v>
      </c>
      <c r="K2180" s="6" t="str" cm="1">
        <f t="array" ref="K2180">_xlfn.TEXTJOIN(", ",TRUE,_xlfn.UNIQUE(_xlfn._xlws.FILTER(ARQUIVOS_RECEBIDOS!$F$2:$F$5010,ARQUIVOS_RECEBIDOS!$E$2:$E$5010=LD_01[[#This Row],[DOCUMENTO]])))</f>
        <v>A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1" t="s">
        <v>8422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Drenagem/ARQUIVOS/PP-DE-H07-050_A.pdf</v>
      </c>
      <c r="P2180" s="6" t="str">
        <f>LD_01[[#This Row],[PASTA]]&amp;"/"&amp;LD_01[[#This Row],[ARQUIVO]]</f>
        <v>DER Drenagem/ARQUIVOS/PP-DE-H07-050_A.pdf</v>
      </c>
    </row>
    <row r="2181" spans="1:16" ht="28.8" x14ac:dyDescent="0.3">
      <c r="A2181" s="6" t="s">
        <v>8474</v>
      </c>
      <c r="B2181" s="6" t="str">
        <f>VLOOKUP(LD_01[[#This Row],[DOCUMENTO]],_xlfn.SORTBY(ARQUIVOS_RECEBIDOS!$E$2:$F$5010,ARQUIVOS_RECEBIDOS!$F$2:$F$5010,-1),2,)</f>
        <v>B</v>
      </c>
      <c r="D2181" s="6" t="s">
        <v>8026</v>
      </c>
      <c r="E2181" s="6" t="s">
        <v>8575</v>
      </c>
      <c r="F2181" s="8" t="s">
        <v>8781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8883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Row],[REVISÃO]])*(ARQUIVOS[EXTENSÃO]="pdf")))</f>
        <v>PP-DE-H07-051_B.pdf</v>
      </c>
      <c r="K2181" s="6" t="str" cm="1">
        <f t="array" ref="K2181">_xlfn.TEXTJOIN(", ",TRUE,_xlfn.UNIQUE(_xlfn._xlws.FILTER(ARQUIVOS_RECEBIDOS!$F$2:$F$5010,ARQUIVOS_RECEBIDOS!$E$2:$E$5010=LD_01[[#This Row],[DOCUMENTO]])))</f>
        <v>B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1" t="s">
        <v>8422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Drenagem/ARQUIVOS/PP-DE-H07-051_B.pdf</v>
      </c>
      <c r="P2181" s="6" t="str">
        <f>LD_01[[#This Row],[PASTA]]&amp;"/"&amp;LD_01[[#This Row],[ARQUIVO]]</f>
        <v>DER Drenagem/ARQUIVOS/PP-DE-H07-051_B.pdf</v>
      </c>
    </row>
    <row r="2182" spans="1:16" ht="28.8" x14ac:dyDescent="0.3">
      <c r="A2182" s="6" t="s">
        <v>8475</v>
      </c>
      <c r="B2182" s="6" t="str">
        <f>VLOOKUP(LD_01[[#This Row],[DOCUMENTO]],_xlfn.SORTBY(ARQUIVOS_RECEBIDOS!$E$2:$F$5010,ARQUIVOS_RECEBIDOS!$F$2:$F$5010,-1),2,)</f>
        <v>A</v>
      </c>
      <c r="D2182" s="6" t="s">
        <v>8026</v>
      </c>
      <c r="E2182" s="6" t="s">
        <v>8575</v>
      </c>
      <c r="F2182" s="8" t="s">
        <v>8782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8883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Row],[REVISÃO]])*(ARQUIVOS[EXTENSÃO]="pdf")))</f>
        <v>PP-DE-H07-052_A.pdf</v>
      </c>
      <c r="K2182" s="6" t="str" cm="1">
        <f t="array" ref="K2182">_xlfn.TEXTJOIN(", ",TRUE,_xlfn.UNIQUE(_xlfn._xlws.FILTER(ARQUIVOS_RECEBIDOS!$F$2:$F$5010,ARQUIVOS_RECEBIDOS!$E$2:$E$5010=LD_01[[#This Row],[DOCUMENTO]])))</f>
        <v>A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1" t="s">
        <v>8422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Drenagem/ARQUIVOS/PP-DE-H07-052_A.pdf</v>
      </c>
      <c r="P2182" s="6" t="str">
        <f>LD_01[[#This Row],[PASTA]]&amp;"/"&amp;LD_01[[#This Row],[ARQUIVO]]</f>
        <v>DER Drenagem/ARQUIVOS/PP-DE-H07-052_A.pdf</v>
      </c>
    </row>
    <row r="2183" spans="1:16" ht="28.8" x14ac:dyDescent="0.3">
      <c r="A2183" s="6" t="s">
        <v>8476</v>
      </c>
      <c r="B2183" s="6" t="str">
        <f>VLOOKUP(LD_01[[#This Row],[DOCUMENTO]],_xlfn.SORTBY(ARQUIVOS_RECEBIDOS!$E$2:$F$5010,ARQUIVOS_RECEBIDOS!$F$2:$F$5010,-1),2,)</f>
        <v>B</v>
      </c>
      <c r="D2183" s="6" t="s">
        <v>8026</v>
      </c>
      <c r="E2183" s="6" t="s">
        <v>8575</v>
      </c>
      <c r="F2183" s="8" t="s">
        <v>8783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8883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Row],[REVISÃO]])*(ARQUIVOS[EXTENSÃO]="pdf")))</f>
        <v>PP-DE-H07-053_B.pdf</v>
      </c>
      <c r="K2183" s="6" t="str" cm="1">
        <f t="array" ref="K2183">_xlfn.TEXTJOIN(", ",TRUE,_xlfn.UNIQUE(_xlfn._xlws.FILTER(ARQUIVOS_RECEBIDOS!$F$2:$F$5010,ARQUIVOS_RECEBIDOS!$E$2:$E$5010=LD_01[[#This Row],[DOCUMENTO]])))</f>
        <v>B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1" t="s">
        <v>8422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Drenagem/ARQUIVOS/PP-DE-H07-053_B.pdf</v>
      </c>
      <c r="P2183" s="6" t="str">
        <f>LD_01[[#This Row],[PASTA]]&amp;"/"&amp;LD_01[[#This Row],[ARQUIVO]]</f>
        <v>DER Drenagem/ARQUIVOS/PP-DE-H07-053_B.pdf</v>
      </c>
    </row>
    <row r="2184" spans="1:16" ht="28.8" x14ac:dyDescent="0.3">
      <c r="A2184" s="6" t="s">
        <v>8477</v>
      </c>
      <c r="B2184" s="6" t="str">
        <f>VLOOKUP(LD_01[[#This Row],[DOCUMENTO]],_xlfn.SORTBY(ARQUIVOS_RECEBIDOS!$E$2:$F$5010,ARQUIVOS_RECEBIDOS!$F$2:$F$5010,-1),2,)</f>
        <v>A</v>
      </c>
      <c r="D2184" s="6" t="s">
        <v>8026</v>
      </c>
      <c r="E2184" s="6" t="s">
        <v>8575</v>
      </c>
      <c r="F2184" s="8" t="s">
        <v>8784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8883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Row],[REVISÃO]])*(ARQUIVOS[EXTENSÃO]="pdf")))</f>
        <v>PP-DE-H07-054_A.pdf</v>
      </c>
      <c r="K2184" s="6" t="str" cm="1">
        <f t="array" ref="K2184">_xlfn.TEXTJOIN(", ",TRUE,_xlfn.UNIQUE(_xlfn._xlws.FILTER(ARQUIVOS_RECEBIDOS!$F$2:$F$5010,ARQUIVOS_RECEBIDOS!$E$2:$E$5010=LD_01[[#This Row],[DOCUMENTO]])))</f>
        <v>A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1" t="s">
        <v>8422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Drenagem/ARQUIVOS/PP-DE-H07-054_A.pdf</v>
      </c>
      <c r="P2184" s="6" t="str">
        <f>LD_01[[#This Row],[PASTA]]&amp;"/"&amp;LD_01[[#This Row],[ARQUIVO]]</f>
        <v>DER Drenagem/ARQUIVOS/PP-DE-H07-054_A.pdf</v>
      </c>
    </row>
    <row r="2185" spans="1:16" ht="28.8" x14ac:dyDescent="0.3">
      <c r="A2185" s="6" t="s">
        <v>8478</v>
      </c>
      <c r="B2185" s="6" t="str">
        <f>VLOOKUP(LD_01[[#This Row],[DOCUMENTO]],_xlfn.SORTBY(ARQUIVOS_RECEBIDOS!$E$2:$F$5010,ARQUIVOS_RECEBIDOS!$F$2:$F$5010,-1),2,)</f>
        <v>B</v>
      </c>
      <c r="D2185" s="6" t="s">
        <v>8026</v>
      </c>
      <c r="E2185" s="6" t="s">
        <v>8575</v>
      </c>
      <c r="F2185" s="8" t="s">
        <v>8785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8883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Row],[REVISÃO]])*(ARQUIVOS[EXTENSÃO]="pdf")))</f>
        <v>PP-DE-H07-055_B.pdf</v>
      </c>
      <c r="K2185" s="6" t="str" cm="1">
        <f t="array" ref="K2185">_xlfn.TEXTJOIN(", ",TRUE,_xlfn.UNIQUE(_xlfn._xlws.FILTER(ARQUIVOS_RECEBIDOS!$F$2:$F$5010,ARQUIVOS_RECEBIDOS!$E$2:$E$5010=LD_01[[#This Row],[DOCUMENTO]])))</f>
        <v>B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1" t="s">
        <v>8422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Drenagem/ARQUIVOS/PP-DE-H07-055_B.pdf</v>
      </c>
      <c r="P2185" s="6" t="str">
        <f>LD_01[[#This Row],[PASTA]]&amp;"/"&amp;LD_01[[#This Row],[ARQUIVO]]</f>
        <v>DER Drenagem/ARQUIVOS/PP-DE-H07-055_B.pdf</v>
      </c>
    </row>
    <row r="2186" spans="1:16" ht="28.8" x14ac:dyDescent="0.3">
      <c r="A2186" s="6" t="s">
        <v>8479</v>
      </c>
      <c r="B2186" s="6" t="str">
        <f>VLOOKUP(LD_01[[#This Row],[DOCUMENTO]],_xlfn.SORTBY(ARQUIVOS_RECEBIDOS!$E$2:$F$5010,ARQUIVOS_RECEBIDOS!$F$2:$F$5010,-1),2,)</f>
        <v>A</v>
      </c>
      <c r="D2186" s="6" t="s">
        <v>8026</v>
      </c>
      <c r="E2186" s="6" t="s">
        <v>8575</v>
      </c>
      <c r="F2186" s="8" t="s">
        <v>8786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8883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Row],[REVISÃO]])*(ARQUIVOS[EXTENSÃO]="pdf")))</f>
        <v>PP-DE-H07-056_A.pdf</v>
      </c>
      <c r="K2186" s="6" t="str" cm="1">
        <f t="array" ref="K2186">_xlfn.TEXTJOIN(", ",TRUE,_xlfn.UNIQUE(_xlfn._xlws.FILTER(ARQUIVOS_RECEBIDOS!$F$2:$F$5010,ARQUIVOS_RECEBIDOS!$E$2:$E$5010=LD_01[[#This Row],[DOCUMENTO]])))</f>
        <v>A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1" t="s">
        <v>8422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Drenagem/ARQUIVOS/PP-DE-H07-056_A.pdf</v>
      </c>
      <c r="P2186" s="6" t="str">
        <f>LD_01[[#This Row],[PASTA]]&amp;"/"&amp;LD_01[[#This Row],[ARQUIVO]]</f>
        <v>DER Drenagem/ARQUIVOS/PP-DE-H07-056_A.pdf</v>
      </c>
    </row>
    <row r="2187" spans="1:16" ht="28.8" x14ac:dyDescent="0.3">
      <c r="A2187" s="6" t="s">
        <v>8480</v>
      </c>
      <c r="B2187" s="6" t="str">
        <f>VLOOKUP(LD_01[[#This Row],[DOCUMENTO]],_xlfn.SORTBY(ARQUIVOS_RECEBIDOS!$E$2:$F$5010,ARQUIVOS_RECEBIDOS!$F$2:$F$5010,-1),2,)</f>
        <v>B</v>
      </c>
      <c r="D2187" s="6" t="s">
        <v>8026</v>
      </c>
      <c r="E2187" s="6" t="s">
        <v>8575</v>
      </c>
      <c r="F2187" s="8" t="s">
        <v>8787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8883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Row],[REVISÃO]])*(ARQUIVOS[EXTENSÃO]="pdf")))</f>
        <v>PP-DE-H07-057_B.pdf</v>
      </c>
      <c r="K2187" s="6" t="str" cm="1">
        <f t="array" ref="K2187">_xlfn.TEXTJOIN(", ",TRUE,_xlfn.UNIQUE(_xlfn._xlws.FILTER(ARQUIVOS_RECEBIDOS!$F$2:$F$5010,ARQUIVOS_RECEBIDOS!$E$2:$E$5010=LD_01[[#This Row],[DOCUMENTO]])))</f>
        <v>B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1" t="s">
        <v>8422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Drenagem/ARQUIVOS/PP-DE-H07-057_B.pdf</v>
      </c>
      <c r="P2187" s="6" t="str">
        <f>LD_01[[#This Row],[PASTA]]&amp;"/"&amp;LD_01[[#This Row],[ARQUIVO]]</f>
        <v>DER Drenagem/ARQUIVOS/PP-DE-H07-057_B.pdf</v>
      </c>
    </row>
    <row r="2188" spans="1:16" ht="28.8" x14ac:dyDescent="0.3">
      <c r="A2188" s="6" t="s">
        <v>8481</v>
      </c>
      <c r="B2188" s="6" t="str">
        <f>VLOOKUP(LD_01[[#This Row],[DOCUMENTO]],_xlfn.SORTBY(ARQUIVOS_RECEBIDOS!$E$2:$F$5010,ARQUIVOS_RECEBIDOS!$F$2:$F$5010,-1),2,)</f>
        <v>A</v>
      </c>
      <c r="D2188" s="6" t="s">
        <v>8026</v>
      </c>
      <c r="E2188" s="6" t="s">
        <v>8575</v>
      </c>
      <c r="F2188" s="8" t="s">
        <v>8788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8883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Row],[REVISÃO]])*(ARQUIVOS[EXTENSÃO]="pdf")))</f>
        <v>PP-DE-H07-058_A.pdf</v>
      </c>
      <c r="K2188" s="6" t="str" cm="1">
        <f t="array" ref="K2188">_xlfn.TEXTJOIN(", ",TRUE,_xlfn.UNIQUE(_xlfn._xlws.FILTER(ARQUIVOS_RECEBIDOS!$F$2:$F$5010,ARQUIVOS_RECEBIDOS!$E$2:$E$5010=LD_01[[#This Row],[DOCUMENTO]])))</f>
        <v>A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1" t="s">
        <v>8422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Drenagem/ARQUIVOS/PP-DE-H07-058_A.pdf</v>
      </c>
      <c r="P2188" s="6" t="str">
        <f>LD_01[[#This Row],[PASTA]]&amp;"/"&amp;LD_01[[#This Row],[ARQUIVO]]</f>
        <v>DER Drenagem/ARQUIVOS/PP-DE-H07-058_A.pdf</v>
      </c>
    </row>
    <row r="2189" spans="1:16" ht="28.8" x14ac:dyDescent="0.3">
      <c r="A2189" s="6" t="s">
        <v>8482</v>
      </c>
      <c r="B2189" s="6" t="str">
        <f>VLOOKUP(LD_01[[#This Row],[DOCUMENTO]],_xlfn.SORTBY(ARQUIVOS_RECEBIDOS!$E$2:$F$5010,ARQUIVOS_RECEBIDOS!$F$2:$F$5010,-1),2,)</f>
        <v>B</v>
      </c>
      <c r="D2189" s="6" t="s">
        <v>8026</v>
      </c>
      <c r="E2189" s="6" t="s">
        <v>8575</v>
      </c>
      <c r="F2189" s="8" t="s">
        <v>8789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8883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Row],[REVISÃO]])*(ARQUIVOS[EXTENSÃO]="pdf")))</f>
        <v>PP-DE-H07-059_B.pdf</v>
      </c>
      <c r="K2189" s="6" t="str" cm="1">
        <f t="array" ref="K2189">_xlfn.TEXTJOIN(", ",TRUE,_xlfn.UNIQUE(_xlfn._xlws.FILTER(ARQUIVOS_RECEBIDOS!$F$2:$F$5010,ARQUIVOS_RECEBIDOS!$E$2:$E$5010=LD_01[[#This Row],[DOCUMENTO]])))</f>
        <v>B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1" t="s">
        <v>8422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Drenagem/ARQUIVOS/PP-DE-H07-059_B.pdf</v>
      </c>
      <c r="P2189" s="6" t="str">
        <f>LD_01[[#This Row],[PASTA]]&amp;"/"&amp;LD_01[[#This Row],[ARQUIVO]]</f>
        <v>DER Drenagem/ARQUIVOS/PP-DE-H07-059_B.pdf</v>
      </c>
    </row>
    <row r="2190" spans="1:16" ht="28.8" x14ac:dyDescent="0.3">
      <c r="A2190" s="6" t="s">
        <v>8483</v>
      </c>
      <c r="B2190" s="6" t="str">
        <f>VLOOKUP(LD_01[[#This Row],[DOCUMENTO]],_xlfn.SORTBY(ARQUIVOS_RECEBIDOS!$E$2:$F$5010,ARQUIVOS_RECEBIDOS!$F$2:$F$5010,-1),2,)</f>
        <v>A</v>
      </c>
      <c r="D2190" s="6" t="s">
        <v>8026</v>
      </c>
      <c r="E2190" s="6" t="s">
        <v>8575</v>
      </c>
      <c r="F2190" s="8" t="s">
        <v>8790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8883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Row],[REVISÃO]])*(ARQUIVOS[EXTENSÃO]="pdf")))</f>
        <v>PP-DE-H07-060_A.pdf</v>
      </c>
      <c r="K2190" s="6" t="str" cm="1">
        <f t="array" ref="K2190">_xlfn.TEXTJOIN(", ",TRUE,_xlfn.UNIQUE(_xlfn._xlws.FILTER(ARQUIVOS_RECEBIDOS!$F$2:$F$5010,ARQUIVOS_RECEBIDOS!$E$2:$E$5010=LD_01[[#This Row],[DOCUMENTO]])))</f>
        <v>A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1" t="s">
        <v>8422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Drenagem/ARQUIVOS/PP-DE-H07-060_A.pdf</v>
      </c>
      <c r="P2190" s="6" t="str">
        <f>LD_01[[#This Row],[PASTA]]&amp;"/"&amp;LD_01[[#This Row],[ARQUIVO]]</f>
        <v>DER Drenagem/ARQUIVOS/PP-DE-H07-060_A.pdf</v>
      </c>
    </row>
    <row r="2191" spans="1:16" ht="28.8" x14ac:dyDescent="0.3">
      <c r="A2191" s="6" t="s">
        <v>8484</v>
      </c>
      <c r="B2191" s="6" t="str">
        <f>VLOOKUP(LD_01[[#This Row],[DOCUMENTO]],_xlfn.SORTBY(ARQUIVOS_RECEBIDOS!$E$2:$F$5010,ARQUIVOS_RECEBIDOS!$F$2:$F$5010,-1),2,)</f>
        <v>B</v>
      </c>
      <c r="D2191" s="6" t="s">
        <v>8026</v>
      </c>
      <c r="E2191" s="6" t="s">
        <v>8575</v>
      </c>
      <c r="F2191" s="8" t="s">
        <v>8791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8883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Row],[REVISÃO]])*(ARQUIVOS[EXTENSÃO]="pdf")))</f>
        <v>PP-DE-H07-061_B.pdf</v>
      </c>
      <c r="K2191" s="6" t="str" cm="1">
        <f t="array" ref="K2191">_xlfn.TEXTJOIN(", ",TRUE,_xlfn.UNIQUE(_xlfn._xlws.FILTER(ARQUIVOS_RECEBIDOS!$F$2:$F$5010,ARQUIVOS_RECEBIDOS!$E$2:$E$5010=LD_01[[#This Row],[DOCUMENTO]])))</f>
        <v>B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1" t="s">
        <v>8422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Drenagem/ARQUIVOS/PP-DE-H07-061_B.pdf</v>
      </c>
      <c r="P2191" s="6" t="str">
        <f>LD_01[[#This Row],[PASTA]]&amp;"/"&amp;LD_01[[#This Row],[ARQUIVO]]</f>
        <v>DER Drenagem/ARQUIVOS/PP-DE-H07-061_B.pdf</v>
      </c>
    </row>
    <row r="2192" spans="1:16" ht="28.8" x14ac:dyDescent="0.3">
      <c r="A2192" s="6" t="s">
        <v>8485</v>
      </c>
      <c r="B2192" s="6" t="str">
        <f>VLOOKUP(LD_01[[#This Row],[DOCUMENTO]],_xlfn.SORTBY(ARQUIVOS_RECEBIDOS!$E$2:$F$5010,ARQUIVOS_RECEBIDOS!$F$2:$F$5010,-1),2,)</f>
        <v>B</v>
      </c>
      <c r="D2192" s="6" t="s">
        <v>8026</v>
      </c>
      <c r="E2192" s="6" t="s">
        <v>8575</v>
      </c>
      <c r="F2192" s="8" t="s">
        <v>8792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8883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Row],[REVISÃO]])*(ARQUIVOS[EXTENSÃO]="pdf")))</f>
        <v>PP-DE-H07-062_B.pdf</v>
      </c>
      <c r="K2192" s="6" t="str" cm="1">
        <f t="array" ref="K2192">_xlfn.TEXTJOIN(", ",TRUE,_xlfn.UNIQUE(_xlfn._xlws.FILTER(ARQUIVOS_RECEBIDOS!$F$2:$F$5010,ARQUIVOS_RECEBIDOS!$E$2:$E$5010=LD_01[[#This Row],[DOCUMENTO]])))</f>
        <v>B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1" t="s">
        <v>8422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Drenagem/ARQUIVOS/PP-DE-H07-062_B.pdf</v>
      </c>
      <c r="P2192" s="6" t="str">
        <f>LD_01[[#This Row],[PASTA]]&amp;"/"&amp;LD_01[[#This Row],[ARQUIVO]]</f>
        <v>DER Drenagem/ARQUIVOS/PP-DE-H07-062_B.pdf</v>
      </c>
    </row>
    <row r="2193" spans="1:16" ht="28.8" x14ac:dyDescent="0.3">
      <c r="A2193" s="6" t="s">
        <v>8486</v>
      </c>
      <c r="B2193" s="6" t="str">
        <f>VLOOKUP(LD_01[[#This Row],[DOCUMENTO]],_xlfn.SORTBY(ARQUIVOS_RECEBIDOS!$E$2:$F$5010,ARQUIVOS_RECEBIDOS!$F$2:$F$5010,-1),2,)</f>
        <v>B</v>
      </c>
      <c r="D2193" s="6" t="s">
        <v>8026</v>
      </c>
      <c r="E2193" s="6" t="s">
        <v>8575</v>
      </c>
      <c r="F2193" s="8" t="s">
        <v>8793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8883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Row],[REVISÃO]])*(ARQUIVOS[EXTENSÃO]="pdf")))</f>
        <v>PP-DE-H07-063_B.pdf</v>
      </c>
      <c r="K2193" s="6" t="str" cm="1">
        <f t="array" ref="K2193">_xlfn.TEXTJOIN(", ",TRUE,_xlfn.UNIQUE(_xlfn._xlws.FILTER(ARQUIVOS_RECEBIDOS!$F$2:$F$5010,ARQUIVOS_RECEBIDOS!$E$2:$E$5010=LD_01[[#This Row],[DOCUMENTO]])))</f>
        <v>B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1" t="s">
        <v>8422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Drenagem/ARQUIVOS/PP-DE-H07-063_B.pdf</v>
      </c>
      <c r="P2193" s="6" t="str">
        <f>LD_01[[#This Row],[PASTA]]&amp;"/"&amp;LD_01[[#This Row],[ARQUIVO]]</f>
        <v>DER Drenagem/ARQUIVOS/PP-DE-H07-063_B.pdf</v>
      </c>
    </row>
    <row r="2194" spans="1:16" ht="28.8" x14ac:dyDescent="0.3">
      <c r="A2194" s="6" t="s">
        <v>8487</v>
      </c>
      <c r="B2194" s="6" t="str">
        <f>VLOOKUP(LD_01[[#This Row],[DOCUMENTO]],_xlfn.SORTBY(ARQUIVOS_RECEBIDOS!$E$2:$F$5010,ARQUIVOS_RECEBIDOS!$F$2:$F$5010,-1),2,)</f>
        <v>A</v>
      </c>
      <c r="D2194" s="6" t="s">
        <v>8026</v>
      </c>
      <c r="E2194" s="6" t="s">
        <v>8575</v>
      </c>
      <c r="F2194" s="8" t="s">
        <v>8794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8883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Row],[REVISÃO]])*(ARQUIVOS[EXTENSÃO]="pdf")))</f>
        <v>PP-DE-H07-064_A.pdf</v>
      </c>
      <c r="K2194" s="6" t="str" cm="1">
        <f t="array" ref="K2194">_xlfn.TEXTJOIN(", ",TRUE,_xlfn.UNIQUE(_xlfn._xlws.FILTER(ARQUIVOS_RECEBIDOS!$F$2:$F$5010,ARQUIVOS_RECEBIDOS!$E$2:$E$5010=LD_01[[#This Row],[DOCUMENTO]])))</f>
        <v>A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1" t="s">
        <v>8422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Drenagem/ARQUIVOS/PP-DE-H07-064_A.pdf</v>
      </c>
      <c r="P2194" s="6" t="str">
        <f>LD_01[[#This Row],[PASTA]]&amp;"/"&amp;LD_01[[#This Row],[ARQUIVO]]</f>
        <v>DER Drenagem/ARQUIVOS/PP-DE-H07-064_A.pdf</v>
      </c>
    </row>
    <row r="2195" spans="1:16" ht="28.8" x14ac:dyDescent="0.3">
      <c r="A2195" s="6" t="s">
        <v>8488</v>
      </c>
      <c r="B2195" s="6" t="str">
        <f>VLOOKUP(LD_01[[#This Row],[DOCUMENTO]],_xlfn.SORTBY(ARQUIVOS_RECEBIDOS!$E$2:$F$5010,ARQUIVOS_RECEBIDOS!$F$2:$F$5010,-1),2,)</f>
        <v>B</v>
      </c>
      <c r="D2195" s="6" t="s">
        <v>8026</v>
      </c>
      <c r="E2195" s="6" t="s">
        <v>8575</v>
      </c>
      <c r="F2195" s="8" t="s">
        <v>8795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8883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Row],[REVISÃO]])*(ARQUIVOS[EXTENSÃO]="pdf")))</f>
        <v>PP-DE-H07-065_B.pdf</v>
      </c>
      <c r="K2195" s="6" t="str" cm="1">
        <f t="array" ref="K2195">_xlfn.TEXTJOIN(", ",TRUE,_xlfn.UNIQUE(_xlfn._xlws.FILTER(ARQUIVOS_RECEBIDOS!$F$2:$F$5010,ARQUIVOS_RECEBIDOS!$E$2:$E$5010=LD_01[[#This Row],[DOCUMENTO]])))</f>
        <v>B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1" t="s">
        <v>8422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Drenagem/ARQUIVOS/PP-DE-H07-065_B.pdf</v>
      </c>
      <c r="P2195" s="6" t="str">
        <f>LD_01[[#This Row],[PASTA]]&amp;"/"&amp;LD_01[[#This Row],[ARQUIVO]]</f>
        <v>DER Drenagem/ARQUIVOS/PP-DE-H07-065_B.pdf</v>
      </c>
    </row>
    <row r="2196" spans="1:16" ht="28.8" x14ac:dyDescent="0.3">
      <c r="A2196" s="6" t="s">
        <v>8489</v>
      </c>
      <c r="B2196" s="6" t="str">
        <f>VLOOKUP(LD_01[[#This Row],[DOCUMENTO]],_xlfn.SORTBY(ARQUIVOS_RECEBIDOS!$E$2:$F$5010,ARQUIVOS_RECEBIDOS!$F$2:$F$5010,-1),2,)</f>
        <v>A</v>
      </c>
      <c r="D2196" s="6" t="s">
        <v>8026</v>
      </c>
      <c r="E2196" s="6" t="s">
        <v>8575</v>
      </c>
      <c r="F2196" s="8" t="s">
        <v>8796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8883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Row],[REVISÃO]])*(ARQUIVOS[EXTENSÃO]="pdf")))</f>
        <v>PP-DE-H07-066_A.pdf</v>
      </c>
      <c r="K2196" s="6" t="str" cm="1">
        <f t="array" ref="K2196">_xlfn.TEXTJOIN(", ",TRUE,_xlfn.UNIQUE(_xlfn._xlws.FILTER(ARQUIVOS_RECEBIDOS!$F$2:$F$5010,ARQUIVOS_RECEBIDOS!$E$2:$E$5010=LD_01[[#This Row],[DOCUMENTO]])))</f>
        <v>A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1" t="s">
        <v>8422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Drenagem/ARQUIVOS/PP-DE-H07-066_A.pdf</v>
      </c>
      <c r="P2196" s="6" t="str">
        <f>LD_01[[#This Row],[PASTA]]&amp;"/"&amp;LD_01[[#This Row],[ARQUIVO]]</f>
        <v>DER Drenagem/ARQUIVOS/PP-DE-H07-066_A.pdf</v>
      </c>
    </row>
    <row r="2197" spans="1:16" ht="28.8" x14ac:dyDescent="0.3">
      <c r="A2197" s="6" t="s">
        <v>8490</v>
      </c>
      <c r="B2197" s="6" t="str">
        <f>VLOOKUP(LD_01[[#This Row],[DOCUMENTO]],_xlfn.SORTBY(ARQUIVOS_RECEBIDOS!$E$2:$F$5010,ARQUIVOS_RECEBIDOS!$F$2:$F$5010,-1),2,)</f>
        <v>B</v>
      </c>
      <c r="D2197" s="6" t="s">
        <v>8026</v>
      </c>
      <c r="E2197" s="6" t="s">
        <v>8575</v>
      </c>
      <c r="F2197" s="8" t="s">
        <v>8797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8883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Row],[REVISÃO]])*(ARQUIVOS[EXTENSÃO]="pdf")))</f>
        <v>PP-DE-H07-067_B.pdf</v>
      </c>
      <c r="K2197" s="6" t="str" cm="1">
        <f t="array" ref="K2197">_xlfn.TEXTJOIN(", ",TRUE,_xlfn.UNIQUE(_xlfn._xlws.FILTER(ARQUIVOS_RECEBIDOS!$F$2:$F$5010,ARQUIVOS_RECEBIDOS!$E$2:$E$5010=LD_01[[#This Row],[DOCUMENTO]])))</f>
        <v>B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1" t="s">
        <v>8422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Drenagem/ARQUIVOS/PP-DE-H07-067_B.pdf</v>
      </c>
      <c r="P2197" s="6" t="str">
        <f>LD_01[[#This Row],[PASTA]]&amp;"/"&amp;LD_01[[#This Row],[ARQUIVO]]</f>
        <v>DER Drenagem/ARQUIVOS/PP-DE-H07-067_B.pdf</v>
      </c>
    </row>
    <row r="2198" spans="1:16" ht="28.8" x14ac:dyDescent="0.3">
      <c r="A2198" s="6" t="s">
        <v>8491</v>
      </c>
      <c r="B2198" s="6" t="str">
        <f>VLOOKUP(LD_01[[#This Row],[DOCUMENTO]],_xlfn.SORTBY(ARQUIVOS_RECEBIDOS!$E$2:$F$5010,ARQUIVOS_RECEBIDOS!$F$2:$F$5010,-1),2,)</f>
        <v>B</v>
      </c>
      <c r="D2198" s="6" t="s">
        <v>8026</v>
      </c>
      <c r="E2198" s="6" t="s">
        <v>8575</v>
      </c>
      <c r="F2198" s="8" t="s">
        <v>8798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8883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Row],[REVISÃO]])*(ARQUIVOS[EXTENSÃO]="pdf")))</f>
        <v>PP-DE-H07-068_B.pdf</v>
      </c>
      <c r="K2198" s="6" t="str" cm="1">
        <f t="array" ref="K2198">_xlfn.TEXTJOIN(", ",TRUE,_xlfn.UNIQUE(_xlfn._xlws.FILTER(ARQUIVOS_RECEBIDOS!$F$2:$F$5010,ARQUIVOS_RECEBIDOS!$E$2:$E$5010=LD_01[[#This Row],[DOCUMENTO]])))</f>
        <v>B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1" t="s">
        <v>8422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Drenagem/ARQUIVOS/PP-DE-H07-068_B.pdf</v>
      </c>
      <c r="P2198" s="6" t="str">
        <f>LD_01[[#This Row],[PASTA]]&amp;"/"&amp;LD_01[[#This Row],[ARQUIVO]]</f>
        <v>DER Drenagem/ARQUIVOS/PP-DE-H07-068_B.pdf</v>
      </c>
    </row>
    <row r="2199" spans="1:16" ht="28.8" x14ac:dyDescent="0.3">
      <c r="A2199" s="6" t="s">
        <v>8492</v>
      </c>
      <c r="B2199" s="6" t="str">
        <f>VLOOKUP(LD_01[[#This Row],[DOCUMENTO]],_xlfn.SORTBY(ARQUIVOS_RECEBIDOS!$E$2:$F$5010,ARQUIVOS_RECEBIDOS!$F$2:$F$5010,-1),2,)</f>
        <v>B</v>
      </c>
      <c r="D2199" s="6" t="s">
        <v>8026</v>
      </c>
      <c r="E2199" s="6" t="s">
        <v>8575</v>
      </c>
      <c r="F2199" s="8" t="s">
        <v>8799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8883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Row],[REVISÃO]])*(ARQUIVOS[EXTENSÃO]="pdf")))</f>
        <v>PP-DE-H07-069_B.pdf</v>
      </c>
      <c r="K2199" s="6" t="str" cm="1">
        <f t="array" ref="K2199">_xlfn.TEXTJOIN(", ",TRUE,_xlfn.UNIQUE(_xlfn._xlws.FILTER(ARQUIVOS_RECEBIDOS!$F$2:$F$5010,ARQUIVOS_RECEBIDOS!$E$2:$E$5010=LD_01[[#This Row],[DOCUMENTO]])))</f>
        <v>B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1" t="s">
        <v>8422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Drenagem/ARQUIVOS/PP-DE-H07-069_B.pdf</v>
      </c>
      <c r="P2199" s="6" t="str">
        <f>LD_01[[#This Row],[PASTA]]&amp;"/"&amp;LD_01[[#This Row],[ARQUIVO]]</f>
        <v>DER Drenagem/ARQUIVOS/PP-DE-H07-069_B.pdf</v>
      </c>
    </row>
    <row r="2200" spans="1:16" ht="28.8" x14ac:dyDescent="0.3">
      <c r="A2200" s="6" t="s">
        <v>8493</v>
      </c>
      <c r="B2200" s="6" t="str">
        <f>VLOOKUP(LD_01[[#This Row],[DOCUMENTO]],_xlfn.SORTBY(ARQUIVOS_RECEBIDOS!$E$2:$F$5010,ARQUIVOS_RECEBIDOS!$F$2:$F$5010,-1),2,)</f>
        <v>A</v>
      </c>
      <c r="D2200" s="6" t="s">
        <v>8026</v>
      </c>
      <c r="E2200" s="6" t="s">
        <v>8575</v>
      </c>
      <c r="F2200" s="8" t="s">
        <v>8800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8883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Row],[REVISÃO]])*(ARQUIVOS[EXTENSÃO]="pdf")))</f>
        <v>PP-DE-H07-070_A.pdf</v>
      </c>
      <c r="K2200" s="6" t="str" cm="1">
        <f t="array" ref="K2200">_xlfn.TEXTJOIN(", ",TRUE,_xlfn.UNIQUE(_xlfn._xlws.FILTER(ARQUIVOS_RECEBIDOS!$F$2:$F$5010,ARQUIVOS_RECEBIDOS!$E$2:$E$5010=LD_01[[#This Row],[DOCUMENTO]])))</f>
        <v>A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1" t="s">
        <v>8422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Drenagem/ARQUIVOS/PP-DE-H07-070_A.pdf</v>
      </c>
      <c r="P2200" s="6" t="str">
        <f>LD_01[[#This Row],[PASTA]]&amp;"/"&amp;LD_01[[#This Row],[ARQUIVO]]</f>
        <v>DER Drenagem/ARQUIVOS/PP-DE-H07-070_A.pdf</v>
      </c>
    </row>
    <row r="2201" spans="1:16" ht="28.8" x14ac:dyDescent="0.3">
      <c r="A2201" s="6" t="s">
        <v>8494</v>
      </c>
      <c r="B2201" s="6" t="str">
        <f>VLOOKUP(LD_01[[#This Row],[DOCUMENTO]],_xlfn.SORTBY(ARQUIVOS_RECEBIDOS!$E$2:$F$5010,ARQUIVOS_RECEBIDOS!$F$2:$F$5010,-1),2,)</f>
        <v>A</v>
      </c>
      <c r="D2201" s="6" t="s">
        <v>8026</v>
      </c>
      <c r="E2201" s="6" t="s">
        <v>8575</v>
      </c>
      <c r="F2201" s="8" t="s">
        <v>8801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8883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Row],[REVISÃO]])*(ARQUIVOS[EXTENSÃO]="pdf")))</f>
        <v>PP-DE-H07-071_A.pdf</v>
      </c>
      <c r="K2201" s="6" t="str" cm="1">
        <f t="array" ref="K2201">_xlfn.TEXTJOIN(", ",TRUE,_xlfn.UNIQUE(_xlfn._xlws.FILTER(ARQUIVOS_RECEBIDOS!$F$2:$F$5010,ARQUIVOS_RECEBIDOS!$E$2:$E$5010=LD_01[[#This Row],[DOCUMENTO]])))</f>
        <v>A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1" t="s">
        <v>8422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Drenagem/ARQUIVOS/PP-DE-H07-071_A.pdf</v>
      </c>
      <c r="P2201" s="6" t="str">
        <f>LD_01[[#This Row],[PASTA]]&amp;"/"&amp;LD_01[[#This Row],[ARQUIVO]]</f>
        <v>DER Drenagem/ARQUIVOS/PP-DE-H07-071_A.pdf</v>
      </c>
    </row>
    <row r="2202" spans="1:16" ht="28.8" x14ac:dyDescent="0.3">
      <c r="A2202" s="6" t="s">
        <v>8495</v>
      </c>
      <c r="B2202" s="6" t="str">
        <f>VLOOKUP(LD_01[[#This Row],[DOCUMENTO]],_xlfn.SORTBY(ARQUIVOS_RECEBIDOS!$E$2:$F$5010,ARQUIVOS_RECEBIDOS!$F$2:$F$5010,-1),2,)</f>
        <v>A</v>
      </c>
      <c r="D2202" s="6" t="s">
        <v>8026</v>
      </c>
      <c r="E2202" s="6" t="s">
        <v>8575</v>
      </c>
      <c r="F2202" s="8" t="s">
        <v>8802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8883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Row],[REVISÃO]])*(ARQUIVOS[EXTENSÃO]="pdf")))</f>
        <v>PP-DE-H07-072_A.pdf</v>
      </c>
      <c r="K2202" s="6" t="str" cm="1">
        <f t="array" ref="K2202">_xlfn.TEXTJOIN(", ",TRUE,_xlfn.UNIQUE(_xlfn._xlws.FILTER(ARQUIVOS_RECEBIDOS!$F$2:$F$5010,ARQUIVOS_RECEBIDOS!$E$2:$E$5010=LD_01[[#This Row],[DOCUMENTO]])))</f>
        <v>A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1" t="s">
        <v>8422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Drenagem/ARQUIVOS/PP-DE-H07-072_A.pdf</v>
      </c>
      <c r="P2202" s="6" t="str">
        <f>LD_01[[#This Row],[PASTA]]&amp;"/"&amp;LD_01[[#This Row],[ARQUIVO]]</f>
        <v>DER Drenagem/ARQUIVOS/PP-DE-H07-072_A.pdf</v>
      </c>
    </row>
    <row r="2203" spans="1:16" ht="28.8" x14ac:dyDescent="0.3">
      <c r="A2203" s="6" t="s">
        <v>8496</v>
      </c>
      <c r="B2203" s="6" t="str">
        <f>VLOOKUP(LD_01[[#This Row],[DOCUMENTO]],_xlfn.SORTBY(ARQUIVOS_RECEBIDOS!$E$2:$F$5010,ARQUIVOS_RECEBIDOS!$F$2:$F$5010,-1),2,)</f>
        <v>A</v>
      </c>
      <c r="D2203" s="6" t="s">
        <v>8026</v>
      </c>
      <c r="E2203" s="6" t="s">
        <v>8575</v>
      </c>
      <c r="F2203" s="8" t="s">
        <v>8803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8883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Row],[REVISÃO]])*(ARQUIVOS[EXTENSÃO]="pdf")))</f>
        <v>PP-DE-H07-073_A.pdf</v>
      </c>
      <c r="K2203" s="6" t="str" cm="1">
        <f t="array" ref="K2203">_xlfn.TEXTJOIN(", ",TRUE,_xlfn.UNIQUE(_xlfn._xlws.FILTER(ARQUIVOS_RECEBIDOS!$F$2:$F$5010,ARQUIVOS_RECEBIDOS!$E$2:$E$5010=LD_01[[#This Row],[DOCUMENTO]])))</f>
        <v>A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1" t="s">
        <v>8422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Drenagem/ARQUIVOS/PP-DE-H07-073_A.pdf</v>
      </c>
      <c r="P2203" s="6" t="str">
        <f>LD_01[[#This Row],[PASTA]]&amp;"/"&amp;LD_01[[#This Row],[ARQUIVO]]</f>
        <v>DER Drenagem/ARQUIVOS/PP-DE-H07-073_A.pdf</v>
      </c>
    </row>
    <row r="2204" spans="1:16" x14ac:dyDescent="0.3">
      <c r="A2204" s="6" t="s">
        <v>8497</v>
      </c>
      <c r="B2204" s="6" t="str">
        <f>VLOOKUP(LD_01[[#This Row],[DOCUMENTO]],_xlfn.SORTBY(ARQUIVOS_RECEBIDOS!$E$2:$F$5010,ARQUIVOS_RECEBIDOS!$F$2:$F$5010,-1),2,)</f>
        <v>A</v>
      </c>
      <c r="D2204" s="6" t="s">
        <v>8026</v>
      </c>
      <c r="E2204" s="6" t="s">
        <v>8575</v>
      </c>
      <c r="F2204" s="8" t="s">
        <v>8804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8883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Row],[REVISÃO]])*(ARQUIVOS[EXTENSÃO]="pdf")))</f>
        <v>PP-DE-H07-074_A.pdf</v>
      </c>
      <c r="K2204" s="6" t="str" cm="1">
        <f t="array" ref="K2204">_xlfn.TEXTJOIN(", ",TRUE,_xlfn.UNIQUE(_xlfn._xlws.FILTER(ARQUIVOS_RECEBIDOS!$F$2:$F$5010,ARQUIVOS_RECEBIDOS!$E$2:$E$5010=LD_01[[#This Row],[DOCUMENTO]])))</f>
        <v>A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1" t="s">
        <v>8422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Drenagem/ARQUIVOS/PP-DE-H07-074_A.pdf</v>
      </c>
      <c r="P2204" s="6" t="str">
        <f>LD_01[[#This Row],[PASTA]]&amp;"/"&amp;LD_01[[#This Row],[ARQUIVO]]</f>
        <v>DER Drenagem/ARQUIVOS/PP-DE-H07-074_A.pdf</v>
      </c>
    </row>
    <row r="2205" spans="1:16" x14ac:dyDescent="0.3">
      <c r="A2205" s="6" t="s">
        <v>8498</v>
      </c>
      <c r="B2205" s="6" t="str">
        <f>VLOOKUP(LD_01[[#This Row],[DOCUMENTO]],_xlfn.SORTBY(ARQUIVOS_RECEBIDOS!$E$2:$F$5010,ARQUIVOS_RECEBIDOS!$F$2:$F$5010,-1),2,)</f>
        <v>A</v>
      </c>
      <c r="D2205" s="6" t="s">
        <v>8026</v>
      </c>
      <c r="E2205" s="6" t="s">
        <v>8575</v>
      </c>
      <c r="F2205" s="8" t="s">
        <v>8805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8883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Row],[REVISÃO]])*(ARQUIVOS[EXTENSÃO]="pdf")))</f>
        <v>PP-DE-H07-075_A.pdf</v>
      </c>
      <c r="K2205" s="6" t="str" cm="1">
        <f t="array" ref="K2205">_xlfn.TEXTJOIN(", ",TRUE,_xlfn.UNIQUE(_xlfn._xlws.FILTER(ARQUIVOS_RECEBIDOS!$F$2:$F$5010,ARQUIVOS_RECEBIDOS!$E$2:$E$5010=LD_01[[#This Row],[DOCUMENTO]])))</f>
        <v>A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1" t="s">
        <v>8422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Drenagem/ARQUIVOS/PP-DE-H07-075_A.pdf</v>
      </c>
      <c r="P2205" s="6" t="str">
        <f>LD_01[[#This Row],[PASTA]]&amp;"/"&amp;LD_01[[#This Row],[ARQUIVO]]</f>
        <v>DER Drenagem/ARQUIVOS/PP-DE-H07-075_A.pdf</v>
      </c>
    </row>
    <row r="2206" spans="1:16" x14ac:dyDescent="0.3">
      <c r="A2206" s="6" t="s">
        <v>8499</v>
      </c>
      <c r="B2206" s="6" t="str">
        <f>VLOOKUP(LD_01[[#This Row],[DOCUMENTO]],_xlfn.SORTBY(ARQUIVOS_RECEBIDOS!$E$2:$F$5010,ARQUIVOS_RECEBIDOS!$F$2:$F$5010,-1),2,)</f>
        <v>B</v>
      </c>
      <c r="D2206" s="6" t="s">
        <v>8026</v>
      </c>
      <c r="E2206" s="6" t="s">
        <v>8575</v>
      </c>
      <c r="F2206" s="8" t="s">
        <v>8806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8883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Row],[REVISÃO]])*(ARQUIVOS[EXTENSÃO]="pdf")))</f>
        <v>PP-DE-H07-076_B.pdf</v>
      </c>
      <c r="K2206" s="6" t="str" cm="1">
        <f t="array" ref="K2206">_xlfn.TEXTJOIN(", ",TRUE,_xlfn.UNIQUE(_xlfn._xlws.FILTER(ARQUIVOS_RECEBIDOS!$F$2:$F$5010,ARQUIVOS_RECEBIDOS!$E$2:$E$5010=LD_01[[#This Row],[DOCUMENTO]])))</f>
        <v>B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1" t="s">
        <v>8422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Drenagem/ARQUIVOS/PP-DE-H07-076_B.pdf</v>
      </c>
      <c r="P2206" s="6" t="str">
        <f>LD_01[[#This Row],[PASTA]]&amp;"/"&amp;LD_01[[#This Row],[ARQUIVO]]</f>
        <v>DER Drenagem/ARQUIVOS/PP-DE-H07-076_B.pdf</v>
      </c>
    </row>
    <row r="2207" spans="1:16" x14ac:dyDescent="0.3">
      <c r="A2207" s="6" t="s">
        <v>8500</v>
      </c>
      <c r="B2207" s="6" t="str">
        <f>VLOOKUP(LD_01[[#This Row],[DOCUMENTO]],_xlfn.SORTBY(ARQUIVOS_RECEBIDOS!$E$2:$F$5010,ARQUIVOS_RECEBIDOS!$F$2:$F$5010,-1),2,)</f>
        <v>B</v>
      </c>
      <c r="D2207" s="6" t="s">
        <v>8026</v>
      </c>
      <c r="E2207" s="6" t="s">
        <v>8575</v>
      </c>
      <c r="F2207" s="8" t="s">
        <v>8807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8883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Row],[REVISÃO]])*(ARQUIVOS[EXTENSÃO]="pdf")))</f>
        <v>PP-DE-H07-077_B.pdf</v>
      </c>
      <c r="K2207" s="6" t="str" cm="1">
        <f t="array" ref="K2207">_xlfn.TEXTJOIN(", ",TRUE,_xlfn.UNIQUE(_xlfn._xlws.FILTER(ARQUIVOS_RECEBIDOS!$F$2:$F$5010,ARQUIVOS_RECEBIDOS!$E$2:$E$5010=LD_01[[#This Row],[DOCUMENTO]])))</f>
        <v>B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1" t="s">
        <v>8422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Drenagem/ARQUIVOS/PP-DE-H07-077_B.pdf</v>
      </c>
      <c r="P2207" s="6" t="str">
        <f>LD_01[[#This Row],[PASTA]]&amp;"/"&amp;LD_01[[#This Row],[ARQUIVO]]</f>
        <v>DER Drenagem/ARQUIVOS/PP-DE-H07-077_B.pdf</v>
      </c>
    </row>
    <row r="2208" spans="1:16" x14ac:dyDescent="0.3">
      <c r="A2208" s="6" t="s">
        <v>8501</v>
      </c>
      <c r="B2208" s="6" t="str">
        <f>VLOOKUP(LD_01[[#This Row],[DOCUMENTO]],_xlfn.SORTBY(ARQUIVOS_RECEBIDOS!$E$2:$F$5010,ARQUIVOS_RECEBIDOS!$F$2:$F$5010,-1),2,)</f>
        <v>B</v>
      </c>
      <c r="D2208" s="6" t="s">
        <v>8026</v>
      </c>
      <c r="E2208" s="6" t="s">
        <v>8575</v>
      </c>
      <c r="F2208" s="8" t="s">
        <v>8808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8883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Row],[REVISÃO]])*(ARQUIVOS[EXTENSÃO]="pdf")))</f>
        <v>PP-DE-H07-078_B.pdf</v>
      </c>
      <c r="K2208" s="6" t="str" cm="1">
        <f t="array" ref="K2208">_xlfn.TEXTJOIN(", ",TRUE,_xlfn.UNIQUE(_xlfn._xlws.FILTER(ARQUIVOS_RECEBIDOS!$F$2:$F$5010,ARQUIVOS_RECEBIDOS!$E$2:$E$5010=LD_01[[#This Row],[DOCUMENTO]])))</f>
        <v>B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1" t="s">
        <v>8422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Drenagem/ARQUIVOS/PP-DE-H07-078_B.pdf</v>
      </c>
      <c r="P2208" s="6" t="str">
        <f>LD_01[[#This Row],[PASTA]]&amp;"/"&amp;LD_01[[#This Row],[ARQUIVO]]</f>
        <v>DER Drenagem/ARQUIVOS/PP-DE-H07-078_B.pdf</v>
      </c>
    </row>
    <row r="2209" spans="1:16" ht="28.8" x14ac:dyDescent="0.3">
      <c r="A2209" s="6" t="s">
        <v>8502</v>
      </c>
      <c r="B2209" s="6" t="str">
        <f>VLOOKUP(LD_01[[#This Row],[DOCUMENTO]],_xlfn.SORTBY(ARQUIVOS_RECEBIDOS!$E$2:$F$5010,ARQUIVOS_RECEBIDOS!$F$2:$F$5010,-1),2,)</f>
        <v>B</v>
      </c>
      <c r="D2209" s="6" t="s">
        <v>8026</v>
      </c>
      <c r="E2209" s="6" t="s">
        <v>8575</v>
      </c>
      <c r="F2209" s="8" t="s">
        <v>8809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8883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Row],[REVISÃO]])*(ARQUIVOS[EXTENSÃO]="pdf")))</f>
        <v>PP-DE-H07-079_B.pdf</v>
      </c>
      <c r="K2209" s="6" t="str" cm="1">
        <f t="array" ref="K2209">_xlfn.TEXTJOIN(", ",TRUE,_xlfn.UNIQUE(_xlfn._xlws.FILTER(ARQUIVOS_RECEBIDOS!$F$2:$F$5010,ARQUIVOS_RECEBIDOS!$E$2:$E$5010=LD_01[[#This Row],[DOCUMENTO]])))</f>
        <v>B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1" t="s">
        <v>8422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Drenagem/ARQUIVOS/PP-DE-H07-079_B.pdf</v>
      </c>
      <c r="P2209" s="6" t="str">
        <f>LD_01[[#This Row],[PASTA]]&amp;"/"&amp;LD_01[[#This Row],[ARQUIVO]]</f>
        <v>DER Drenagem/ARQUIVOS/PP-DE-H07-079_B.pdf</v>
      </c>
    </row>
    <row r="2210" spans="1:16" ht="28.8" x14ac:dyDescent="0.3">
      <c r="A2210" s="6" t="s">
        <v>8503</v>
      </c>
      <c r="B2210" s="6" t="str">
        <f>VLOOKUP(LD_01[[#This Row],[DOCUMENTO]],_xlfn.SORTBY(ARQUIVOS_RECEBIDOS!$E$2:$F$5010,ARQUIVOS_RECEBIDOS!$F$2:$F$5010,-1),2,)</f>
        <v>C</v>
      </c>
      <c r="D2210" s="6" t="s">
        <v>8026</v>
      </c>
      <c r="E2210" s="6" t="s">
        <v>8575</v>
      </c>
      <c r="F2210" s="8" t="s">
        <v>8810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8883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Row],[REVISÃO]])*(ARQUIVOS[EXTENSÃO]="pdf")))</f>
        <v>PP-DE-H07-080_C.pdf</v>
      </c>
      <c r="K2210" s="6" t="str" cm="1">
        <f t="array" ref="K2210">_xlfn.TEXTJOIN(", ",TRUE,_xlfn.UNIQUE(_xlfn._xlws.FILTER(ARQUIVOS_RECEBIDOS!$F$2:$F$5010,ARQUIVOS_RECEBIDOS!$E$2:$E$5010=LD_01[[#This Row],[DOCUMENTO]])))</f>
        <v>C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1" t="s">
        <v>8422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Drenagem/ARQUIVOS/PP-DE-H07-080_C.pdf</v>
      </c>
      <c r="P2210" s="6" t="str">
        <f>LD_01[[#This Row],[PASTA]]&amp;"/"&amp;LD_01[[#This Row],[ARQUIVO]]</f>
        <v>DER Drenagem/ARQUIVOS/PP-DE-H07-080_C.pdf</v>
      </c>
    </row>
    <row r="2211" spans="1:16" ht="28.8" x14ac:dyDescent="0.3">
      <c r="A2211" s="6" t="s">
        <v>8504</v>
      </c>
      <c r="B2211" s="6" t="str">
        <f>VLOOKUP(LD_01[[#This Row],[DOCUMENTO]],_xlfn.SORTBY(ARQUIVOS_RECEBIDOS!$E$2:$F$5010,ARQUIVOS_RECEBIDOS!$F$2:$F$5010,-1),2,)</f>
        <v>C</v>
      </c>
      <c r="D2211" s="6" t="s">
        <v>8026</v>
      </c>
      <c r="E2211" s="6" t="s">
        <v>8575</v>
      </c>
      <c r="F2211" s="8" t="s">
        <v>8811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8883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Row],[REVISÃO]])*(ARQUIVOS[EXTENSÃO]="pdf")))</f>
        <v>PP-DE-H07-081_C.pdf</v>
      </c>
      <c r="K2211" s="6" t="str" cm="1">
        <f t="array" ref="K2211">_xlfn.TEXTJOIN(", ",TRUE,_xlfn.UNIQUE(_xlfn._xlws.FILTER(ARQUIVOS_RECEBIDOS!$F$2:$F$5010,ARQUIVOS_RECEBIDOS!$E$2:$E$5010=LD_01[[#This Row],[DOCUMENTO]])))</f>
        <v>C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1" t="s">
        <v>8422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Drenagem/ARQUIVOS/PP-DE-H07-081_C.pdf</v>
      </c>
      <c r="P2211" s="6" t="str">
        <f>LD_01[[#This Row],[PASTA]]&amp;"/"&amp;LD_01[[#This Row],[ARQUIVO]]</f>
        <v>DER Drenagem/ARQUIVOS/PP-DE-H07-081_C.pdf</v>
      </c>
    </row>
    <row r="2212" spans="1:16" x14ac:dyDescent="0.3">
      <c r="A2212" s="6" t="s">
        <v>8505</v>
      </c>
      <c r="B2212" s="6" t="str">
        <f>VLOOKUP(LD_01[[#This Row],[DOCUMENTO]],_xlfn.SORTBY(ARQUIVOS_RECEBIDOS!$E$2:$F$5010,ARQUIVOS_RECEBIDOS!$F$2:$F$5010,-1),2,)</f>
        <v>A</v>
      </c>
      <c r="D2212" s="6" t="s">
        <v>8026</v>
      </c>
      <c r="E2212" s="6" t="s">
        <v>8575</v>
      </c>
      <c r="F2212" s="8" t="s">
        <v>8812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8883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Row],[REVISÃO]])*(ARQUIVOS[EXTENSÃO]="pdf")))</f>
        <v>PP-DE-H07-082_A.pdf</v>
      </c>
      <c r="K2212" s="6" t="str" cm="1">
        <f t="array" ref="K2212">_xlfn.TEXTJOIN(", ",TRUE,_xlfn.UNIQUE(_xlfn._xlws.FILTER(ARQUIVOS_RECEBIDOS!$F$2:$F$5010,ARQUIVOS_RECEBIDOS!$E$2:$E$5010=LD_01[[#This Row],[DOCUMENTO]])))</f>
        <v>A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1" t="s">
        <v>8422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Drenagem/ARQUIVOS/PP-DE-H07-082_A.pdf</v>
      </c>
      <c r="P2212" s="6" t="str">
        <f>LD_01[[#This Row],[PASTA]]&amp;"/"&amp;LD_01[[#This Row],[ARQUIVO]]</f>
        <v>DER Drenagem/ARQUIVOS/PP-DE-H07-082_A.pdf</v>
      </c>
    </row>
    <row r="2213" spans="1:16" x14ac:dyDescent="0.3">
      <c r="A2213" s="6" t="s">
        <v>8506</v>
      </c>
      <c r="B2213" s="6" t="str">
        <f>VLOOKUP(LD_01[[#This Row],[DOCUMENTO]],_xlfn.SORTBY(ARQUIVOS_RECEBIDOS!$E$2:$F$5010,ARQUIVOS_RECEBIDOS!$F$2:$F$5010,-1),2,)</f>
        <v>C</v>
      </c>
      <c r="D2213" s="6" t="s">
        <v>8026</v>
      </c>
      <c r="E2213" s="6" t="s">
        <v>8575</v>
      </c>
      <c r="F2213" s="8" t="s">
        <v>8813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8883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Row],[REVISÃO]])*(ARQUIVOS[EXTENSÃO]="pdf")))</f>
        <v>PP-DE-H07-083_C.pdf</v>
      </c>
      <c r="K2213" s="6" t="str" cm="1">
        <f t="array" ref="K2213">_xlfn.TEXTJOIN(", ",TRUE,_xlfn.UNIQUE(_xlfn._xlws.FILTER(ARQUIVOS_RECEBIDOS!$F$2:$F$5010,ARQUIVOS_RECEBIDOS!$E$2:$E$5010=LD_01[[#This Row],[DOCUMENTO]])))</f>
        <v>C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1" t="s">
        <v>8422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Drenagem/ARQUIVOS/PP-DE-H07-083_C.pdf</v>
      </c>
      <c r="P2213" s="6" t="str">
        <f>LD_01[[#This Row],[PASTA]]&amp;"/"&amp;LD_01[[#This Row],[ARQUIVO]]</f>
        <v>DER Drenagem/ARQUIVOS/PP-DE-H07-083_C.pdf</v>
      </c>
    </row>
    <row r="2214" spans="1:16" x14ac:dyDescent="0.3">
      <c r="A2214" s="6" t="s">
        <v>8507</v>
      </c>
      <c r="B2214" s="6" t="str">
        <f>VLOOKUP(LD_01[[#This Row],[DOCUMENTO]],_xlfn.SORTBY(ARQUIVOS_RECEBIDOS!$E$2:$F$5010,ARQUIVOS_RECEBIDOS!$F$2:$F$5010,-1),2,)</f>
        <v>C</v>
      </c>
      <c r="D2214" s="6" t="s">
        <v>8026</v>
      </c>
      <c r="E2214" s="6" t="s">
        <v>8575</v>
      </c>
      <c r="F2214" s="8" t="s">
        <v>8814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8883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Row],[REVISÃO]])*(ARQUIVOS[EXTENSÃO]="pdf")))</f>
        <v>PP-DE-H07-084_C.pdf</v>
      </c>
      <c r="K2214" s="6" t="str" cm="1">
        <f t="array" ref="K2214">_xlfn.TEXTJOIN(", ",TRUE,_xlfn.UNIQUE(_xlfn._xlws.FILTER(ARQUIVOS_RECEBIDOS!$F$2:$F$5010,ARQUIVOS_RECEBIDOS!$E$2:$E$5010=LD_01[[#This Row],[DOCUMENTO]])))</f>
        <v>C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1" t="s">
        <v>8422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Drenagem/ARQUIVOS/PP-DE-H07-084_C.pdf</v>
      </c>
      <c r="P2214" s="6" t="str">
        <f>LD_01[[#This Row],[PASTA]]&amp;"/"&amp;LD_01[[#This Row],[ARQUIVO]]</f>
        <v>DER Drenagem/ARQUIVOS/PP-DE-H07-084_C.pdf</v>
      </c>
    </row>
    <row r="2215" spans="1:16" x14ac:dyDescent="0.3">
      <c r="A2215" s="6" t="s">
        <v>8508</v>
      </c>
      <c r="B2215" s="6" t="str">
        <f>VLOOKUP(LD_01[[#This Row],[DOCUMENTO]],_xlfn.SORTBY(ARQUIVOS_RECEBIDOS!$E$2:$F$5010,ARQUIVOS_RECEBIDOS!$F$2:$F$5010,-1),2,)</f>
        <v>C</v>
      </c>
      <c r="D2215" s="6" t="s">
        <v>8026</v>
      </c>
      <c r="E2215" s="6" t="s">
        <v>8575</v>
      </c>
      <c r="F2215" s="8" t="s">
        <v>8815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8883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Row],[REVISÃO]])*(ARQUIVOS[EXTENSÃO]="pdf")))</f>
        <v>PP-DE-H07-085_C.pdf</v>
      </c>
      <c r="K2215" s="6" t="str" cm="1">
        <f t="array" ref="K2215">_xlfn.TEXTJOIN(", ",TRUE,_xlfn.UNIQUE(_xlfn._xlws.FILTER(ARQUIVOS_RECEBIDOS!$F$2:$F$5010,ARQUIVOS_RECEBIDOS!$E$2:$E$5010=LD_01[[#This Row],[DOCUMENTO]])))</f>
        <v>C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1" t="s">
        <v>8422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Drenagem/ARQUIVOS/PP-DE-H07-085_C.pdf</v>
      </c>
      <c r="P2215" s="6" t="str">
        <f>LD_01[[#This Row],[PASTA]]&amp;"/"&amp;LD_01[[#This Row],[ARQUIVO]]</f>
        <v>DER Drenagem/ARQUIVOS/PP-DE-H07-085_C.pdf</v>
      </c>
    </row>
    <row r="2216" spans="1:16" ht="43.2" x14ac:dyDescent="0.3">
      <c r="A2216" s="6" t="s">
        <v>8509</v>
      </c>
      <c r="B2216" s="6" t="str">
        <f>VLOOKUP(LD_01[[#This Row],[DOCUMENTO]],_xlfn.SORTBY(ARQUIVOS_RECEBIDOS!$E$2:$F$5010,ARQUIVOS_RECEBIDOS!$F$2:$F$5010,-1),2,)</f>
        <v>B</v>
      </c>
      <c r="D2216" s="6" t="s">
        <v>8026</v>
      </c>
      <c r="E2216" s="6" t="s">
        <v>8575</v>
      </c>
      <c r="F2216" s="8" t="s">
        <v>8816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8883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Row],[REVISÃO]])*(ARQUIVOS[EXTENSÃO]="pdf")))</f>
        <v>PP-DE-H07-086_B.pdf</v>
      </c>
      <c r="K2216" s="6" t="str" cm="1">
        <f t="array" ref="K2216">_xlfn.TEXTJOIN(", ",TRUE,_xlfn.UNIQUE(_xlfn._xlws.FILTER(ARQUIVOS_RECEBIDOS!$F$2:$F$5010,ARQUIVOS_RECEBIDOS!$E$2:$E$5010=LD_01[[#This Row],[DOCUMENTO]])))</f>
        <v>B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1" t="s">
        <v>8422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Drenagem/ARQUIVOS/PP-DE-H07-086_B.pdf</v>
      </c>
      <c r="P2216" s="6" t="str">
        <f>LD_01[[#This Row],[PASTA]]&amp;"/"&amp;LD_01[[#This Row],[ARQUIVO]]</f>
        <v>DER Drenagem/ARQUIVOS/PP-DE-H07-086_B.pdf</v>
      </c>
    </row>
    <row r="2217" spans="1:16" ht="28.8" x14ac:dyDescent="0.3">
      <c r="A2217" s="6" t="s">
        <v>8510</v>
      </c>
      <c r="B2217" s="6" t="str">
        <f>VLOOKUP(LD_01[[#This Row],[DOCUMENTO]],_xlfn.SORTBY(ARQUIVOS_RECEBIDOS!$E$2:$F$5010,ARQUIVOS_RECEBIDOS!$F$2:$F$5010,-1),2,)</f>
        <v>B</v>
      </c>
      <c r="D2217" s="6" t="s">
        <v>8026</v>
      </c>
      <c r="E2217" s="6" t="s">
        <v>8575</v>
      </c>
      <c r="F2217" s="8" t="s">
        <v>8817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8883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Row],[REVISÃO]])*(ARQUIVOS[EXTENSÃO]="pdf")))</f>
        <v>PP-DE-H07-087_B.pdf</v>
      </c>
      <c r="K2217" s="6" t="str" cm="1">
        <f t="array" ref="K2217">_xlfn.TEXTJOIN(", ",TRUE,_xlfn.UNIQUE(_xlfn._xlws.FILTER(ARQUIVOS_RECEBIDOS!$F$2:$F$5010,ARQUIVOS_RECEBIDOS!$E$2:$E$5010=LD_01[[#This Row],[DOCUMENTO]])))</f>
        <v>B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1" t="s">
        <v>8422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Drenagem/ARQUIVOS/PP-DE-H07-087_B.pdf</v>
      </c>
      <c r="P2217" s="6" t="str">
        <f>LD_01[[#This Row],[PASTA]]&amp;"/"&amp;LD_01[[#This Row],[ARQUIVO]]</f>
        <v>DER Drenagem/ARQUIVOS/PP-DE-H07-087_B.pdf</v>
      </c>
    </row>
    <row r="2218" spans="1:16" ht="28.8" x14ac:dyDescent="0.3">
      <c r="A2218" s="6" t="s">
        <v>8511</v>
      </c>
      <c r="B2218" s="6" t="str">
        <f>VLOOKUP(LD_01[[#This Row],[DOCUMENTO]],_xlfn.SORTBY(ARQUIVOS_RECEBIDOS!$E$2:$F$5010,ARQUIVOS_RECEBIDOS!$F$2:$F$5010,-1),2,)</f>
        <v>B</v>
      </c>
      <c r="D2218" s="6" t="s">
        <v>8026</v>
      </c>
      <c r="E2218" s="6" t="s">
        <v>8575</v>
      </c>
      <c r="F2218" s="8" t="s">
        <v>8818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8883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Row],[REVISÃO]])*(ARQUIVOS[EXTENSÃO]="pdf")))</f>
        <v>PP-DE-H07-088_B.pdf</v>
      </c>
      <c r="K2218" s="6" t="str" cm="1">
        <f t="array" ref="K2218">_xlfn.TEXTJOIN(", ",TRUE,_xlfn.UNIQUE(_xlfn._xlws.FILTER(ARQUIVOS_RECEBIDOS!$F$2:$F$5010,ARQUIVOS_RECEBIDOS!$E$2:$E$5010=LD_01[[#This Row],[DOCUMENTO]])))</f>
        <v>B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1" t="s">
        <v>8422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Drenagem/ARQUIVOS/PP-DE-H07-088_B.pdf</v>
      </c>
      <c r="P2218" s="6" t="str">
        <f>LD_01[[#This Row],[PASTA]]&amp;"/"&amp;LD_01[[#This Row],[ARQUIVO]]</f>
        <v>DER Drenagem/ARQUIVOS/PP-DE-H07-088_B.pdf</v>
      </c>
    </row>
    <row r="2219" spans="1:16" ht="28.8" x14ac:dyDescent="0.3">
      <c r="A2219" s="6" t="s">
        <v>8512</v>
      </c>
      <c r="B2219" s="6" t="str">
        <f>VLOOKUP(LD_01[[#This Row],[DOCUMENTO]],_xlfn.SORTBY(ARQUIVOS_RECEBIDOS!$E$2:$F$5010,ARQUIVOS_RECEBIDOS!$F$2:$F$5010,-1),2,)</f>
        <v>C</v>
      </c>
      <c r="D2219" s="6" t="s">
        <v>8026</v>
      </c>
      <c r="E2219" s="6" t="s">
        <v>8575</v>
      </c>
      <c r="F2219" s="8" t="s">
        <v>8819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8883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Row],[REVISÃO]])*(ARQUIVOS[EXTENSÃO]="pdf")))</f>
        <v>PP-DE-H07-089_C.pdf</v>
      </c>
      <c r="K2219" s="6" t="str" cm="1">
        <f t="array" ref="K2219">_xlfn.TEXTJOIN(", ",TRUE,_xlfn.UNIQUE(_xlfn._xlws.FILTER(ARQUIVOS_RECEBIDOS!$F$2:$F$5010,ARQUIVOS_RECEBIDOS!$E$2:$E$5010=LD_01[[#This Row],[DOCUMENTO]])))</f>
        <v>C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1" t="s">
        <v>8422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Drenagem/ARQUIVOS/PP-DE-H07-089_C.pdf</v>
      </c>
      <c r="P2219" s="6" t="str">
        <f>LD_01[[#This Row],[PASTA]]&amp;"/"&amp;LD_01[[#This Row],[ARQUIVO]]</f>
        <v>DER Drenagem/ARQUIVOS/PP-DE-H07-089_C.pdf</v>
      </c>
    </row>
    <row r="2220" spans="1:16" ht="28.8" x14ac:dyDescent="0.3">
      <c r="A2220" s="6" t="s">
        <v>8513</v>
      </c>
      <c r="B2220" s="6" t="str">
        <f>VLOOKUP(LD_01[[#This Row],[DOCUMENTO]],_xlfn.SORTBY(ARQUIVOS_RECEBIDOS!$E$2:$F$5010,ARQUIVOS_RECEBIDOS!$F$2:$F$5010,-1),2,)</f>
        <v>A</v>
      </c>
      <c r="D2220" s="6" t="s">
        <v>8026</v>
      </c>
      <c r="E2220" s="6" t="s">
        <v>8575</v>
      </c>
      <c r="F2220" s="8" t="s">
        <v>8820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8883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Row],[REVISÃO]])*(ARQUIVOS[EXTENSÃO]="pdf")))</f>
        <v>PP-DE-H07-090_A.pdf</v>
      </c>
      <c r="K2220" s="6" t="str" cm="1">
        <f t="array" ref="K2220">_xlfn.TEXTJOIN(", ",TRUE,_xlfn.UNIQUE(_xlfn._xlws.FILTER(ARQUIVOS_RECEBIDOS!$F$2:$F$5010,ARQUIVOS_RECEBIDOS!$E$2:$E$5010=LD_01[[#This Row],[DOCUMENTO]])))</f>
        <v>A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1" t="s">
        <v>8422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Drenagem/ARQUIVOS/PP-DE-H07-090_A.pdf</v>
      </c>
      <c r="P2220" s="6" t="str">
        <f>LD_01[[#This Row],[PASTA]]&amp;"/"&amp;LD_01[[#This Row],[ARQUIVO]]</f>
        <v>DER Drenagem/ARQUIVOS/PP-DE-H07-090_A.pdf</v>
      </c>
    </row>
    <row r="2221" spans="1:16" x14ac:dyDescent="0.3">
      <c r="A2221" s="6" t="s">
        <v>8514</v>
      </c>
      <c r="B2221" s="6" t="str">
        <f>VLOOKUP(LD_01[[#This Row],[DOCUMENTO]],_xlfn.SORTBY(ARQUIVOS_RECEBIDOS!$E$2:$F$5010,ARQUIVOS_RECEBIDOS!$F$2:$F$5010,-1),2,)</f>
        <v>B</v>
      </c>
      <c r="D2221" s="6" t="s">
        <v>8026</v>
      </c>
      <c r="E2221" s="6" t="s">
        <v>8575</v>
      </c>
      <c r="F2221" s="8" t="s">
        <v>8821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8883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Row],[REVISÃO]])*(ARQUIVOS[EXTENSÃO]="pdf")))</f>
        <v>PP-DE-H07-091_B.pdf</v>
      </c>
      <c r="K2221" s="6" t="str" cm="1">
        <f t="array" ref="K2221">_xlfn.TEXTJOIN(", ",TRUE,_xlfn.UNIQUE(_xlfn._xlws.FILTER(ARQUIVOS_RECEBIDOS!$F$2:$F$5010,ARQUIVOS_RECEBIDOS!$E$2:$E$5010=LD_01[[#This Row],[DOCUMENTO]])))</f>
        <v>B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1" t="s">
        <v>8422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Drenagem/ARQUIVOS/PP-DE-H07-091_B.pdf</v>
      </c>
      <c r="P2221" s="6" t="str">
        <f>LD_01[[#This Row],[PASTA]]&amp;"/"&amp;LD_01[[#This Row],[ARQUIVO]]</f>
        <v>DER Drenagem/ARQUIVOS/PP-DE-H07-091_B.pdf</v>
      </c>
    </row>
    <row r="2222" spans="1:16" x14ac:dyDescent="0.3">
      <c r="A2222" s="6" t="s">
        <v>8515</v>
      </c>
      <c r="B2222" s="6" t="str">
        <f>VLOOKUP(LD_01[[#This Row],[DOCUMENTO]],_xlfn.SORTBY(ARQUIVOS_RECEBIDOS!$E$2:$F$5010,ARQUIVOS_RECEBIDOS!$F$2:$F$5010,-1),2,)</f>
        <v>B</v>
      </c>
      <c r="D2222" s="6" t="s">
        <v>8026</v>
      </c>
      <c r="E2222" s="6" t="s">
        <v>8575</v>
      </c>
      <c r="F2222" s="8" t="s">
        <v>8822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8883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Row],[REVISÃO]])*(ARQUIVOS[EXTENSÃO]="pdf")))</f>
        <v>PP-DE-H07-092_B.pdf</v>
      </c>
      <c r="K2222" s="6" t="str" cm="1">
        <f t="array" ref="K2222">_xlfn.TEXTJOIN(", ",TRUE,_xlfn.UNIQUE(_xlfn._xlws.FILTER(ARQUIVOS_RECEBIDOS!$F$2:$F$5010,ARQUIVOS_RECEBIDOS!$E$2:$E$5010=LD_01[[#This Row],[DOCUMENTO]])))</f>
        <v>B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1" t="s">
        <v>8422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Drenagem/ARQUIVOS/PP-DE-H07-092_B.pdf</v>
      </c>
      <c r="P2222" s="6" t="str">
        <f>LD_01[[#This Row],[PASTA]]&amp;"/"&amp;LD_01[[#This Row],[ARQUIVO]]</f>
        <v>DER Drenagem/ARQUIVOS/PP-DE-H07-092_B.pdf</v>
      </c>
    </row>
    <row r="2223" spans="1:16" x14ac:dyDescent="0.3">
      <c r="A2223" s="6" t="s">
        <v>8516</v>
      </c>
      <c r="B2223" s="6" t="str">
        <f>VLOOKUP(LD_01[[#This Row],[DOCUMENTO]],_xlfn.SORTBY(ARQUIVOS_RECEBIDOS!$E$2:$F$5010,ARQUIVOS_RECEBIDOS!$F$2:$F$5010,-1),2,)</f>
        <v>B</v>
      </c>
      <c r="D2223" s="6" t="s">
        <v>8026</v>
      </c>
      <c r="E2223" s="6" t="s">
        <v>8575</v>
      </c>
      <c r="F2223" s="8" t="s">
        <v>8823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8883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Row],[REVISÃO]])*(ARQUIVOS[EXTENSÃO]="pdf")))</f>
        <v>PP-DE-H07-093_B.pdf</v>
      </c>
      <c r="K2223" s="6" t="str" cm="1">
        <f t="array" ref="K2223">_xlfn.TEXTJOIN(", ",TRUE,_xlfn.UNIQUE(_xlfn._xlws.FILTER(ARQUIVOS_RECEBIDOS!$F$2:$F$5010,ARQUIVOS_RECEBIDOS!$E$2:$E$5010=LD_01[[#This Row],[DOCUMENTO]])))</f>
        <v>B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1" t="s">
        <v>8422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Drenagem/ARQUIVOS/PP-DE-H07-093_B.pdf</v>
      </c>
      <c r="P2223" s="6" t="str">
        <f>LD_01[[#This Row],[PASTA]]&amp;"/"&amp;LD_01[[#This Row],[ARQUIVO]]</f>
        <v>DER Drenagem/ARQUIVOS/PP-DE-H07-093_B.pdf</v>
      </c>
    </row>
    <row r="2224" spans="1:16" x14ac:dyDescent="0.3">
      <c r="A2224" s="6" t="s">
        <v>8517</v>
      </c>
      <c r="B2224" s="6" t="str">
        <f>VLOOKUP(LD_01[[#This Row],[DOCUMENTO]],_xlfn.SORTBY(ARQUIVOS_RECEBIDOS!$E$2:$F$5010,ARQUIVOS_RECEBIDOS!$F$2:$F$5010,-1),2,)</f>
        <v>B</v>
      </c>
      <c r="D2224" s="6" t="s">
        <v>8026</v>
      </c>
      <c r="E2224" s="6" t="s">
        <v>8575</v>
      </c>
      <c r="F2224" s="8" t="s">
        <v>8824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8883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Row],[REVISÃO]])*(ARQUIVOS[EXTENSÃO]="pdf")))</f>
        <v>PP-DE-H07-094_B.pdf</v>
      </c>
      <c r="K2224" s="6" t="str" cm="1">
        <f t="array" ref="K2224">_xlfn.TEXTJOIN(", ",TRUE,_xlfn.UNIQUE(_xlfn._xlws.FILTER(ARQUIVOS_RECEBIDOS!$F$2:$F$5010,ARQUIVOS_RECEBIDOS!$E$2:$E$5010=LD_01[[#This Row],[DOCUMENTO]])))</f>
        <v>B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1" t="s">
        <v>8422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Drenagem/ARQUIVOS/PP-DE-H07-094_B.pdf</v>
      </c>
      <c r="P2224" s="6" t="str">
        <f>LD_01[[#This Row],[PASTA]]&amp;"/"&amp;LD_01[[#This Row],[ARQUIVO]]</f>
        <v>DER Drenagem/ARQUIVOS/PP-DE-H07-094_B.pdf</v>
      </c>
    </row>
    <row r="2225" spans="1:16" x14ac:dyDescent="0.3">
      <c r="A2225" s="6" t="s">
        <v>8518</v>
      </c>
      <c r="B2225" s="6" t="str">
        <f>VLOOKUP(LD_01[[#This Row],[DOCUMENTO]],_xlfn.SORTBY(ARQUIVOS_RECEBIDOS!$E$2:$F$5010,ARQUIVOS_RECEBIDOS!$F$2:$F$5010,-1),2,)</f>
        <v>B</v>
      </c>
      <c r="D2225" s="6" t="s">
        <v>8026</v>
      </c>
      <c r="E2225" s="6" t="s">
        <v>8575</v>
      </c>
      <c r="F2225" s="8" t="s">
        <v>8825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8883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Row],[REVISÃO]])*(ARQUIVOS[EXTENSÃO]="pdf")))</f>
        <v>PP-DE-H07-095_B.pdf</v>
      </c>
      <c r="K2225" s="6" t="str" cm="1">
        <f t="array" ref="K2225">_xlfn.TEXTJOIN(", ",TRUE,_xlfn.UNIQUE(_xlfn._xlws.FILTER(ARQUIVOS_RECEBIDOS!$F$2:$F$5010,ARQUIVOS_RECEBIDOS!$E$2:$E$5010=LD_01[[#This Row],[DOCUMENTO]])))</f>
        <v>B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1" t="s">
        <v>8422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Drenagem/ARQUIVOS/PP-DE-H07-095_B.pdf</v>
      </c>
      <c r="P2225" s="6" t="str">
        <f>LD_01[[#This Row],[PASTA]]&amp;"/"&amp;LD_01[[#This Row],[ARQUIVO]]</f>
        <v>DER Drenagem/ARQUIVOS/PP-DE-H07-095_B.pdf</v>
      </c>
    </row>
    <row r="2226" spans="1:16" x14ac:dyDescent="0.3">
      <c r="A2226" s="6" t="s">
        <v>8519</v>
      </c>
      <c r="B2226" s="6" t="str">
        <f>VLOOKUP(LD_01[[#This Row],[DOCUMENTO]],_xlfn.SORTBY(ARQUIVOS_RECEBIDOS!$E$2:$F$5010,ARQUIVOS_RECEBIDOS!$F$2:$F$5010,-1),2,)</f>
        <v>B</v>
      </c>
      <c r="D2226" s="6" t="s">
        <v>8026</v>
      </c>
      <c r="E2226" s="6" t="s">
        <v>8575</v>
      </c>
      <c r="F2226" s="8" t="s">
        <v>8826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8883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Row],[REVISÃO]])*(ARQUIVOS[EXTENSÃO]="pdf")))</f>
        <v>PP-DE-H07-096_B.pdf</v>
      </c>
      <c r="K2226" s="6" t="str" cm="1">
        <f t="array" ref="K2226">_xlfn.TEXTJOIN(", ",TRUE,_xlfn.UNIQUE(_xlfn._xlws.FILTER(ARQUIVOS_RECEBIDOS!$F$2:$F$5010,ARQUIVOS_RECEBIDOS!$E$2:$E$5010=LD_01[[#This Row],[DOCUMENTO]])))</f>
        <v>B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1" t="s">
        <v>8422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Drenagem/ARQUIVOS/PP-DE-H07-096_B.pdf</v>
      </c>
      <c r="P2226" s="6" t="str">
        <f>LD_01[[#This Row],[PASTA]]&amp;"/"&amp;LD_01[[#This Row],[ARQUIVO]]</f>
        <v>DER Drenagem/ARQUIVOS/PP-DE-H07-096_B.pdf</v>
      </c>
    </row>
    <row r="2227" spans="1:16" x14ac:dyDescent="0.3">
      <c r="A2227" s="6" t="s">
        <v>8520</v>
      </c>
      <c r="B2227" s="6" t="str">
        <f>VLOOKUP(LD_01[[#This Row],[DOCUMENTO]],_xlfn.SORTBY(ARQUIVOS_RECEBIDOS!$E$2:$F$5010,ARQUIVOS_RECEBIDOS!$F$2:$F$5010,-1),2,)</f>
        <v>B</v>
      </c>
      <c r="D2227" s="6" t="s">
        <v>8026</v>
      </c>
      <c r="E2227" s="6" t="s">
        <v>8575</v>
      </c>
      <c r="F2227" s="8" t="s">
        <v>8827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8883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Row],[REVISÃO]])*(ARQUIVOS[EXTENSÃO]="pdf")))</f>
        <v>PP-DE-H07-097_B.pdf</v>
      </c>
      <c r="K2227" s="6" t="str" cm="1">
        <f t="array" ref="K2227">_xlfn.TEXTJOIN(", ",TRUE,_xlfn.UNIQUE(_xlfn._xlws.FILTER(ARQUIVOS_RECEBIDOS!$F$2:$F$5010,ARQUIVOS_RECEBIDOS!$E$2:$E$5010=LD_01[[#This Row],[DOCUMENTO]])))</f>
        <v>B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1" t="s">
        <v>8422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Drenagem/ARQUIVOS/PP-DE-H07-097_B.pdf</v>
      </c>
      <c r="P2227" s="6" t="str">
        <f>LD_01[[#This Row],[PASTA]]&amp;"/"&amp;LD_01[[#This Row],[ARQUIVO]]</f>
        <v>DER Drenagem/ARQUIVOS/PP-DE-H07-097_B.pdf</v>
      </c>
    </row>
    <row r="2228" spans="1:16" x14ac:dyDescent="0.3">
      <c r="A2228" s="6" t="s">
        <v>8521</v>
      </c>
      <c r="B2228" s="6" t="str">
        <f>VLOOKUP(LD_01[[#This Row],[DOCUMENTO]],_xlfn.SORTBY(ARQUIVOS_RECEBIDOS!$E$2:$F$5010,ARQUIVOS_RECEBIDOS!$F$2:$F$5010,-1),2,)</f>
        <v>B</v>
      </c>
      <c r="D2228" s="6" t="s">
        <v>8026</v>
      </c>
      <c r="E2228" s="6" t="s">
        <v>8575</v>
      </c>
      <c r="F2228" s="8" t="s">
        <v>8828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8883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Row],[REVISÃO]])*(ARQUIVOS[EXTENSÃO]="pdf")))</f>
        <v>PP-DE-H07-098_B.pdf</v>
      </c>
      <c r="K2228" s="6" t="str" cm="1">
        <f t="array" ref="K2228">_xlfn.TEXTJOIN(", ",TRUE,_xlfn.UNIQUE(_xlfn._xlws.FILTER(ARQUIVOS_RECEBIDOS!$F$2:$F$5010,ARQUIVOS_RECEBIDOS!$E$2:$E$5010=LD_01[[#This Row],[DOCUMENTO]])))</f>
        <v>B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1" t="s">
        <v>8422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Drenagem/ARQUIVOS/PP-DE-H07-098_B.pdf</v>
      </c>
      <c r="P2228" s="6" t="str">
        <f>LD_01[[#This Row],[PASTA]]&amp;"/"&amp;LD_01[[#This Row],[ARQUIVO]]</f>
        <v>DER Drenagem/ARQUIVOS/PP-DE-H07-098_B.pdf</v>
      </c>
    </row>
    <row r="2229" spans="1:16" x14ac:dyDescent="0.3">
      <c r="A2229" s="6" t="s">
        <v>8522</v>
      </c>
      <c r="B2229" s="6" t="str">
        <f>VLOOKUP(LD_01[[#This Row],[DOCUMENTO]],_xlfn.SORTBY(ARQUIVOS_RECEBIDOS!$E$2:$F$5010,ARQUIVOS_RECEBIDOS!$F$2:$F$5010,-1),2,)</f>
        <v>A</v>
      </c>
      <c r="D2229" s="6" t="s">
        <v>8026</v>
      </c>
      <c r="E2229" s="6" t="s">
        <v>8575</v>
      </c>
      <c r="F2229" s="8" t="s">
        <v>8829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8883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Row],[REVISÃO]])*(ARQUIVOS[EXTENSÃO]="pdf")))</f>
        <v>PP-DE-H07-099_A.pdf</v>
      </c>
      <c r="K2229" s="6" t="str" cm="1">
        <f t="array" ref="K2229">_xlfn.TEXTJOIN(", ",TRUE,_xlfn.UNIQUE(_xlfn._xlws.FILTER(ARQUIVOS_RECEBIDOS!$F$2:$F$5010,ARQUIVOS_RECEBIDOS!$E$2:$E$5010=LD_01[[#This Row],[DOCUMENTO]])))</f>
        <v>A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1" t="s">
        <v>8422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Drenagem/ARQUIVOS/PP-DE-H07-099_A.pdf</v>
      </c>
      <c r="P2229" s="6" t="str">
        <f>LD_01[[#This Row],[PASTA]]&amp;"/"&amp;LD_01[[#This Row],[ARQUIVO]]</f>
        <v>DER Drenagem/ARQUIVOS/PP-DE-H07-099_A.pdf</v>
      </c>
    </row>
    <row r="2230" spans="1:16" x14ac:dyDescent="0.3">
      <c r="A2230" s="6" t="s">
        <v>8523</v>
      </c>
      <c r="B2230" s="6" t="str">
        <f>VLOOKUP(LD_01[[#This Row],[DOCUMENTO]],_xlfn.SORTBY(ARQUIVOS_RECEBIDOS!$E$2:$F$5010,ARQUIVOS_RECEBIDOS!$F$2:$F$5010,-1),2,)</f>
        <v>A</v>
      </c>
      <c r="D2230" s="6" t="s">
        <v>8026</v>
      </c>
      <c r="E2230" s="6" t="s">
        <v>8575</v>
      </c>
      <c r="F2230" s="8" t="s">
        <v>8830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8883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Row],[REVISÃO]])*(ARQUIVOS[EXTENSÃO]="pdf")))</f>
        <v>PP-DE-H07-100_A.pdf</v>
      </c>
      <c r="K2230" s="6" t="str" cm="1">
        <f t="array" ref="K2230">_xlfn.TEXTJOIN(", ",TRUE,_xlfn.UNIQUE(_xlfn._xlws.FILTER(ARQUIVOS_RECEBIDOS!$F$2:$F$5010,ARQUIVOS_RECEBIDOS!$E$2:$E$5010=LD_01[[#This Row],[DOCUMENTO]])))</f>
        <v>A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1" t="s">
        <v>8422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Drenagem/ARQUIVOS/PP-DE-H07-100_A.pdf</v>
      </c>
      <c r="P2230" s="6" t="str">
        <f>LD_01[[#This Row],[PASTA]]&amp;"/"&amp;LD_01[[#This Row],[ARQUIVO]]</f>
        <v>DER Drenagem/ARQUIVOS/PP-DE-H07-100_A.pdf</v>
      </c>
    </row>
    <row r="2231" spans="1:16" x14ac:dyDescent="0.3">
      <c r="A2231" s="6" t="s">
        <v>8524</v>
      </c>
      <c r="B2231" s="6" t="str">
        <f>VLOOKUP(LD_01[[#This Row],[DOCUMENTO]],_xlfn.SORTBY(ARQUIVOS_RECEBIDOS!$E$2:$F$5010,ARQUIVOS_RECEBIDOS!$F$2:$F$5010,-1),2,)</f>
        <v>B</v>
      </c>
      <c r="D2231" s="6" t="s">
        <v>8026</v>
      </c>
      <c r="E2231" s="6" t="s">
        <v>8575</v>
      </c>
      <c r="F2231" s="8" t="s">
        <v>8831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8883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Row],[REVISÃO]])*(ARQUIVOS[EXTENSÃO]="pdf")))</f>
        <v>PP-DE-H07-101_B.pdf</v>
      </c>
      <c r="K2231" s="6" t="str" cm="1">
        <f t="array" ref="K2231">_xlfn.TEXTJOIN(", ",TRUE,_xlfn.UNIQUE(_xlfn._xlws.FILTER(ARQUIVOS_RECEBIDOS!$F$2:$F$5010,ARQUIVOS_RECEBIDOS!$E$2:$E$5010=LD_01[[#This Row],[DOCUMENTO]])))</f>
        <v>B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1" t="s">
        <v>8422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Drenagem/ARQUIVOS/PP-DE-H07-101_B.pdf</v>
      </c>
      <c r="P2231" s="6" t="str">
        <f>LD_01[[#This Row],[PASTA]]&amp;"/"&amp;LD_01[[#This Row],[ARQUIVO]]</f>
        <v>DER Drenagem/ARQUIVOS/PP-DE-H07-101_B.pdf</v>
      </c>
    </row>
    <row r="2232" spans="1:16" x14ac:dyDescent="0.3">
      <c r="A2232" s="6" t="s">
        <v>8525</v>
      </c>
      <c r="B2232" s="6" t="str">
        <f>VLOOKUP(LD_01[[#This Row],[DOCUMENTO]],_xlfn.SORTBY(ARQUIVOS_RECEBIDOS!$E$2:$F$5010,ARQUIVOS_RECEBIDOS!$F$2:$F$5010,-1),2,)</f>
        <v>A</v>
      </c>
      <c r="D2232" s="6" t="s">
        <v>8026</v>
      </c>
      <c r="E2232" s="6" t="s">
        <v>8575</v>
      </c>
      <c r="F2232" s="8" t="s">
        <v>8832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8883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Row],[REVISÃO]])*(ARQUIVOS[EXTENSÃO]="pdf")))</f>
        <v>PP-DE-H07-102_A.pdf</v>
      </c>
      <c r="K2232" s="6" t="str" cm="1">
        <f t="array" ref="K2232">_xlfn.TEXTJOIN(", ",TRUE,_xlfn.UNIQUE(_xlfn._xlws.FILTER(ARQUIVOS_RECEBIDOS!$F$2:$F$5010,ARQUIVOS_RECEBIDOS!$E$2:$E$5010=LD_01[[#This Row],[DOCUMENTO]])))</f>
        <v>A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1" t="s">
        <v>8422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Drenagem/ARQUIVOS/PP-DE-H07-102_A.pdf</v>
      </c>
      <c r="P2232" s="6" t="str">
        <f>LD_01[[#This Row],[PASTA]]&amp;"/"&amp;LD_01[[#This Row],[ARQUIVO]]</f>
        <v>DER Drenagem/ARQUIVOS/PP-DE-H07-102_A.pdf</v>
      </c>
    </row>
    <row r="2233" spans="1:16" ht="28.8" x14ac:dyDescent="0.3">
      <c r="A2233" s="6" t="s">
        <v>8526</v>
      </c>
      <c r="B2233" s="6" t="str">
        <f>VLOOKUP(LD_01[[#This Row],[DOCUMENTO]],_xlfn.SORTBY(ARQUIVOS_RECEBIDOS!$E$2:$F$5010,ARQUIVOS_RECEBIDOS!$F$2:$F$5010,-1),2,)</f>
        <v>A</v>
      </c>
      <c r="D2233" s="6" t="s">
        <v>8026</v>
      </c>
      <c r="E2233" s="6" t="s">
        <v>8575</v>
      </c>
      <c r="F2233" s="8" t="s">
        <v>8833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8883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Row],[REVISÃO]])*(ARQUIVOS[EXTENSÃO]="pdf")))</f>
        <v>PP-DE-H07-103_A.pdf</v>
      </c>
      <c r="K2233" s="6" t="str" cm="1">
        <f t="array" ref="K2233">_xlfn.TEXTJOIN(", ",TRUE,_xlfn.UNIQUE(_xlfn._xlws.FILTER(ARQUIVOS_RECEBIDOS!$F$2:$F$5010,ARQUIVOS_RECEBIDOS!$E$2:$E$5010=LD_01[[#This Row],[DOCUMENTO]])))</f>
        <v>A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1" t="s">
        <v>8422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Drenagem/ARQUIVOS/PP-DE-H07-103_A.pdf</v>
      </c>
      <c r="P2233" s="6" t="str">
        <f>LD_01[[#This Row],[PASTA]]&amp;"/"&amp;LD_01[[#This Row],[ARQUIVO]]</f>
        <v>DER Drenagem/ARQUIVOS/PP-DE-H07-103_A.pdf</v>
      </c>
    </row>
    <row r="2234" spans="1:16" ht="28.8" x14ac:dyDescent="0.3">
      <c r="A2234" s="6" t="s">
        <v>8527</v>
      </c>
      <c r="B2234" s="6" t="str">
        <f>VLOOKUP(LD_01[[#This Row],[DOCUMENTO]],_xlfn.SORTBY(ARQUIVOS_RECEBIDOS!$E$2:$F$5010,ARQUIVOS_RECEBIDOS!$F$2:$F$5010,-1),2,)</f>
        <v>A</v>
      </c>
      <c r="D2234" s="6" t="s">
        <v>8026</v>
      </c>
      <c r="E2234" s="6" t="s">
        <v>8575</v>
      </c>
      <c r="F2234" s="8" t="s">
        <v>8834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8883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Row],[REVISÃO]])*(ARQUIVOS[EXTENSÃO]="pdf")))</f>
        <v>PP-DE-H07-104_A.pdf</v>
      </c>
      <c r="K2234" s="6" t="str" cm="1">
        <f t="array" ref="K2234">_xlfn.TEXTJOIN(", ",TRUE,_xlfn.UNIQUE(_xlfn._xlws.FILTER(ARQUIVOS_RECEBIDOS!$F$2:$F$5010,ARQUIVOS_RECEBIDOS!$E$2:$E$5010=LD_01[[#This Row],[DOCUMENTO]])))</f>
        <v>A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1" t="s">
        <v>8422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Drenagem/ARQUIVOS/PP-DE-H07-104_A.pdf</v>
      </c>
      <c r="P2234" s="6" t="str">
        <f>LD_01[[#This Row],[PASTA]]&amp;"/"&amp;LD_01[[#This Row],[ARQUIVO]]</f>
        <v>DER Drenagem/ARQUIVOS/PP-DE-H07-104_A.pdf</v>
      </c>
    </row>
    <row r="2235" spans="1:16" ht="28.8" x14ac:dyDescent="0.3">
      <c r="A2235" s="6" t="s">
        <v>8528</v>
      </c>
      <c r="B2235" s="6" t="str">
        <f>VLOOKUP(LD_01[[#This Row],[DOCUMENTO]],_xlfn.SORTBY(ARQUIVOS_RECEBIDOS!$E$2:$F$5010,ARQUIVOS_RECEBIDOS!$F$2:$F$5010,-1),2,)</f>
        <v>A</v>
      </c>
      <c r="D2235" s="6" t="s">
        <v>8026</v>
      </c>
      <c r="E2235" s="6" t="s">
        <v>8575</v>
      </c>
      <c r="F2235" s="8" t="s">
        <v>8835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8883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Row],[REVISÃO]])*(ARQUIVOS[EXTENSÃO]="pdf")))</f>
        <v>PP-DE-H07-105_A.pdf</v>
      </c>
      <c r="K2235" s="6" t="str" cm="1">
        <f t="array" ref="K2235">_xlfn.TEXTJOIN(", ",TRUE,_xlfn.UNIQUE(_xlfn._xlws.FILTER(ARQUIVOS_RECEBIDOS!$F$2:$F$5010,ARQUIVOS_RECEBIDOS!$E$2:$E$5010=LD_01[[#This Row],[DOCUMENTO]])))</f>
        <v>A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1" t="s">
        <v>8422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Drenagem/ARQUIVOS/PP-DE-H07-105_A.pdf</v>
      </c>
      <c r="P2235" s="6" t="str">
        <f>LD_01[[#This Row],[PASTA]]&amp;"/"&amp;LD_01[[#This Row],[ARQUIVO]]</f>
        <v>DER Drenagem/ARQUIVOS/PP-DE-H07-105_A.pdf</v>
      </c>
    </row>
    <row r="2236" spans="1:16" ht="28.8" x14ac:dyDescent="0.3">
      <c r="A2236" s="6" t="s">
        <v>8529</v>
      </c>
      <c r="B2236" s="6" t="str">
        <f>VLOOKUP(LD_01[[#This Row],[DOCUMENTO]],_xlfn.SORTBY(ARQUIVOS_RECEBIDOS!$E$2:$F$5010,ARQUIVOS_RECEBIDOS!$F$2:$F$5010,-1),2,)</f>
        <v>A</v>
      </c>
      <c r="D2236" s="6" t="s">
        <v>8026</v>
      </c>
      <c r="E2236" s="6" t="s">
        <v>8575</v>
      </c>
      <c r="F2236" s="8" t="s">
        <v>8836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8883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Row],[REVISÃO]])*(ARQUIVOS[EXTENSÃO]="pdf")))</f>
        <v>PP-DE-H07-106_A.pdf</v>
      </c>
      <c r="K2236" s="6" t="str" cm="1">
        <f t="array" ref="K2236">_xlfn.TEXTJOIN(", ",TRUE,_xlfn.UNIQUE(_xlfn._xlws.FILTER(ARQUIVOS_RECEBIDOS!$F$2:$F$5010,ARQUIVOS_RECEBIDOS!$E$2:$E$5010=LD_01[[#This Row],[DOCUMENTO]])))</f>
        <v>A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1" t="s">
        <v>8422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Drenagem/ARQUIVOS/PP-DE-H07-106_A.pdf</v>
      </c>
      <c r="P2236" s="6" t="str">
        <f>LD_01[[#This Row],[PASTA]]&amp;"/"&amp;LD_01[[#This Row],[ARQUIVO]]</f>
        <v>DER Drenagem/ARQUIVOS/PP-DE-H07-106_A.pdf</v>
      </c>
    </row>
    <row r="2237" spans="1:16" x14ac:dyDescent="0.3">
      <c r="A2237" s="6" t="s">
        <v>8530</v>
      </c>
      <c r="B2237" s="6" t="str">
        <f>VLOOKUP(LD_01[[#This Row],[DOCUMENTO]],_xlfn.SORTBY(ARQUIVOS_RECEBIDOS!$E$2:$F$5010,ARQUIVOS_RECEBIDOS!$F$2:$F$5010,-1),2,)</f>
        <v>A</v>
      </c>
      <c r="D2237" s="6" t="s">
        <v>8026</v>
      </c>
      <c r="E2237" s="6" t="s">
        <v>8575</v>
      </c>
      <c r="F2237" s="8" t="s">
        <v>8837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8883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Row],[REVISÃO]])*(ARQUIVOS[EXTENSÃO]="pdf")))</f>
        <v>PP-DE-H07-107_A.pdf</v>
      </c>
      <c r="K2237" s="6" t="str" cm="1">
        <f t="array" ref="K2237">_xlfn.TEXTJOIN(", ",TRUE,_xlfn.UNIQUE(_xlfn._xlws.FILTER(ARQUIVOS_RECEBIDOS!$F$2:$F$5010,ARQUIVOS_RECEBIDOS!$E$2:$E$5010=LD_01[[#This Row],[DOCUMENTO]])))</f>
        <v>A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1" t="s">
        <v>8422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Drenagem/ARQUIVOS/PP-DE-H07-107_A.pdf</v>
      </c>
      <c r="P2237" s="6" t="str">
        <f>LD_01[[#This Row],[PASTA]]&amp;"/"&amp;LD_01[[#This Row],[ARQUIVO]]</f>
        <v>DER Drenagem/ARQUIVOS/PP-DE-H07-107_A.pdf</v>
      </c>
    </row>
    <row r="2238" spans="1:16" ht="28.8" x14ac:dyDescent="0.3">
      <c r="A2238" s="6" t="s">
        <v>8531</v>
      </c>
      <c r="B2238" s="6" t="str">
        <f>VLOOKUP(LD_01[[#This Row],[DOCUMENTO]],_xlfn.SORTBY(ARQUIVOS_RECEBIDOS!$E$2:$F$5010,ARQUIVOS_RECEBIDOS!$F$2:$F$5010,-1),2,)</f>
        <v>A</v>
      </c>
      <c r="D2238" s="6" t="s">
        <v>8026</v>
      </c>
      <c r="E2238" s="6" t="s">
        <v>8575</v>
      </c>
      <c r="F2238" s="8" t="s">
        <v>8838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8883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Row],[REVISÃO]])*(ARQUIVOS[EXTENSÃO]="pdf")))</f>
        <v>PP-DE-H07-108_A.pdf</v>
      </c>
      <c r="K2238" s="6" t="str" cm="1">
        <f t="array" ref="K2238">_xlfn.TEXTJOIN(", ",TRUE,_xlfn.UNIQUE(_xlfn._xlws.FILTER(ARQUIVOS_RECEBIDOS!$F$2:$F$5010,ARQUIVOS_RECEBIDOS!$E$2:$E$5010=LD_01[[#This Row],[DOCUMENTO]])))</f>
        <v>A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1" t="s">
        <v>8422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Drenagem/ARQUIVOS/PP-DE-H07-108_A.pdf</v>
      </c>
      <c r="P2238" s="6" t="str">
        <f>LD_01[[#This Row],[PASTA]]&amp;"/"&amp;LD_01[[#This Row],[ARQUIVO]]</f>
        <v>DER Drenagem/ARQUIVOS/PP-DE-H07-108_A.pdf</v>
      </c>
    </row>
    <row r="2239" spans="1:16" ht="28.8" x14ac:dyDescent="0.3">
      <c r="A2239" s="6" t="s">
        <v>8532</v>
      </c>
      <c r="B2239" s="6" t="str">
        <f>VLOOKUP(LD_01[[#This Row],[DOCUMENTO]],_xlfn.SORTBY(ARQUIVOS_RECEBIDOS!$E$2:$F$5010,ARQUIVOS_RECEBIDOS!$F$2:$F$5010,-1),2,)</f>
        <v>A</v>
      </c>
      <c r="D2239" s="6" t="s">
        <v>8026</v>
      </c>
      <c r="E2239" s="6" t="s">
        <v>8575</v>
      </c>
      <c r="F2239" s="8" t="s">
        <v>8839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8883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Row],[REVISÃO]])*(ARQUIVOS[EXTENSÃO]="pdf")))</f>
        <v>PP-DE-H07-109_A.pdf</v>
      </c>
      <c r="K2239" s="6" t="str" cm="1">
        <f t="array" ref="K2239">_xlfn.TEXTJOIN(", ",TRUE,_xlfn.UNIQUE(_xlfn._xlws.FILTER(ARQUIVOS_RECEBIDOS!$F$2:$F$5010,ARQUIVOS_RECEBIDOS!$E$2:$E$5010=LD_01[[#This Row],[DOCUMENTO]])))</f>
        <v>A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1" t="s">
        <v>8422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Drenagem/ARQUIVOS/PP-DE-H07-109_A.pdf</v>
      </c>
      <c r="P2239" s="6" t="str">
        <f>LD_01[[#This Row],[PASTA]]&amp;"/"&amp;LD_01[[#This Row],[ARQUIVO]]</f>
        <v>DER Drenagem/ARQUIVOS/PP-DE-H07-109_A.pdf</v>
      </c>
    </row>
    <row r="2240" spans="1:16" x14ac:dyDescent="0.3">
      <c r="A2240" s="6" t="s">
        <v>8533</v>
      </c>
      <c r="B2240" s="6" t="str">
        <f>VLOOKUP(LD_01[[#This Row],[DOCUMENTO]],_xlfn.SORTBY(ARQUIVOS_RECEBIDOS!$E$2:$F$5010,ARQUIVOS_RECEBIDOS!$F$2:$F$5010,-1),2,)</f>
        <v>B</v>
      </c>
      <c r="D2240" s="6" t="s">
        <v>8026</v>
      </c>
      <c r="E2240" s="6" t="s">
        <v>8575</v>
      </c>
      <c r="F2240" s="8" t="s">
        <v>8840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8883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Row],[REVISÃO]])*(ARQUIVOS[EXTENSÃO]="pdf")))</f>
        <v>PP-DE-H07-110_B.pdf</v>
      </c>
      <c r="K2240" s="6" t="str" cm="1">
        <f t="array" ref="K2240">_xlfn.TEXTJOIN(", ",TRUE,_xlfn.UNIQUE(_xlfn._xlws.FILTER(ARQUIVOS_RECEBIDOS!$F$2:$F$5010,ARQUIVOS_RECEBIDOS!$E$2:$E$5010=LD_01[[#This Row],[DOCUMENTO]])))</f>
        <v>B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1" t="s">
        <v>8422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Drenagem/ARQUIVOS/PP-DE-H07-110_B.pdf</v>
      </c>
      <c r="P2240" s="6" t="str">
        <f>LD_01[[#This Row],[PASTA]]&amp;"/"&amp;LD_01[[#This Row],[ARQUIVO]]</f>
        <v>DER Drenagem/ARQUIVOS/PP-DE-H07-110_B.pdf</v>
      </c>
    </row>
    <row r="2241" spans="1:16" ht="28.8" x14ac:dyDescent="0.3">
      <c r="A2241" s="6" t="s">
        <v>8534</v>
      </c>
      <c r="B2241" s="6" t="str">
        <f>VLOOKUP(LD_01[[#This Row],[DOCUMENTO]],_xlfn.SORTBY(ARQUIVOS_RECEBIDOS!$E$2:$F$5010,ARQUIVOS_RECEBIDOS!$F$2:$F$5010,-1),2,)</f>
        <v>B</v>
      </c>
      <c r="D2241" s="6" t="s">
        <v>8026</v>
      </c>
      <c r="E2241" s="6" t="s">
        <v>8575</v>
      </c>
      <c r="F2241" s="8" t="s">
        <v>8841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8883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Row],[REVISÃO]])*(ARQUIVOS[EXTENSÃO]="pdf")))</f>
        <v>PP-DE-H07-111_B.pdf</v>
      </c>
      <c r="K2241" s="6" t="str" cm="1">
        <f t="array" ref="K2241">_xlfn.TEXTJOIN(", ",TRUE,_xlfn.UNIQUE(_xlfn._xlws.FILTER(ARQUIVOS_RECEBIDOS!$F$2:$F$5010,ARQUIVOS_RECEBIDOS!$E$2:$E$5010=LD_01[[#This Row],[DOCUMENTO]])))</f>
        <v>B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1" t="s">
        <v>8422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Drenagem/ARQUIVOS/PP-DE-H07-111_B.pdf</v>
      </c>
      <c r="P2241" s="6" t="str">
        <f>LD_01[[#This Row],[PASTA]]&amp;"/"&amp;LD_01[[#This Row],[ARQUIVO]]</f>
        <v>DER Drenagem/ARQUIVOS/PP-DE-H07-111_B.pdf</v>
      </c>
    </row>
    <row r="2242" spans="1:16" ht="28.8" x14ac:dyDescent="0.3">
      <c r="A2242" s="6" t="s">
        <v>8535</v>
      </c>
      <c r="B2242" s="6" t="str">
        <f>VLOOKUP(LD_01[[#This Row],[DOCUMENTO]],_xlfn.SORTBY(ARQUIVOS_RECEBIDOS!$E$2:$F$5010,ARQUIVOS_RECEBIDOS!$F$2:$F$5010,-1),2,)</f>
        <v>B</v>
      </c>
      <c r="D2242" s="6" t="s">
        <v>8026</v>
      </c>
      <c r="E2242" s="6" t="s">
        <v>8575</v>
      </c>
      <c r="F2242" s="8" t="s">
        <v>8842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8883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Row],[REVISÃO]])*(ARQUIVOS[EXTENSÃO]="pdf")))</f>
        <v>PP-DE-H07-112_B.pdf</v>
      </c>
      <c r="K2242" s="6" t="str" cm="1">
        <f t="array" ref="K2242">_xlfn.TEXTJOIN(", ",TRUE,_xlfn.UNIQUE(_xlfn._xlws.FILTER(ARQUIVOS_RECEBIDOS!$F$2:$F$5010,ARQUIVOS_RECEBIDOS!$E$2:$E$5010=LD_01[[#This Row],[DOCUMENTO]])))</f>
        <v>B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1" t="s">
        <v>8422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Drenagem/ARQUIVOS/PP-DE-H07-112_B.pdf</v>
      </c>
      <c r="P2242" s="6" t="str">
        <f>LD_01[[#This Row],[PASTA]]&amp;"/"&amp;LD_01[[#This Row],[ARQUIVO]]</f>
        <v>DER Drenagem/ARQUIVOS/PP-DE-H07-112_B.pdf</v>
      </c>
    </row>
    <row r="2243" spans="1:16" x14ac:dyDescent="0.3">
      <c r="A2243" s="6" t="s">
        <v>8536</v>
      </c>
      <c r="B2243" s="6" t="str">
        <f>VLOOKUP(LD_01[[#This Row],[DOCUMENTO]],_xlfn.SORTBY(ARQUIVOS_RECEBIDOS!$E$2:$F$5010,ARQUIVOS_RECEBIDOS!$F$2:$F$5010,-1),2,)</f>
        <v>B</v>
      </c>
      <c r="D2243" s="6" t="s">
        <v>8026</v>
      </c>
      <c r="E2243" s="6" t="s">
        <v>8575</v>
      </c>
      <c r="F2243" s="8" t="s">
        <v>8843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8883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Row],[REVISÃO]])*(ARQUIVOS[EXTENSÃO]="pdf")))</f>
        <v>PP-DE-H07-113_B.pdf</v>
      </c>
      <c r="K2243" s="6" t="str" cm="1">
        <f t="array" ref="K2243">_xlfn.TEXTJOIN(", ",TRUE,_xlfn.UNIQUE(_xlfn._xlws.FILTER(ARQUIVOS_RECEBIDOS!$F$2:$F$5010,ARQUIVOS_RECEBIDOS!$E$2:$E$5010=LD_01[[#This Row],[DOCUMENTO]])))</f>
        <v>B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1" t="s">
        <v>8422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Drenagem/ARQUIVOS/PP-DE-H07-113_B.pdf</v>
      </c>
      <c r="P2243" s="6" t="str">
        <f>LD_01[[#This Row],[PASTA]]&amp;"/"&amp;LD_01[[#This Row],[ARQUIVO]]</f>
        <v>DER Drenagem/ARQUIVOS/PP-DE-H07-113_B.pdf</v>
      </c>
    </row>
    <row r="2244" spans="1:16" ht="28.8" x14ac:dyDescent="0.3">
      <c r="A2244" s="6" t="s">
        <v>8537</v>
      </c>
      <c r="B2244" s="6" t="str">
        <f>VLOOKUP(LD_01[[#This Row],[DOCUMENTO]],_xlfn.SORTBY(ARQUIVOS_RECEBIDOS!$E$2:$F$5010,ARQUIVOS_RECEBIDOS!$F$2:$F$5010,-1),2,)</f>
        <v>B</v>
      </c>
      <c r="D2244" s="6" t="s">
        <v>8026</v>
      </c>
      <c r="E2244" s="6" t="s">
        <v>8575</v>
      </c>
      <c r="F2244" s="8" t="s">
        <v>8844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8883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Row],[REVISÃO]])*(ARQUIVOS[EXTENSÃO]="pdf")))</f>
        <v>PP-DE-H07-114_B.pdf</v>
      </c>
      <c r="K2244" s="6" t="str" cm="1">
        <f t="array" ref="K2244">_xlfn.TEXTJOIN(", ",TRUE,_xlfn.UNIQUE(_xlfn._xlws.FILTER(ARQUIVOS_RECEBIDOS!$F$2:$F$5010,ARQUIVOS_RECEBIDOS!$E$2:$E$5010=LD_01[[#This Row],[DOCUMENTO]])))</f>
        <v>B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1" t="s">
        <v>8422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Drenagem/ARQUIVOS/PP-DE-H07-114_B.pdf</v>
      </c>
      <c r="P2244" s="6" t="str">
        <f>LD_01[[#This Row],[PASTA]]&amp;"/"&amp;LD_01[[#This Row],[ARQUIVO]]</f>
        <v>DER Drenagem/ARQUIVOS/PP-DE-H07-114_B.pdf</v>
      </c>
    </row>
    <row r="2245" spans="1:16" ht="28.8" x14ac:dyDescent="0.3">
      <c r="A2245" s="6" t="s">
        <v>8538</v>
      </c>
      <c r="B2245" s="6" t="str">
        <f>VLOOKUP(LD_01[[#This Row],[DOCUMENTO]],_xlfn.SORTBY(ARQUIVOS_RECEBIDOS!$E$2:$F$5010,ARQUIVOS_RECEBIDOS!$F$2:$F$5010,-1),2,)</f>
        <v>A</v>
      </c>
      <c r="D2245" s="6" t="s">
        <v>8026</v>
      </c>
      <c r="E2245" s="6" t="s">
        <v>8575</v>
      </c>
      <c r="F2245" s="8" t="s">
        <v>8845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8883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Row],[REVISÃO]])*(ARQUIVOS[EXTENSÃO]="pdf")))</f>
        <v>PP-DE-H07-115_A.pdf</v>
      </c>
      <c r="K2245" s="6" t="str" cm="1">
        <f t="array" ref="K2245">_xlfn.TEXTJOIN(", ",TRUE,_xlfn.UNIQUE(_xlfn._xlws.FILTER(ARQUIVOS_RECEBIDOS!$F$2:$F$5010,ARQUIVOS_RECEBIDOS!$E$2:$E$5010=LD_01[[#This Row],[DOCUMENTO]])))</f>
        <v>A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1" t="s">
        <v>8422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Drenagem/ARQUIVOS/PP-DE-H07-115_A.pdf</v>
      </c>
      <c r="P2245" s="6" t="str">
        <f>LD_01[[#This Row],[PASTA]]&amp;"/"&amp;LD_01[[#This Row],[ARQUIVO]]</f>
        <v>DER Drenagem/ARQUIVOS/PP-DE-H07-115_A.pdf</v>
      </c>
    </row>
    <row r="2246" spans="1:16" ht="28.8" x14ac:dyDescent="0.3">
      <c r="A2246" s="6" t="s">
        <v>8539</v>
      </c>
      <c r="B2246" s="6" t="str">
        <f>VLOOKUP(LD_01[[#This Row],[DOCUMENTO]],_xlfn.SORTBY(ARQUIVOS_RECEBIDOS!$E$2:$F$5010,ARQUIVOS_RECEBIDOS!$F$2:$F$5010,-1),2,)</f>
        <v>A</v>
      </c>
      <c r="D2246" s="6" t="s">
        <v>8026</v>
      </c>
      <c r="E2246" s="6" t="s">
        <v>8575</v>
      </c>
      <c r="F2246" s="8" t="s">
        <v>8846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8883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Row],[REVISÃO]])*(ARQUIVOS[EXTENSÃO]="pdf")))</f>
        <v>PP-DE-H07-116_A.pdf</v>
      </c>
      <c r="K2246" s="6" t="str" cm="1">
        <f t="array" ref="K2246">_xlfn.TEXTJOIN(", ",TRUE,_xlfn.UNIQUE(_xlfn._xlws.FILTER(ARQUIVOS_RECEBIDOS!$F$2:$F$5010,ARQUIVOS_RECEBIDOS!$E$2:$E$5010=LD_01[[#This Row],[DOCUMENTO]])))</f>
        <v>A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1" t="s">
        <v>8422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Drenagem/ARQUIVOS/PP-DE-H07-116_A.pdf</v>
      </c>
      <c r="P2246" s="6" t="str">
        <f>LD_01[[#This Row],[PASTA]]&amp;"/"&amp;LD_01[[#This Row],[ARQUIVO]]</f>
        <v>DER Drenagem/ARQUIVOS/PP-DE-H07-116_A.pdf</v>
      </c>
    </row>
    <row r="2247" spans="1:16" ht="28.8" x14ac:dyDescent="0.3">
      <c r="A2247" s="6" t="s">
        <v>8540</v>
      </c>
      <c r="B2247" s="6" t="str">
        <f>VLOOKUP(LD_01[[#This Row],[DOCUMENTO]],_xlfn.SORTBY(ARQUIVOS_RECEBIDOS!$E$2:$F$5010,ARQUIVOS_RECEBIDOS!$F$2:$F$5010,-1),2,)</f>
        <v>A</v>
      </c>
      <c r="D2247" s="6" t="s">
        <v>8026</v>
      </c>
      <c r="E2247" s="6" t="s">
        <v>8575</v>
      </c>
      <c r="F2247" s="8" t="s">
        <v>8847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8883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Row],[REVISÃO]])*(ARQUIVOS[EXTENSÃO]="pdf")))</f>
        <v>PP-DE-H07-117_A.pdf</v>
      </c>
      <c r="K2247" s="6" t="str" cm="1">
        <f t="array" ref="K2247">_xlfn.TEXTJOIN(", ",TRUE,_xlfn.UNIQUE(_xlfn._xlws.FILTER(ARQUIVOS_RECEBIDOS!$F$2:$F$5010,ARQUIVOS_RECEBIDOS!$E$2:$E$5010=LD_01[[#This Row],[DOCUMENTO]])))</f>
        <v>A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1" t="s">
        <v>8422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Drenagem/ARQUIVOS/PP-DE-H07-117_A.pdf</v>
      </c>
      <c r="P2247" s="6" t="str">
        <f>LD_01[[#This Row],[PASTA]]&amp;"/"&amp;LD_01[[#This Row],[ARQUIVO]]</f>
        <v>DER Drenagem/ARQUIVOS/PP-DE-H07-117_A.pdf</v>
      </c>
    </row>
    <row r="2248" spans="1:16" ht="28.8" x14ac:dyDescent="0.3">
      <c r="A2248" s="6" t="s">
        <v>8541</v>
      </c>
      <c r="B2248" s="6" t="str">
        <f>VLOOKUP(LD_01[[#This Row],[DOCUMENTO]],_xlfn.SORTBY(ARQUIVOS_RECEBIDOS!$E$2:$F$5010,ARQUIVOS_RECEBIDOS!$F$2:$F$5010,-1),2,)</f>
        <v>A</v>
      </c>
      <c r="D2248" s="6" t="s">
        <v>8026</v>
      </c>
      <c r="E2248" s="6" t="s">
        <v>8575</v>
      </c>
      <c r="F2248" s="8" t="s">
        <v>8848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8883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Row],[REVISÃO]])*(ARQUIVOS[EXTENSÃO]="pdf")))</f>
        <v>PP-DE-H07-118_A.pdf</v>
      </c>
      <c r="K2248" s="6" t="str" cm="1">
        <f t="array" ref="K2248">_xlfn.TEXTJOIN(", ",TRUE,_xlfn.UNIQUE(_xlfn._xlws.FILTER(ARQUIVOS_RECEBIDOS!$F$2:$F$5010,ARQUIVOS_RECEBIDOS!$E$2:$E$5010=LD_01[[#This Row],[DOCUMENTO]])))</f>
        <v>A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1" t="s">
        <v>8422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Drenagem/ARQUIVOS/PP-DE-H07-118_A.pdf</v>
      </c>
      <c r="P2248" s="6" t="str">
        <f>LD_01[[#This Row],[PASTA]]&amp;"/"&amp;LD_01[[#This Row],[ARQUIVO]]</f>
        <v>DER Drenagem/ARQUIVOS/PP-DE-H07-118_A.pdf</v>
      </c>
    </row>
    <row r="2249" spans="1:16" ht="28.8" x14ac:dyDescent="0.3">
      <c r="A2249" s="6" t="s">
        <v>8542</v>
      </c>
      <c r="B2249" s="6" t="str">
        <f>VLOOKUP(LD_01[[#This Row],[DOCUMENTO]],_xlfn.SORTBY(ARQUIVOS_RECEBIDOS!$E$2:$F$5010,ARQUIVOS_RECEBIDOS!$F$2:$F$5010,-1),2,)</f>
        <v>A</v>
      </c>
      <c r="D2249" s="6" t="s">
        <v>8026</v>
      </c>
      <c r="E2249" s="6" t="s">
        <v>8575</v>
      </c>
      <c r="F2249" s="8" t="s">
        <v>8849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8883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Row],[REVISÃO]])*(ARQUIVOS[EXTENSÃO]="pdf")))</f>
        <v>PP-DE-H07-119_A.pdf</v>
      </c>
      <c r="K2249" s="6" t="str" cm="1">
        <f t="array" ref="K2249">_xlfn.TEXTJOIN(", ",TRUE,_xlfn.UNIQUE(_xlfn._xlws.FILTER(ARQUIVOS_RECEBIDOS!$F$2:$F$5010,ARQUIVOS_RECEBIDOS!$E$2:$E$5010=LD_01[[#This Row],[DOCUMENTO]])))</f>
        <v>A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1" t="s">
        <v>8422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Drenagem/ARQUIVOS/PP-DE-H07-119_A.pdf</v>
      </c>
      <c r="P2249" s="6" t="str">
        <f>LD_01[[#This Row],[PASTA]]&amp;"/"&amp;LD_01[[#This Row],[ARQUIVO]]</f>
        <v>DER Drenagem/ARQUIVOS/PP-DE-H07-119_A.pdf</v>
      </c>
    </row>
    <row r="2250" spans="1:16" ht="28.8" x14ac:dyDescent="0.3">
      <c r="A2250" s="6" t="s">
        <v>8543</v>
      </c>
      <c r="B2250" s="6" t="str">
        <f>VLOOKUP(LD_01[[#This Row],[DOCUMENTO]],_xlfn.SORTBY(ARQUIVOS_RECEBIDOS!$E$2:$F$5010,ARQUIVOS_RECEBIDOS!$F$2:$F$5010,-1),2,)</f>
        <v>A</v>
      </c>
      <c r="D2250" s="6" t="s">
        <v>8026</v>
      </c>
      <c r="E2250" s="6" t="s">
        <v>8575</v>
      </c>
      <c r="F2250" s="8" t="s">
        <v>8850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8883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Row],[REVISÃO]])*(ARQUIVOS[EXTENSÃO]="pdf")))</f>
        <v>PP-DE-H07-120_A.pdf</v>
      </c>
      <c r="K2250" s="6" t="str" cm="1">
        <f t="array" ref="K2250">_xlfn.TEXTJOIN(", ",TRUE,_xlfn.UNIQUE(_xlfn._xlws.FILTER(ARQUIVOS_RECEBIDOS!$F$2:$F$5010,ARQUIVOS_RECEBIDOS!$E$2:$E$5010=LD_01[[#This Row],[DOCUMENTO]])))</f>
        <v>A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1" t="s">
        <v>8422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Drenagem/ARQUIVOS/PP-DE-H07-120_A.pdf</v>
      </c>
      <c r="P2250" s="6" t="str">
        <f>LD_01[[#This Row],[PASTA]]&amp;"/"&amp;LD_01[[#This Row],[ARQUIVO]]</f>
        <v>DER Drenagem/ARQUIVOS/PP-DE-H07-120_A.pdf</v>
      </c>
    </row>
    <row r="2251" spans="1:16" ht="28.8" x14ac:dyDescent="0.3">
      <c r="A2251" s="6" t="s">
        <v>8544</v>
      </c>
      <c r="B2251" s="6" t="str">
        <f>VLOOKUP(LD_01[[#This Row],[DOCUMENTO]],_xlfn.SORTBY(ARQUIVOS_RECEBIDOS!$E$2:$F$5010,ARQUIVOS_RECEBIDOS!$F$2:$F$5010,-1),2,)</f>
        <v>A</v>
      </c>
      <c r="D2251" s="6" t="s">
        <v>8026</v>
      </c>
      <c r="E2251" s="6" t="s">
        <v>8575</v>
      </c>
      <c r="F2251" s="8" t="s">
        <v>8851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8883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Row],[REVISÃO]])*(ARQUIVOS[EXTENSÃO]="pdf")))</f>
        <v>PP-DE-H07-121_A.pdf</v>
      </c>
      <c r="K2251" s="6" t="str" cm="1">
        <f t="array" ref="K2251">_xlfn.TEXTJOIN(", ",TRUE,_xlfn.UNIQUE(_xlfn._xlws.FILTER(ARQUIVOS_RECEBIDOS!$F$2:$F$5010,ARQUIVOS_RECEBIDOS!$E$2:$E$5010=LD_01[[#This Row],[DOCUMENTO]])))</f>
        <v>A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1" t="s">
        <v>8422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Drenagem/ARQUIVOS/PP-DE-H07-121_A.pdf</v>
      </c>
      <c r="P2251" s="6" t="str">
        <f>LD_01[[#This Row],[PASTA]]&amp;"/"&amp;LD_01[[#This Row],[ARQUIVO]]</f>
        <v>DER Drenagem/ARQUIVOS/PP-DE-H07-121_A.pdf</v>
      </c>
    </row>
    <row r="2252" spans="1:16" ht="28.8" x14ac:dyDescent="0.3">
      <c r="A2252" s="6" t="s">
        <v>8545</v>
      </c>
      <c r="B2252" s="6" t="str">
        <f>VLOOKUP(LD_01[[#This Row],[DOCUMENTO]],_xlfn.SORTBY(ARQUIVOS_RECEBIDOS!$E$2:$F$5010,ARQUIVOS_RECEBIDOS!$F$2:$F$5010,-1),2,)</f>
        <v>A</v>
      </c>
      <c r="D2252" s="6" t="s">
        <v>8026</v>
      </c>
      <c r="E2252" s="6" t="s">
        <v>8575</v>
      </c>
      <c r="F2252" s="8" t="s">
        <v>8852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8883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Row],[REVISÃO]])*(ARQUIVOS[EXTENSÃO]="pdf")))</f>
        <v>PP-DE-H07-122_A.pdf</v>
      </c>
      <c r="K2252" s="6" t="str" cm="1">
        <f t="array" ref="K2252">_xlfn.TEXTJOIN(", ",TRUE,_xlfn.UNIQUE(_xlfn._xlws.FILTER(ARQUIVOS_RECEBIDOS!$F$2:$F$5010,ARQUIVOS_RECEBIDOS!$E$2:$E$5010=LD_01[[#This Row],[DOCUMENTO]])))</f>
        <v>A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1" t="s">
        <v>8422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Drenagem/ARQUIVOS/PP-DE-H07-122_A.pdf</v>
      </c>
      <c r="P2252" s="6" t="str">
        <f>LD_01[[#This Row],[PASTA]]&amp;"/"&amp;LD_01[[#This Row],[ARQUIVO]]</f>
        <v>DER Drenagem/ARQUIVOS/PP-DE-H07-122_A.pdf</v>
      </c>
    </row>
    <row r="2253" spans="1:16" ht="43.2" x14ac:dyDescent="0.3">
      <c r="A2253" s="6" t="s">
        <v>8546</v>
      </c>
      <c r="B2253" s="6" t="str">
        <f>VLOOKUP(LD_01[[#This Row],[DOCUMENTO]],_xlfn.SORTBY(ARQUIVOS_RECEBIDOS!$E$2:$F$5010,ARQUIVOS_RECEBIDOS!$F$2:$F$5010,-1),2,)</f>
        <v>A</v>
      </c>
      <c r="D2253" s="6" t="s">
        <v>8026</v>
      </c>
      <c r="E2253" s="6" t="s">
        <v>8575</v>
      </c>
      <c r="F2253" s="8" t="s">
        <v>8853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8883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Row],[REVISÃO]])*(ARQUIVOS[EXTENSÃO]="pdf")))</f>
        <v>PP-DE-H07-123_A.pdf</v>
      </c>
      <c r="K2253" s="6" t="str" cm="1">
        <f t="array" ref="K2253">_xlfn.TEXTJOIN(", ",TRUE,_xlfn.UNIQUE(_xlfn._xlws.FILTER(ARQUIVOS_RECEBIDOS!$F$2:$F$5010,ARQUIVOS_RECEBIDOS!$E$2:$E$5010=LD_01[[#This Row],[DOCUMENTO]])))</f>
        <v>A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1" t="s">
        <v>8422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Drenagem/ARQUIVOS/PP-DE-H07-123_A.pdf</v>
      </c>
      <c r="P2253" s="6" t="str">
        <f>LD_01[[#This Row],[PASTA]]&amp;"/"&amp;LD_01[[#This Row],[ARQUIVO]]</f>
        <v>DER Drenagem/ARQUIVOS/PP-DE-H07-123_A.pdf</v>
      </c>
    </row>
    <row r="2254" spans="1:16" ht="28.8" x14ac:dyDescent="0.3">
      <c r="A2254" s="6" t="s">
        <v>8547</v>
      </c>
      <c r="B2254" s="6" t="str">
        <f>VLOOKUP(LD_01[[#This Row],[DOCUMENTO]],_xlfn.SORTBY(ARQUIVOS_RECEBIDOS!$E$2:$F$5010,ARQUIVOS_RECEBIDOS!$F$2:$F$5010,-1),2,)</f>
        <v>A</v>
      </c>
      <c r="D2254" s="6" t="s">
        <v>8026</v>
      </c>
      <c r="E2254" s="6" t="s">
        <v>8575</v>
      </c>
      <c r="F2254" s="8" t="s">
        <v>8854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8883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Row],[REVISÃO]])*(ARQUIVOS[EXTENSÃO]="pdf")))</f>
        <v>PP-DE-H07-124_A.pdf</v>
      </c>
      <c r="K2254" s="6" t="str" cm="1">
        <f t="array" ref="K2254">_xlfn.TEXTJOIN(", ",TRUE,_xlfn.UNIQUE(_xlfn._xlws.FILTER(ARQUIVOS_RECEBIDOS!$F$2:$F$5010,ARQUIVOS_RECEBIDOS!$E$2:$E$5010=LD_01[[#This Row],[DOCUMENTO]])))</f>
        <v>A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1" t="s">
        <v>8422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Drenagem/ARQUIVOS/PP-DE-H07-124_A.pdf</v>
      </c>
      <c r="P2254" s="6" t="str">
        <f>LD_01[[#This Row],[PASTA]]&amp;"/"&amp;LD_01[[#This Row],[ARQUIVO]]</f>
        <v>DER Drenagem/ARQUIVOS/PP-DE-H07-124_A.pdf</v>
      </c>
    </row>
    <row r="2255" spans="1:16" ht="28.8" x14ac:dyDescent="0.3">
      <c r="A2255" s="6" t="s">
        <v>8548</v>
      </c>
      <c r="B2255" s="6" t="str">
        <f>VLOOKUP(LD_01[[#This Row],[DOCUMENTO]],_xlfn.SORTBY(ARQUIVOS_RECEBIDOS!$E$2:$F$5010,ARQUIVOS_RECEBIDOS!$F$2:$F$5010,-1),2,)</f>
        <v>A</v>
      </c>
      <c r="D2255" s="6" t="s">
        <v>8026</v>
      </c>
      <c r="E2255" s="6" t="s">
        <v>8575</v>
      </c>
      <c r="F2255" s="8" t="s">
        <v>8855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8883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Row],[REVISÃO]])*(ARQUIVOS[EXTENSÃO]="pdf")))</f>
        <v>PP-DE-H07-125_A.pdf</v>
      </c>
      <c r="K2255" s="6" t="str" cm="1">
        <f t="array" ref="K2255">_xlfn.TEXTJOIN(", ",TRUE,_xlfn.UNIQUE(_xlfn._xlws.FILTER(ARQUIVOS_RECEBIDOS!$F$2:$F$5010,ARQUIVOS_RECEBIDOS!$E$2:$E$5010=LD_01[[#This Row],[DOCUMENTO]])))</f>
        <v>A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1" t="s">
        <v>8422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Drenagem/ARQUIVOS/PP-DE-H07-125_A.pdf</v>
      </c>
      <c r="P2255" s="6" t="str">
        <f>LD_01[[#This Row],[PASTA]]&amp;"/"&amp;LD_01[[#This Row],[ARQUIVO]]</f>
        <v>DER Drenagem/ARQUIVOS/PP-DE-H07-125_A.pdf</v>
      </c>
    </row>
    <row r="2256" spans="1:16" x14ac:dyDescent="0.3">
      <c r="A2256" s="6" t="s">
        <v>8549</v>
      </c>
      <c r="B2256" s="6" t="str">
        <f>VLOOKUP(LD_01[[#This Row],[DOCUMENTO]],_xlfn.SORTBY(ARQUIVOS_RECEBIDOS!$E$2:$F$5010,ARQUIVOS_RECEBIDOS!$F$2:$F$5010,-1),2,)</f>
        <v>A</v>
      </c>
      <c r="D2256" s="6" t="s">
        <v>8026</v>
      </c>
      <c r="E2256" s="6" t="s">
        <v>8575</v>
      </c>
      <c r="F2256" s="8" t="s">
        <v>8856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8883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Row],[REVISÃO]])*(ARQUIVOS[EXTENSÃO]="pdf")))</f>
        <v>PP-DE-H07-126_A.pdf</v>
      </c>
      <c r="K2256" s="6" t="str" cm="1">
        <f t="array" ref="K2256">_xlfn.TEXTJOIN(", ",TRUE,_xlfn.UNIQUE(_xlfn._xlws.FILTER(ARQUIVOS_RECEBIDOS!$F$2:$F$5010,ARQUIVOS_RECEBIDOS!$E$2:$E$5010=LD_01[[#This Row],[DOCUMENTO]])))</f>
        <v>A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1" t="s">
        <v>8422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Drenagem/ARQUIVOS/PP-DE-H07-126_A.pdf</v>
      </c>
      <c r="P2256" s="6" t="str">
        <f>LD_01[[#This Row],[PASTA]]&amp;"/"&amp;LD_01[[#This Row],[ARQUIVO]]</f>
        <v>DER Drenagem/ARQUIVOS/PP-DE-H07-126_A.pdf</v>
      </c>
    </row>
    <row r="2257" spans="1:16" ht="28.8" x14ac:dyDescent="0.3">
      <c r="A2257" s="6" t="s">
        <v>8550</v>
      </c>
      <c r="B2257" s="6" t="str">
        <f>VLOOKUP(LD_01[[#This Row],[DOCUMENTO]],_xlfn.SORTBY(ARQUIVOS_RECEBIDOS!$E$2:$F$5010,ARQUIVOS_RECEBIDOS!$F$2:$F$5010,-1),2,)</f>
        <v>A</v>
      </c>
      <c r="D2257" s="6" t="s">
        <v>8026</v>
      </c>
      <c r="E2257" s="6" t="s">
        <v>8575</v>
      </c>
      <c r="F2257" s="8" t="s">
        <v>8857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8883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Row],[REVISÃO]])*(ARQUIVOS[EXTENSÃO]="pdf")))</f>
        <v>PP-DE-H07-127_A.pdf</v>
      </c>
      <c r="K2257" s="6" t="str" cm="1">
        <f t="array" ref="K2257">_xlfn.TEXTJOIN(", ",TRUE,_xlfn.UNIQUE(_xlfn._xlws.FILTER(ARQUIVOS_RECEBIDOS!$F$2:$F$5010,ARQUIVOS_RECEBIDOS!$E$2:$E$5010=LD_01[[#This Row],[DOCUMENTO]])))</f>
        <v>A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1" t="s">
        <v>8422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Drenagem/ARQUIVOS/PP-DE-H07-127_A.pdf</v>
      </c>
      <c r="P2257" s="6" t="str">
        <f>LD_01[[#This Row],[PASTA]]&amp;"/"&amp;LD_01[[#This Row],[ARQUIVO]]</f>
        <v>DER Drenagem/ARQUIVOS/PP-DE-H07-127_A.pdf</v>
      </c>
    </row>
    <row r="2258" spans="1:16" ht="28.8" x14ac:dyDescent="0.3">
      <c r="A2258" s="6" t="s">
        <v>8551</v>
      </c>
      <c r="B2258" s="6" t="str">
        <f>VLOOKUP(LD_01[[#This Row],[DOCUMENTO]],_xlfn.SORTBY(ARQUIVOS_RECEBIDOS!$E$2:$F$5010,ARQUIVOS_RECEBIDOS!$F$2:$F$5010,-1),2,)</f>
        <v>B</v>
      </c>
      <c r="D2258" s="6" t="s">
        <v>8026</v>
      </c>
      <c r="E2258" s="6" t="s">
        <v>8575</v>
      </c>
      <c r="F2258" s="8" t="s">
        <v>8858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8883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Row],[REVISÃO]])*(ARQUIVOS[EXTENSÃO]="pdf")))</f>
        <v>PP-DE-H07-128_B.pdf</v>
      </c>
      <c r="K2258" s="6" t="str" cm="1">
        <f t="array" ref="K2258">_xlfn.TEXTJOIN(", ",TRUE,_xlfn.UNIQUE(_xlfn._xlws.FILTER(ARQUIVOS_RECEBIDOS!$F$2:$F$5010,ARQUIVOS_RECEBIDOS!$E$2:$E$5010=LD_01[[#This Row],[DOCUMENTO]])))</f>
        <v>B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1" t="s">
        <v>8422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Drenagem/ARQUIVOS/PP-DE-H07-128_B.pdf</v>
      </c>
      <c r="P2258" s="6" t="str">
        <f>LD_01[[#This Row],[PASTA]]&amp;"/"&amp;LD_01[[#This Row],[ARQUIVO]]</f>
        <v>DER Drenagem/ARQUIVOS/PP-DE-H07-128_B.pdf</v>
      </c>
    </row>
    <row r="2259" spans="1:16" ht="28.8" x14ac:dyDescent="0.3">
      <c r="A2259" s="6" t="s">
        <v>8552</v>
      </c>
      <c r="B2259" s="6" t="str">
        <f>VLOOKUP(LD_01[[#This Row],[DOCUMENTO]],_xlfn.SORTBY(ARQUIVOS_RECEBIDOS!$E$2:$F$5010,ARQUIVOS_RECEBIDOS!$F$2:$F$5010,-1),2,)</f>
        <v>B</v>
      </c>
      <c r="D2259" s="6" t="s">
        <v>8026</v>
      </c>
      <c r="E2259" s="6" t="s">
        <v>8575</v>
      </c>
      <c r="F2259" s="8" t="s">
        <v>8859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8883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Row],[REVISÃO]])*(ARQUIVOS[EXTENSÃO]="pdf")))</f>
        <v>PP-DE-H07-129_B.pdf</v>
      </c>
      <c r="K2259" s="6" t="str" cm="1">
        <f t="array" ref="K2259">_xlfn.TEXTJOIN(", ",TRUE,_xlfn.UNIQUE(_xlfn._xlws.FILTER(ARQUIVOS_RECEBIDOS!$F$2:$F$5010,ARQUIVOS_RECEBIDOS!$E$2:$E$5010=LD_01[[#This Row],[DOCUMENTO]])))</f>
        <v>B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1" t="s">
        <v>8422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Drenagem/ARQUIVOS/PP-DE-H07-129_B.pdf</v>
      </c>
      <c r="P2259" s="6" t="str">
        <f>LD_01[[#This Row],[PASTA]]&amp;"/"&amp;LD_01[[#This Row],[ARQUIVO]]</f>
        <v>DER Drenagem/ARQUIVOS/PP-DE-H07-129_B.pdf</v>
      </c>
    </row>
    <row r="2260" spans="1:16" x14ac:dyDescent="0.3">
      <c r="A2260" s="6" t="s">
        <v>8553</v>
      </c>
      <c r="B2260" s="6" t="str">
        <f>VLOOKUP(LD_01[[#This Row],[DOCUMENTO]],_xlfn.SORTBY(ARQUIVOS_RECEBIDOS!$E$2:$F$5010,ARQUIVOS_RECEBIDOS!$F$2:$F$5010,-1),2,)</f>
        <v>C</v>
      </c>
      <c r="D2260" s="6" t="s">
        <v>8026</v>
      </c>
      <c r="E2260" s="6" t="s">
        <v>8575</v>
      </c>
      <c r="F2260" s="8" t="s">
        <v>8860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8883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Row],[REVISÃO]])*(ARQUIVOS[EXTENSÃO]="pdf")))</f>
        <v>PP-DE-H07-130_C.pdf</v>
      </c>
      <c r="K2260" s="6" t="str" cm="1">
        <f t="array" ref="K2260">_xlfn.TEXTJOIN(", ",TRUE,_xlfn.UNIQUE(_xlfn._xlws.FILTER(ARQUIVOS_RECEBIDOS!$F$2:$F$5010,ARQUIVOS_RECEBIDOS!$E$2:$E$5010=LD_01[[#This Row],[DOCUMENTO]])))</f>
        <v>C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1" t="s">
        <v>8422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Drenagem/ARQUIVOS/PP-DE-H07-130_C.pdf</v>
      </c>
      <c r="P2260" s="6" t="str">
        <f>LD_01[[#This Row],[PASTA]]&amp;"/"&amp;LD_01[[#This Row],[ARQUIVO]]</f>
        <v>DER Drenagem/ARQUIVOS/PP-DE-H07-130_C.pdf</v>
      </c>
    </row>
    <row r="2261" spans="1:16" x14ac:dyDescent="0.3">
      <c r="A2261" s="6" t="s">
        <v>8554</v>
      </c>
      <c r="B2261" s="6" t="str">
        <f>VLOOKUP(LD_01[[#This Row],[DOCUMENTO]],_xlfn.SORTBY(ARQUIVOS_RECEBIDOS!$E$2:$F$5010,ARQUIVOS_RECEBIDOS!$F$2:$F$5010,-1),2,)</f>
        <v>B</v>
      </c>
      <c r="D2261" s="6" t="s">
        <v>8026</v>
      </c>
      <c r="E2261" s="6" t="s">
        <v>8575</v>
      </c>
      <c r="F2261" s="8" t="s">
        <v>8861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8883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Row],[REVISÃO]])*(ARQUIVOS[EXTENSÃO]="pdf")))</f>
        <v>PP-DE-H07-131_B.pdf</v>
      </c>
      <c r="K2261" s="6" t="str" cm="1">
        <f t="array" ref="K2261">_xlfn.TEXTJOIN(", ",TRUE,_xlfn.UNIQUE(_xlfn._xlws.FILTER(ARQUIVOS_RECEBIDOS!$F$2:$F$5010,ARQUIVOS_RECEBIDOS!$E$2:$E$5010=LD_01[[#This Row],[DOCUMENTO]])))</f>
        <v>B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1" t="s">
        <v>8422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Drenagem/ARQUIVOS/PP-DE-H07-131_B.pdf</v>
      </c>
      <c r="P2261" s="6" t="str">
        <f>LD_01[[#This Row],[PASTA]]&amp;"/"&amp;LD_01[[#This Row],[ARQUIVO]]</f>
        <v>DER Drenagem/ARQUIVOS/PP-DE-H07-131_B.pdf</v>
      </c>
    </row>
    <row r="2262" spans="1:16" x14ac:dyDescent="0.3">
      <c r="A2262" s="6" t="s">
        <v>8555</v>
      </c>
      <c r="B2262" s="6" t="str">
        <f>VLOOKUP(LD_01[[#This Row],[DOCUMENTO]],_xlfn.SORTBY(ARQUIVOS_RECEBIDOS!$E$2:$F$5010,ARQUIVOS_RECEBIDOS!$F$2:$F$5010,-1),2,)</f>
        <v>B</v>
      </c>
      <c r="D2262" s="6" t="s">
        <v>8026</v>
      </c>
      <c r="E2262" s="6" t="s">
        <v>8575</v>
      </c>
      <c r="F2262" s="8" t="s">
        <v>8862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8883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Row],[REVISÃO]])*(ARQUIVOS[EXTENSÃO]="pdf")))</f>
        <v>PP-DE-H07-132_B.pdf</v>
      </c>
      <c r="K2262" s="6" t="str" cm="1">
        <f t="array" ref="K2262">_xlfn.TEXTJOIN(", ",TRUE,_xlfn.UNIQUE(_xlfn._xlws.FILTER(ARQUIVOS_RECEBIDOS!$F$2:$F$5010,ARQUIVOS_RECEBIDOS!$E$2:$E$5010=LD_01[[#This Row],[DOCUMENTO]])))</f>
        <v>B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1" t="s">
        <v>8422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Drenagem/ARQUIVOS/PP-DE-H07-132_B.pdf</v>
      </c>
      <c r="P2262" s="6" t="str">
        <f>LD_01[[#This Row],[PASTA]]&amp;"/"&amp;LD_01[[#This Row],[ARQUIVO]]</f>
        <v>DER Drenagem/ARQUIVOS/PP-DE-H07-132_B.pdf</v>
      </c>
    </row>
    <row r="2263" spans="1:16" x14ac:dyDescent="0.3">
      <c r="A2263" s="6" t="s">
        <v>8556</v>
      </c>
      <c r="B2263" s="6" t="str">
        <f>VLOOKUP(LD_01[[#This Row],[DOCUMENTO]],_xlfn.SORTBY(ARQUIVOS_RECEBIDOS!$E$2:$F$5010,ARQUIVOS_RECEBIDOS!$F$2:$F$5010,-1),2,)</f>
        <v>C</v>
      </c>
      <c r="D2263" s="6" t="s">
        <v>8026</v>
      </c>
      <c r="E2263" s="6" t="s">
        <v>8575</v>
      </c>
      <c r="F2263" s="8" t="s">
        <v>8863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8883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Row],[REVISÃO]])*(ARQUIVOS[EXTENSÃO]="pdf")))</f>
        <v>PP-DE-H07-133_C.pdf</v>
      </c>
      <c r="K2263" s="6" t="str" cm="1">
        <f t="array" ref="K2263">_xlfn.TEXTJOIN(", ",TRUE,_xlfn.UNIQUE(_xlfn._xlws.FILTER(ARQUIVOS_RECEBIDOS!$F$2:$F$5010,ARQUIVOS_RECEBIDOS!$E$2:$E$5010=LD_01[[#This Row],[DOCUMENTO]])))</f>
        <v>C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1" t="s">
        <v>8422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Drenagem/ARQUIVOS/PP-DE-H07-133_C.pdf</v>
      </c>
      <c r="P2263" s="6" t="str">
        <f>LD_01[[#This Row],[PASTA]]&amp;"/"&amp;LD_01[[#This Row],[ARQUIVO]]</f>
        <v>DER Drenagem/ARQUIVOS/PP-DE-H07-133_C.pdf</v>
      </c>
    </row>
    <row r="2264" spans="1:16" x14ac:dyDescent="0.3">
      <c r="A2264" s="6" t="s">
        <v>8557</v>
      </c>
      <c r="B2264" s="6" t="str">
        <f>VLOOKUP(LD_01[[#This Row],[DOCUMENTO]],_xlfn.SORTBY(ARQUIVOS_RECEBIDOS!$E$2:$F$5010,ARQUIVOS_RECEBIDOS!$F$2:$F$5010,-1),2,)</f>
        <v>A</v>
      </c>
      <c r="D2264" s="6" t="s">
        <v>8026</v>
      </c>
      <c r="E2264" s="6" t="s">
        <v>8575</v>
      </c>
      <c r="F2264" s="8" t="s">
        <v>8864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8883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Row],[REVISÃO]])*(ARQUIVOS[EXTENSÃO]="pdf")))</f>
        <v>PP-DE-H07-134_A.pdf</v>
      </c>
      <c r="K2264" s="6" t="str" cm="1">
        <f t="array" ref="K2264">_xlfn.TEXTJOIN(", ",TRUE,_xlfn.UNIQUE(_xlfn._xlws.FILTER(ARQUIVOS_RECEBIDOS!$F$2:$F$5010,ARQUIVOS_RECEBIDOS!$E$2:$E$5010=LD_01[[#This Row],[DOCUMENTO]])))</f>
        <v>A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1" t="s">
        <v>8422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Drenagem/ARQUIVOS/PP-DE-H07-134_A.pdf</v>
      </c>
      <c r="P2264" s="6" t="str">
        <f>LD_01[[#This Row],[PASTA]]&amp;"/"&amp;LD_01[[#This Row],[ARQUIVO]]</f>
        <v>DER Drenagem/ARQUIVOS/PP-DE-H07-134_A.pdf</v>
      </c>
    </row>
    <row r="2265" spans="1:16" x14ac:dyDescent="0.3">
      <c r="A2265" s="6" t="s">
        <v>8558</v>
      </c>
      <c r="B2265" s="6" t="str">
        <f>VLOOKUP(LD_01[[#This Row],[DOCUMENTO]],_xlfn.SORTBY(ARQUIVOS_RECEBIDOS!$E$2:$F$5010,ARQUIVOS_RECEBIDOS!$F$2:$F$5010,-1),2,)</f>
        <v>A</v>
      </c>
      <c r="D2265" s="6" t="s">
        <v>8026</v>
      </c>
      <c r="E2265" s="6" t="s">
        <v>8575</v>
      </c>
      <c r="F2265" s="8" t="s">
        <v>8865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8883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Row],[REVISÃO]])*(ARQUIVOS[EXTENSÃO]="pdf")))</f>
        <v>PP-DE-H07-135_A.pdf</v>
      </c>
      <c r="K2265" s="6" t="str" cm="1">
        <f t="array" ref="K2265">_xlfn.TEXTJOIN(", ",TRUE,_xlfn.UNIQUE(_xlfn._xlws.FILTER(ARQUIVOS_RECEBIDOS!$F$2:$F$5010,ARQUIVOS_RECEBIDOS!$E$2:$E$5010=LD_01[[#This Row],[DOCUMENTO]])))</f>
        <v>A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1" t="s">
        <v>8422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Drenagem/ARQUIVOS/PP-DE-H07-135_A.pdf</v>
      </c>
      <c r="P2265" s="6" t="str">
        <f>LD_01[[#This Row],[PASTA]]&amp;"/"&amp;LD_01[[#This Row],[ARQUIVO]]</f>
        <v>DER Drenagem/ARQUIVOS/PP-DE-H07-135_A.pdf</v>
      </c>
    </row>
    <row r="2266" spans="1:16" ht="28.8" x14ac:dyDescent="0.3">
      <c r="A2266" s="6" t="s">
        <v>8559</v>
      </c>
      <c r="B2266" s="6" t="str">
        <f>VLOOKUP(LD_01[[#This Row],[DOCUMENTO]],_xlfn.SORTBY(ARQUIVOS_RECEBIDOS!$E$2:$F$5010,ARQUIVOS_RECEBIDOS!$F$2:$F$5010,-1),2,)</f>
        <v>C</v>
      </c>
      <c r="D2266" s="6" t="s">
        <v>8026</v>
      </c>
      <c r="E2266" s="6" t="s">
        <v>8575</v>
      </c>
      <c r="F2266" s="8" t="s">
        <v>8866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8883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Row],[REVISÃO]])*(ARQUIVOS[EXTENSÃO]="pdf")))</f>
        <v>PP-DE-H07-136_C.pdf</v>
      </c>
      <c r="K2266" s="6" t="str" cm="1">
        <f t="array" ref="K2266">_xlfn.TEXTJOIN(", ",TRUE,_xlfn.UNIQUE(_xlfn._xlws.FILTER(ARQUIVOS_RECEBIDOS!$F$2:$F$5010,ARQUIVOS_RECEBIDOS!$E$2:$E$5010=LD_01[[#This Row],[DOCUMENTO]])))</f>
        <v>C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1" t="s">
        <v>8422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Drenagem/ARQUIVOS/PP-DE-H07-136_C.pdf</v>
      </c>
      <c r="P2266" s="6" t="str">
        <f>LD_01[[#This Row],[PASTA]]&amp;"/"&amp;LD_01[[#This Row],[ARQUIVO]]</f>
        <v>DER Drenagem/ARQUIVOS/PP-DE-H07-136_C.pdf</v>
      </c>
    </row>
    <row r="2267" spans="1:16" x14ac:dyDescent="0.3">
      <c r="A2267" s="6" t="s">
        <v>8560</v>
      </c>
      <c r="B2267" s="6" t="str">
        <f>VLOOKUP(LD_01[[#This Row],[DOCUMENTO]],_xlfn.SORTBY(ARQUIVOS_RECEBIDOS!$E$2:$F$5010,ARQUIVOS_RECEBIDOS!$F$2:$F$5010,-1),2,)</f>
        <v>C</v>
      </c>
      <c r="D2267" s="6" t="s">
        <v>8026</v>
      </c>
      <c r="E2267" s="6" t="s">
        <v>8575</v>
      </c>
      <c r="F2267" s="8" t="s">
        <v>8867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8883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Row],[REVISÃO]])*(ARQUIVOS[EXTENSÃO]="pdf")))</f>
        <v>PP-DE-H07-137_C.pdf</v>
      </c>
      <c r="K2267" s="6" t="str" cm="1">
        <f t="array" ref="K2267">_xlfn.TEXTJOIN(", ",TRUE,_xlfn.UNIQUE(_xlfn._xlws.FILTER(ARQUIVOS_RECEBIDOS!$F$2:$F$5010,ARQUIVOS_RECEBIDOS!$E$2:$E$5010=LD_01[[#This Row],[DOCUMENTO]])))</f>
        <v>C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1" t="s">
        <v>8422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Drenagem/ARQUIVOS/PP-DE-H07-137_C.pdf</v>
      </c>
      <c r="P2267" s="6" t="str">
        <f>LD_01[[#This Row],[PASTA]]&amp;"/"&amp;LD_01[[#This Row],[ARQUIVO]]</f>
        <v>DER Drenagem/ARQUIVOS/PP-DE-H07-137_C.pdf</v>
      </c>
    </row>
    <row r="2268" spans="1:16" x14ac:dyDescent="0.3">
      <c r="A2268" s="6" t="s">
        <v>8561</v>
      </c>
      <c r="B2268" s="6" t="str">
        <f>VLOOKUP(LD_01[[#This Row],[DOCUMENTO]],_xlfn.SORTBY(ARQUIVOS_RECEBIDOS!$E$2:$F$5010,ARQUIVOS_RECEBIDOS!$F$2:$F$5010,-1),2,)</f>
        <v>B</v>
      </c>
      <c r="D2268" s="6" t="s">
        <v>8026</v>
      </c>
      <c r="E2268" s="6" t="s">
        <v>8575</v>
      </c>
      <c r="F2268" s="8" t="s">
        <v>8868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8883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Row],[REVISÃO]])*(ARQUIVOS[EXTENSÃO]="pdf")))</f>
        <v>PP-DE-H07-138_B.pdf</v>
      </c>
      <c r="K2268" s="6" t="str" cm="1">
        <f t="array" ref="K2268">_xlfn.TEXTJOIN(", ",TRUE,_xlfn.UNIQUE(_xlfn._xlws.FILTER(ARQUIVOS_RECEBIDOS!$F$2:$F$5010,ARQUIVOS_RECEBIDOS!$E$2:$E$5010=LD_01[[#This Row],[DOCUMENTO]])))</f>
        <v>B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1" t="s">
        <v>8422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Drenagem/ARQUIVOS/PP-DE-H07-138_B.pdf</v>
      </c>
      <c r="P2268" s="6" t="str">
        <f>LD_01[[#This Row],[PASTA]]&amp;"/"&amp;LD_01[[#This Row],[ARQUIVO]]</f>
        <v>DER Drenagem/ARQUIVOS/PP-DE-H07-138_B.pdf</v>
      </c>
    </row>
    <row r="2269" spans="1:16" ht="28.8" x14ac:dyDescent="0.3">
      <c r="A2269" s="6" t="s">
        <v>8562</v>
      </c>
      <c r="B2269" s="6" t="str">
        <f>VLOOKUP(LD_01[[#This Row],[DOCUMENTO]],_xlfn.SORTBY(ARQUIVOS_RECEBIDOS!$E$2:$F$5010,ARQUIVOS_RECEBIDOS!$F$2:$F$5010,-1),2,)</f>
        <v>C</v>
      </c>
      <c r="D2269" s="6" t="s">
        <v>8026</v>
      </c>
      <c r="E2269" s="6" t="s">
        <v>8575</v>
      </c>
      <c r="F2269" s="8" t="s">
        <v>8869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8883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Row],[REVISÃO]])*(ARQUIVOS[EXTENSÃO]="pdf")))</f>
        <v>PP-DE-H07-139_C.pdf</v>
      </c>
      <c r="K2269" s="6" t="str" cm="1">
        <f t="array" ref="K2269">_xlfn.TEXTJOIN(", ",TRUE,_xlfn.UNIQUE(_xlfn._xlws.FILTER(ARQUIVOS_RECEBIDOS!$F$2:$F$5010,ARQUIVOS_RECEBIDOS!$E$2:$E$5010=LD_01[[#This Row],[DOCUMENTO]])))</f>
        <v>C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1" t="s">
        <v>8422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Drenagem/ARQUIVOS/PP-DE-H07-139_C.pdf</v>
      </c>
      <c r="P2269" s="6" t="str">
        <f>LD_01[[#This Row],[PASTA]]&amp;"/"&amp;LD_01[[#This Row],[ARQUIVO]]</f>
        <v>DER Drenagem/ARQUIVOS/PP-DE-H07-139_C.pdf</v>
      </c>
    </row>
    <row r="2270" spans="1:16" x14ac:dyDescent="0.3">
      <c r="A2270" s="6" t="s">
        <v>8563</v>
      </c>
      <c r="B2270" s="6" t="str">
        <f>VLOOKUP(LD_01[[#This Row],[DOCUMENTO]],_xlfn.SORTBY(ARQUIVOS_RECEBIDOS!$E$2:$F$5010,ARQUIVOS_RECEBIDOS!$F$2:$F$5010,-1),2,)</f>
        <v>A</v>
      </c>
      <c r="D2270" s="6" t="s">
        <v>8026</v>
      </c>
      <c r="E2270" s="6" t="s">
        <v>8575</v>
      </c>
      <c r="F2270" s="8" t="s">
        <v>8870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8883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Row],[REVISÃO]])*(ARQUIVOS[EXTENSÃO]="pdf")))</f>
        <v>PP-DE-H07-140_A.pdf</v>
      </c>
      <c r="K2270" s="6" t="str" cm="1">
        <f t="array" ref="K2270">_xlfn.TEXTJOIN(", ",TRUE,_xlfn.UNIQUE(_xlfn._xlws.FILTER(ARQUIVOS_RECEBIDOS!$F$2:$F$5010,ARQUIVOS_RECEBIDOS!$E$2:$E$5010=LD_01[[#This Row],[DOCUMENTO]])))</f>
        <v>A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1" t="s">
        <v>8422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Drenagem/ARQUIVOS/PP-DE-H07-140_A.pdf</v>
      </c>
      <c r="P2270" s="6" t="str">
        <f>LD_01[[#This Row],[PASTA]]&amp;"/"&amp;LD_01[[#This Row],[ARQUIVO]]</f>
        <v>DER Drenagem/ARQUIVOS/PP-DE-H07-140_A.pdf</v>
      </c>
    </row>
    <row r="2271" spans="1:16" x14ac:dyDescent="0.3">
      <c r="A2271" s="6" t="s">
        <v>8564</v>
      </c>
      <c r="B2271" s="6" t="str">
        <f>VLOOKUP(LD_01[[#This Row],[DOCUMENTO]],_xlfn.SORTBY(ARQUIVOS_RECEBIDOS!$E$2:$F$5010,ARQUIVOS_RECEBIDOS!$F$2:$F$5010,-1),2,)</f>
        <v>A</v>
      </c>
      <c r="D2271" s="6" t="s">
        <v>8026</v>
      </c>
      <c r="E2271" s="6" t="s">
        <v>8575</v>
      </c>
      <c r="F2271" s="8" t="s">
        <v>8871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8883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Row],[REVISÃO]])*(ARQUIVOS[EXTENSÃO]="pdf")))</f>
        <v>PP-DE-H07-141_A.pdf</v>
      </c>
      <c r="K2271" s="6" t="str" cm="1">
        <f t="array" ref="K2271">_xlfn.TEXTJOIN(", ",TRUE,_xlfn.UNIQUE(_xlfn._xlws.FILTER(ARQUIVOS_RECEBIDOS!$F$2:$F$5010,ARQUIVOS_RECEBIDOS!$E$2:$E$5010=LD_01[[#This Row],[DOCUMENTO]])))</f>
        <v>A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1" t="s">
        <v>8422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Drenagem/ARQUIVOS/PP-DE-H07-141_A.pdf</v>
      </c>
      <c r="P2271" s="6" t="str">
        <f>LD_01[[#This Row],[PASTA]]&amp;"/"&amp;LD_01[[#This Row],[ARQUIVO]]</f>
        <v>DER Drenagem/ARQUIVOS/PP-DE-H07-141_A.pdf</v>
      </c>
    </row>
    <row r="2272" spans="1:16" ht="28.8" x14ac:dyDescent="0.3">
      <c r="A2272" s="6" t="s">
        <v>8565</v>
      </c>
      <c r="B2272" s="6" t="str">
        <f>VLOOKUP(LD_01[[#This Row],[DOCUMENTO]],_xlfn.SORTBY(ARQUIVOS_RECEBIDOS!$E$2:$F$5010,ARQUIVOS_RECEBIDOS!$F$2:$F$5010,-1),2,)</f>
        <v>B</v>
      </c>
      <c r="D2272" s="6" t="s">
        <v>8026</v>
      </c>
      <c r="E2272" s="6" t="s">
        <v>8575</v>
      </c>
      <c r="F2272" s="8" t="s">
        <v>8872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8883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Row],[REVISÃO]])*(ARQUIVOS[EXTENSÃO]="pdf")))</f>
        <v>PP-DE-H07-142_B.pdf</v>
      </c>
      <c r="K2272" s="6" t="str" cm="1">
        <f t="array" ref="K2272">_xlfn.TEXTJOIN(", ",TRUE,_xlfn.UNIQUE(_xlfn._xlws.FILTER(ARQUIVOS_RECEBIDOS!$F$2:$F$5010,ARQUIVOS_RECEBIDOS!$E$2:$E$5010=LD_01[[#This Row],[DOCUMENTO]])))</f>
        <v>B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1" t="s">
        <v>8422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Drenagem/ARQUIVOS/PP-DE-H07-142_B.pdf</v>
      </c>
      <c r="P2272" s="6" t="str">
        <f>LD_01[[#This Row],[PASTA]]&amp;"/"&amp;LD_01[[#This Row],[ARQUIVO]]</f>
        <v>DER Drenagem/ARQUIVOS/PP-DE-H07-142_B.pdf</v>
      </c>
    </row>
    <row r="2273" spans="1:16" ht="28.8" x14ac:dyDescent="0.3">
      <c r="A2273" s="6" t="s">
        <v>8566</v>
      </c>
      <c r="B2273" s="6" t="str">
        <f>VLOOKUP(LD_01[[#This Row],[DOCUMENTO]],_xlfn.SORTBY(ARQUIVOS_RECEBIDOS!$E$2:$F$5010,ARQUIVOS_RECEBIDOS!$F$2:$F$5010,-1),2,)</f>
        <v>A</v>
      </c>
      <c r="D2273" s="6" t="s">
        <v>8026</v>
      </c>
      <c r="E2273" s="6" t="s">
        <v>8575</v>
      </c>
      <c r="F2273" s="8" t="s">
        <v>8873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8883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Row],[REVISÃO]])*(ARQUIVOS[EXTENSÃO]="pdf")))</f>
        <v>PP-DE-H07-143_A.pdf</v>
      </c>
      <c r="K2273" s="6" t="str" cm="1">
        <f t="array" ref="K2273">_xlfn.TEXTJOIN(", ",TRUE,_xlfn.UNIQUE(_xlfn._xlws.FILTER(ARQUIVOS_RECEBIDOS!$F$2:$F$5010,ARQUIVOS_RECEBIDOS!$E$2:$E$5010=LD_01[[#This Row],[DOCUMENTO]])))</f>
        <v>A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1" t="s">
        <v>8422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Drenagem/ARQUIVOS/PP-DE-H07-143_A.pdf</v>
      </c>
      <c r="P2273" s="6" t="str">
        <f>LD_01[[#This Row],[PASTA]]&amp;"/"&amp;LD_01[[#This Row],[ARQUIVO]]</f>
        <v>DER Drenagem/ARQUIVOS/PP-DE-H07-143_A.pdf</v>
      </c>
    </row>
    <row r="2274" spans="1:16" x14ac:dyDescent="0.3">
      <c r="A2274" s="6" t="s">
        <v>8567</v>
      </c>
      <c r="B2274" s="6" t="str">
        <f>VLOOKUP(LD_01[[#This Row],[DOCUMENTO]],_xlfn.SORTBY(ARQUIVOS_RECEBIDOS!$E$2:$F$5010,ARQUIVOS_RECEBIDOS!$F$2:$F$5010,-1),2,)</f>
        <v>A</v>
      </c>
      <c r="D2274" s="6" t="s">
        <v>8026</v>
      </c>
      <c r="E2274" s="6" t="s">
        <v>8575</v>
      </c>
      <c r="F2274" s="8" t="s">
        <v>8874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8883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Row],[REVISÃO]])*(ARQUIVOS[EXTENSÃO]="pdf")))</f>
        <v>PP-DE-H07-144_A.pdf</v>
      </c>
      <c r="K2274" s="6" t="str" cm="1">
        <f t="array" ref="K2274">_xlfn.TEXTJOIN(", ",TRUE,_xlfn.UNIQUE(_xlfn._xlws.FILTER(ARQUIVOS_RECEBIDOS!$F$2:$F$5010,ARQUIVOS_RECEBIDOS!$E$2:$E$5010=LD_01[[#This Row],[DOCUMENTO]])))</f>
        <v>A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1" t="s">
        <v>8422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Drenagem/ARQUIVOS/PP-DE-H07-144_A.pdf</v>
      </c>
      <c r="P2274" s="6" t="str">
        <f>LD_01[[#This Row],[PASTA]]&amp;"/"&amp;LD_01[[#This Row],[ARQUIVO]]</f>
        <v>DER Drenagem/ARQUIVOS/PP-DE-H07-144_A.pdf</v>
      </c>
    </row>
    <row r="2275" spans="1:16" x14ac:dyDescent="0.3">
      <c r="A2275" s="6" t="s">
        <v>8568</v>
      </c>
      <c r="B2275" s="6" t="str">
        <f>VLOOKUP(LD_01[[#This Row],[DOCUMENTO]],_xlfn.SORTBY(ARQUIVOS_RECEBIDOS!$E$2:$F$5010,ARQUIVOS_RECEBIDOS!$F$2:$F$5010,-1),2,)</f>
        <v>A</v>
      </c>
      <c r="D2275" s="6" t="s">
        <v>8026</v>
      </c>
      <c r="E2275" s="6" t="s">
        <v>8575</v>
      </c>
      <c r="F2275" s="8" t="s">
        <v>8875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8883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Row],[REVISÃO]])*(ARQUIVOS[EXTENSÃO]="pdf")))</f>
        <v>PP-DE-H07-145_A.pdf</v>
      </c>
      <c r="K2275" s="6" t="str" cm="1">
        <f t="array" ref="K2275">_xlfn.TEXTJOIN(", ",TRUE,_xlfn.UNIQUE(_xlfn._xlws.FILTER(ARQUIVOS_RECEBIDOS!$F$2:$F$5010,ARQUIVOS_RECEBIDOS!$E$2:$E$5010=LD_01[[#This Row],[DOCUMENTO]])))</f>
        <v>A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1" t="s">
        <v>8422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Drenagem/ARQUIVOS/PP-DE-H07-145_A.pdf</v>
      </c>
      <c r="P2275" s="6" t="str">
        <f>LD_01[[#This Row],[PASTA]]&amp;"/"&amp;LD_01[[#This Row],[ARQUIVO]]</f>
        <v>DER Drenagem/ARQUIVOS/PP-DE-H07-145_A.pdf</v>
      </c>
    </row>
    <row r="2276" spans="1:16" x14ac:dyDescent="0.3">
      <c r="A2276" s="6" t="s">
        <v>8569</v>
      </c>
      <c r="B2276" s="6" t="str">
        <f>VLOOKUP(LD_01[[#This Row],[DOCUMENTO]],_xlfn.SORTBY(ARQUIVOS_RECEBIDOS!$E$2:$F$5010,ARQUIVOS_RECEBIDOS!$F$2:$F$5010,-1),2,)</f>
        <v>A</v>
      </c>
      <c r="D2276" s="6" t="s">
        <v>8026</v>
      </c>
      <c r="E2276" s="6" t="s">
        <v>8575</v>
      </c>
      <c r="F2276" s="8" t="s">
        <v>8876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8883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Row],[REVISÃO]])*(ARQUIVOS[EXTENSÃO]="pdf")))</f>
        <v>PP-DE-H07-146_A.pdf</v>
      </c>
      <c r="K2276" s="6" t="str" cm="1">
        <f t="array" ref="K2276">_xlfn.TEXTJOIN(", ",TRUE,_xlfn.UNIQUE(_xlfn._xlws.FILTER(ARQUIVOS_RECEBIDOS!$F$2:$F$5010,ARQUIVOS_RECEBIDOS!$E$2:$E$5010=LD_01[[#This Row],[DOCUMENTO]])))</f>
        <v>A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1" t="s">
        <v>8422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Drenagem/ARQUIVOS/PP-DE-H07-146_A.pdf</v>
      </c>
      <c r="P2276" s="6" t="str">
        <f>LD_01[[#This Row],[PASTA]]&amp;"/"&amp;LD_01[[#This Row],[ARQUIVO]]</f>
        <v>DER Drenagem/ARQUIVOS/PP-DE-H07-146_A.pdf</v>
      </c>
    </row>
    <row r="2277" spans="1:16" ht="28.8" x14ac:dyDescent="0.3">
      <c r="A2277" s="6" t="s">
        <v>8570</v>
      </c>
      <c r="B2277" s="6" t="str">
        <f>VLOOKUP(LD_01[[#This Row],[DOCUMENTO]],_xlfn.SORTBY(ARQUIVOS_RECEBIDOS!$E$2:$F$5010,ARQUIVOS_RECEBIDOS!$F$2:$F$5010,-1),2,)</f>
        <v>A</v>
      </c>
      <c r="D2277" s="6" t="s">
        <v>8026</v>
      </c>
      <c r="E2277" s="6" t="s">
        <v>8575</v>
      </c>
      <c r="F2277" s="8" t="s">
        <v>8877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8883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Row],[REVISÃO]])*(ARQUIVOS[EXTENSÃO]="pdf")))</f>
        <v>PP-DE-H07-147_A.pdf</v>
      </c>
      <c r="K2277" s="6" t="str" cm="1">
        <f t="array" ref="K2277">_xlfn.TEXTJOIN(", ",TRUE,_xlfn.UNIQUE(_xlfn._xlws.FILTER(ARQUIVOS_RECEBIDOS!$F$2:$F$5010,ARQUIVOS_RECEBIDOS!$E$2:$E$5010=LD_01[[#This Row],[DOCUMENTO]])))</f>
        <v>A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1" t="s">
        <v>8422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Drenagem/ARQUIVOS/PP-DE-H07-147_A.pdf</v>
      </c>
      <c r="P2277" s="6" t="str">
        <f>LD_01[[#This Row],[PASTA]]&amp;"/"&amp;LD_01[[#This Row],[ARQUIVO]]</f>
        <v>DER Drenagem/ARQUIVOS/PP-DE-H07-147_A.pdf</v>
      </c>
    </row>
    <row r="2278" spans="1:16" ht="28.8" x14ac:dyDescent="0.3">
      <c r="A2278" s="6" t="s">
        <v>8571</v>
      </c>
      <c r="B2278" s="6" t="str">
        <f>VLOOKUP(LD_01[[#This Row],[DOCUMENTO]],_xlfn.SORTBY(ARQUIVOS_RECEBIDOS!$E$2:$F$5010,ARQUIVOS_RECEBIDOS!$F$2:$F$5010,-1),2,)</f>
        <v>A</v>
      </c>
      <c r="D2278" s="6" t="s">
        <v>8026</v>
      </c>
      <c r="E2278" s="6" t="s">
        <v>8575</v>
      </c>
      <c r="F2278" s="8" t="s">
        <v>8878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8883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Row],[REVISÃO]])*(ARQUIVOS[EXTENSÃO]="pdf")))</f>
        <v>PP-DE-H07-148_A.pdf</v>
      </c>
      <c r="K2278" s="6" t="str" cm="1">
        <f t="array" ref="K2278">_xlfn.TEXTJOIN(", ",TRUE,_xlfn.UNIQUE(_xlfn._xlws.FILTER(ARQUIVOS_RECEBIDOS!$F$2:$F$5010,ARQUIVOS_RECEBIDOS!$E$2:$E$5010=LD_01[[#This Row],[DOCUMENTO]])))</f>
        <v>A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1" t="s">
        <v>8422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Drenagem/ARQUIVOS/PP-DE-H07-148_A.pdf</v>
      </c>
      <c r="P2278" s="6" t="str">
        <f>LD_01[[#This Row],[PASTA]]&amp;"/"&amp;LD_01[[#This Row],[ARQUIVO]]</f>
        <v>DER Drenagem/ARQUIVOS/PP-DE-H07-148_A.pdf</v>
      </c>
    </row>
    <row r="2279" spans="1:16" ht="28.8" x14ac:dyDescent="0.3">
      <c r="A2279" s="6" t="s">
        <v>8572</v>
      </c>
      <c r="B2279" s="6" t="str">
        <f>VLOOKUP(LD_01[[#This Row],[DOCUMENTO]],_xlfn.SORTBY(ARQUIVOS_RECEBIDOS!$E$2:$F$5010,ARQUIVOS_RECEBIDOS!$F$2:$F$5010,-1),2,)</f>
        <v>A</v>
      </c>
      <c r="D2279" s="6" t="s">
        <v>8026</v>
      </c>
      <c r="E2279" s="6" t="s">
        <v>8575</v>
      </c>
      <c r="F2279" s="8" t="s">
        <v>8811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8883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Row],[REVISÃO]])*(ARQUIVOS[EXTENSÃO]="pdf")))</f>
        <v>PP-DE-H07-149_A.pdf</v>
      </c>
      <c r="K2279" s="6" t="str" cm="1">
        <f t="array" ref="K2279">_xlfn.TEXTJOIN(", ",TRUE,_xlfn.UNIQUE(_xlfn._xlws.FILTER(ARQUIVOS_RECEBIDOS!$F$2:$F$5010,ARQUIVOS_RECEBIDOS!$E$2:$E$5010=LD_01[[#This Row],[DOCUMENTO]])))</f>
        <v>A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1" t="s">
        <v>8422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Drenagem/ARQUIVOS/PP-DE-H07-149_A.pdf</v>
      </c>
      <c r="P2279" s="6" t="str">
        <f>LD_01[[#This Row],[PASTA]]&amp;"/"&amp;LD_01[[#This Row],[ARQUIVO]]</f>
        <v>DER Drenagem/ARQUIVOS/PP-DE-H07-149_A.pdf</v>
      </c>
    </row>
    <row r="2280" spans="1:16" x14ac:dyDescent="0.3">
      <c r="A2280" s="6" t="s">
        <v>8573</v>
      </c>
      <c r="B2280" s="6" t="str">
        <f>VLOOKUP(LD_01[[#This Row],[DOCUMENTO]],_xlfn.SORTBY(ARQUIVOS_RECEBIDOS!$E$2:$F$5010,ARQUIVOS_RECEBIDOS!$F$2:$F$5010,-1),2,)</f>
        <v>A</v>
      </c>
      <c r="D2280" s="6" t="s">
        <v>8026</v>
      </c>
      <c r="E2280" s="6" t="s">
        <v>8575</v>
      </c>
      <c r="F2280" s="8" t="s">
        <v>8812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8883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Row],[REVISÃO]])*(ARQUIVOS[EXTENSÃO]="pdf")))</f>
        <v>PP-DE-H07-150_A.pdf</v>
      </c>
      <c r="K2280" s="6" t="str" cm="1">
        <f t="array" ref="K2280">_xlfn.TEXTJOIN(", ",TRUE,_xlfn.UNIQUE(_xlfn._xlws.FILTER(ARQUIVOS_RECEBIDOS!$F$2:$F$5010,ARQUIVOS_RECEBIDOS!$E$2:$E$5010=LD_01[[#This Row],[DOCUMENTO]])))</f>
        <v>A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1" t="s">
        <v>8422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Drenagem/ARQUIVOS/PP-DE-H07-150_A.pdf</v>
      </c>
      <c r="P2280" s="6" t="str">
        <f>LD_01[[#This Row],[PASTA]]&amp;"/"&amp;LD_01[[#This Row],[ARQUIVO]]</f>
        <v>DER Drenagem/ARQUIVOS/PP-DE-H07-150_A.pdf</v>
      </c>
    </row>
    <row r="2281" spans="1:16" ht="28.8" x14ac:dyDescent="0.3">
      <c r="A2281" s="6" t="s">
        <v>8574</v>
      </c>
      <c r="B2281" s="6" t="str">
        <f>VLOOKUP(LD_01[[#This Row],[DOCUMENTO]],_xlfn.SORTBY(ARQUIVOS_RECEBIDOS!$E$2:$F$5010,ARQUIVOS_RECEBIDOS!$F$2:$F$5010,-1),2,)</f>
        <v>A</v>
      </c>
      <c r="D2281" s="6" t="s">
        <v>8026</v>
      </c>
      <c r="E2281" s="6" t="s">
        <v>8575</v>
      </c>
      <c r="F2281" s="8" t="s">
        <v>8879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8883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Row],[REVISÃO]])*(ARQUIVOS[EXTENSÃO]="pdf")))</f>
        <v>PP-DE-H07-151_A.pdf</v>
      </c>
      <c r="K2281" s="6" t="str" cm="1">
        <f t="array" ref="K2281">_xlfn.TEXTJOIN(", ",TRUE,_xlfn.UNIQUE(_xlfn._xlws.FILTER(ARQUIVOS_RECEBIDOS!$F$2:$F$5010,ARQUIVOS_RECEBIDOS!$E$2:$E$5010=LD_01[[#This Row],[DOCUMENTO]])))</f>
        <v>A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1" t="s">
        <v>8422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Drenagem/ARQUIVOS/PP-DE-H07-151_A.pdf</v>
      </c>
      <c r="P2281" s="6" t="str">
        <f>LD_01[[#This Row],[PASTA]]&amp;"/"&amp;LD_01[[#This Row],[ARQUIVO]]</f>
        <v>DER Drenagem/ARQUIVOS/PP-DE-H07-151_A.pdf</v>
      </c>
    </row>
  </sheetData>
  <mergeCells count="4">
    <mergeCell ref="A2:B2"/>
    <mergeCell ref="A1:K1"/>
    <mergeCell ref="F2:K2"/>
    <mergeCell ref="C2:E2"/>
  </mergeCells>
  <hyperlinks>
    <hyperlink ref="N1909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17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1918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21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4880"/>
  <sheetViews>
    <sheetView workbookViewId="0">
      <selection activeCell="I9" sqref="I9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6020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6019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6018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6017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6016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6013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6014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6015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6024</v>
      </c>
      <c r="B3568">
        <v>28508234</v>
      </c>
      <c r="C3568" t="s">
        <v>6243</v>
      </c>
      <c r="D3568" s="11">
        <v>46038</v>
      </c>
      <c r="E3568" t="s">
        <v>6244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6354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6025</v>
      </c>
      <c r="B3569">
        <v>99266136</v>
      </c>
      <c r="C3569" t="s">
        <v>6243</v>
      </c>
      <c r="D3569" s="11">
        <v>46038</v>
      </c>
      <c r="E3569" t="s">
        <v>6244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6354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6026</v>
      </c>
      <c r="B3570">
        <v>42978830</v>
      </c>
      <c r="C3570" t="s">
        <v>6243</v>
      </c>
      <c r="D3570" s="11">
        <v>46038</v>
      </c>
      <c r="E3570" t="s">
        <v>6245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6354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6027</v>
      </c>
      <c r="B3571">
        <v>1709751</v>
      </c>
      <c r="C3571" t="s">
        <v>6243</v>
      </c>
      <c r="D3571" s="11">
        <v>46038</v>
      </c>
      <c r="E3571" t="s">
        <v>6245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6354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6028</v>
      </c>
      <c r="B3572">
        <v>10254277</v>
      </c>
      <c r="C3572" t="s">
        <v>6243</v>
      </c>
      <c r="D3572" s="11">
        <v>46038</v>
      </c>
      <c r="E3572" t="s">
        <v>6246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6354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6029</v>
      </c>
      <c r="B3573">
        <v>47686816</v>
      </c>
      <c r="C3573" t="s">
        <v>6243</v>
      </c>
      <c r="D3573" s="11">
        <v>46038</v>
      </c>
      <c r="E3573" t="s">
        <v>6246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6354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6030</v>
      </c>
      <c r="B3574">
        <v>6551802</v>
      </c>
      <c r="C3574" t="s">
        <v>6243</v>
      </c>
      <c r="D3574" s="11">
        <v>46038</v>
      </c>
      <c r="E3574" t="s">
        <v>6247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6354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6031</v>
      </c>
      <c r="B3575">
        <v>888555</v>
      </c>
      <c r="C3575" t="s">
        <v>6243</v>
      </c>
      <c r="D3575" s="11">
        <v>46038</v>
      </c>
      <c r="E3575" t="s">
        <v>6247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6354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6032</v>
      </c>
      <c r="B3576">
        <v>6611514</v>
      </c>
      <c r="C3576" t="s">
        <v>6243</v>
      </c>
      <c r="D3576" s="11">
        <v>46038</v>
      </c>
      <c r="E3576" t="s">
        <v>6248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6354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6033</v>
      </c>
      <c r="B3577">
        <v>1017703</v>
      </c>
      <c r="C3577" t="s">
        <v>6243</v>
      </c>
      <c r="D3577" s="11">
        <v>46038</v>
      </c>
      <c r="E3577" t="s">
        <v>6248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6354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6034</v>
      </c>
      <c r="B3578">
        <v>7078064</v>
      </c>
      <c r="C3578" t="s">
        <v>6243</v>
      </c>
      <c r="D3578" s="11">
        <v>46038</v>
      </c>
      <c r="E3578" t="s">
        <v>6249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6354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6035</v>
      </c>
      <c r="B3579">
        <v>842564</v>
      </c>
      <c r="C3579" t="s">
        <v>6243</v>
      </c>
      <c r="D3579" s="11">
        <v>46038</v>
      </c>
      <c r="E3579" t="s">
        <v>6249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6354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6036</v>
      </c>
      <c r="B3580">
        <v>6510212</v>
      </c>
      <c r="C3580" t="s">
        <v>6243</v>
      </c>
      <c r="D3580" s="11">
        <v>46038</v>
      </c>
      <c r="E3580" t="s">
        <v>6250</v>
      </c>
      <c r="F3580" t="s">
        <v>5910</v>
      </c>
      <c r="G3580" t="s">
        <v>2787</v>
      </c>
      <c r="H3580" t="str">
        <f>IF(_xlfn.XLOOKUP(E3580,LD_01[DOCUMENTO],LD_01[REVISÃO])=F3580,"VIGENTE","OBSOLETO")</f>
        <v>VIGENTE</v>
      </c>
      <c r="I3580" t="s">
        <v>6354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/>
      </c>
      <c r="N3580" t="str">
        <f t="shared" si="221"/>
        <v>C:\Users\luis.nunes\OneDrive - ATERPA\00.SERVIDOR\SALA TÉCNICA\00.PROJETOS\02.DOCUMENTOS\ANO 02\MSV-163MS-366-369\DR</v>
      </c>
    </row>
    <row r="3581" spans="1:14" x14ac:dyDescent="0.3">
      <c r="A3581" t="s">
        <v>6037</v>
      </c>
      <c r="B3581">
        <v>963186</v>
      </c>
      <c r="C3581" t="s">
        <v>6243</v>
      </c>
      <c r="D3581" s="11">
        <v>46038</v>
      </c>
      <c r="E3581" t="s">
        <v>6250</v>
      </c>
      <c r="F3581" t="s">
        <v>5910</v>
      </c>
      <c r="G3581" t="s">
        <v>2788</v>
      </c>
      <c r="H3581" t="str">
        <f>IF(_xlfn.XLOOKUP(E3581,LD_01[DOCUMENTO],LD_01[REVISÃO])=F3581,"VIGENTE","OBSOLETO")</f>
        <v>VIGENTE</v>
      </c>
      <c r="I3581" t="s">
        <v>6354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/>
      </c>
      <c r="N3581" t="str">
        <f t="shared" si="221"/>
        <v>C:\Users\luis.nunes\OneDrive - ATERPA\00.SERVIDOR\SALA TÉCNICA\00.PROJETOS\02.DOCUMENTOS\ANO 02\MSV-163MS-366-369\DR</v>
      </c>
    </row>
    <row r="3582" spans="1:14" x14ac:dyDescent="0.3">
      <c r="A3582" t="s">
        <v>6038</v>
      </c>
      <c r="B3582">
        <v>6373197</v>
      </c>
      <c r="C3582" t="s">
        <v>6243</v>
      </c>
      <c r="D3582" s="11">
        <v>46038</v>
      </c>
      <c r="E3582" t="s">
        <v>6251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6354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6039</v>
      </c>
      <c r="B3583">
        <v>717836</v>
      </c>
      <c r="C3583" t="s">
        <v>6243</v>
      </c>
      <c r="D3583" s="11">
        <v>46038</v>
      </c>
      <c r="E3583" t="s">
        <v>6251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6354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6040</v>
      </c>
      <c r="B3584">
        <v>6346469</v>
      </c>
      <c r="C3584" t="s">
        <v>6243</v>
      </c>
      <c r="D3584" s="11">
        <v>46038</v>
      </c>
      <c r="E3584" t="s">
        <v>6252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6354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6041</v>
      </c>
      <c r="B3585">
        <v>591427</v>
      </c>
      <c r="C3585" t="s">
        <v>6243</v>
      </c>
      <c r="D3585" s="11">
        <v>46038</v>
      </c>
      <c r="E3585" t="s">
        <v>6252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6354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6042</v>
      </c>
      <c r="B3586">
        <v>56266036</v>
      </c>
      <c r="C3586" t="s">
        <v>6243</v>
      </c>
      <c r="D3586" s="11">
        <v>46038</v>
      </c>
      <c r="E3586" t="s">
        <v>6253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6354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6043</v>
      </c>
      <c r="B3587">
        <v>459518</v>
      </c>
      <c r="C3587" t="s">
        <v>6243</v>
      </c>
      <c r="D3587" s="11">
        <v>46038</v>
      </c>
      <c r="E3587" t="s">
        <v>6253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6354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6044</v>
      </c>
      <c r="B3588">
        <v>56974075</v>
      </c>
      <c r="C3588" t="s">
        <v>6243</v>
      </c>
      <c r="D3588" s="11">
        <v>46038</v>
      </c>
      <c r="E3588" t="s">
        <v>6254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6354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6045</v>
      </c>
      <c r="B3589">
        <v>504517</v>
      </c>
      <c r="C3589" t="s">
        <v>6243</v>
      </c>
      <c r="D3589" s="11">
        <v>46038</v>
      </c>
      <c r="E3589" t="s">
        <v>6254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6354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6046</v>
      </c>
      <c r="B3590">
        <v>54412917</v>
      </c>
      <c r="C3590" t="s">
        <v>6243</v>
      </c>
      <c r="D3590" s="11">
        <v>46038</v>
      </c>
      <c r="E3590" t="s">
        <v>6255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6354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6047</v>
      </c>
      <c r="B3591">
        <v>376048</v>
      </c>
      <c r="C3591" t="s">
        <v>6243</v>
      </c>
      <c r="D3591" s="11">
        <v>46038</v>
      </c>
      <c r="E3591" t="s">
        <v>6255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6354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6048</v>
      </c>
      <c r="B3592">
        <v>67664690</v>
      </c>
      <c r="C3592" t="s">
        <v>6243</v>
      </c>
      <c r="D3592" s="11">
        <v>46038</v>
      </c>
      <c r="E3592" t="s">
        <v>6256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6354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6049</v>
      </c>
      <c r="B3593">
        <v>457368</v>
      </c>
      <c r="C3593" t="s">
        <v>6243</v>
      </c>
      <c r="D3593" s="11">
        <v>46038</v>
      </c>
      <c r="E3593" t="s">
        <v>6256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6354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6050</v>
      </c>
      <c r="B3594">
        <v>4158850</v>
      </c>
      <c r="C3594" t="s">
        <v>6243</v>
      </c>
      <c r="D3594" s="11">
        <v>46038</v>
      </c>
      <c r="E3594" t="s">
        <v>6257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6354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6051</v>
      </c>
      <c r="B3595">
        <v>697260</v>
      </c>
      <c r="C3595" t="s">
        <v>6243</v>
      </c>
      <c r="D3595" s="11">
        <v>46038</v>
      </c>
      <c r="E3595" t="s">
        <v>6257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6354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6052</v>
      </c>
      <c r="B3596">
        <v>3794049</v>
      </c>
      <c r="C3596" t="s">
        <v>6243</v>
      </c>
      <c r="D3596" s="11">
        <v>46038</v>
      </c>
      <c r="E3596" t="s">
        <v>6258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6354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6053</v>
      </c>
      <c r="B3597">
        <v>408586</v>
      </c>
      <c r="C3597" t="s">
        <v>6243</v>
      </c>
      <c r="D3597" s="11">
        <v>46038</v>
      </c>
      <c r="E3597" t="s">
        <v>6258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6354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6054</v>
      </c>
      <c r="B3598">
        <v>3826474</v>
      </c>
      <c r="C3598" t="s">
        <v>6243</v>
      </c>
      <c r="D3598" s="11">
        <v>46038</v>
      </c>
      <c r="E3598" t="s">
        <v>6259</v>
      </c>
      <c r="F3598" t="s">
        <v>5911</v>
      </c>
      <c r="G3598" t="s">
        <v>2787</v>
      </c>
      <c r="H3598" t="str">
        <f>IF(_xlfn.XLOOKUP(E3598,LD_01[DOCUMENTO],LD_01[REVISÃO])=F3598,"VIGENTE","OBSOLETO")</f>
        <v>VIGENTE</v>
      </c>
      <c r="I3598" t="s">
        <v>6354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/>
      </c>
      <c r="N3598" t="str">
        <f t="shared" si="221"/>
        <v>C:\Users\luis.nunes\OneDrive - ATERPA\00.SERVIDOR\SALA TÉCNICA\00.PROJETOS\02.DOCUMENTOS\ANO 02\MSV-163MS-366-369\DR</v>
      </c>
    </row>
    <row r="3599" spans="1:14" x14ac:dyDescent="0.3">
      <c r="A3599" t="s">
        <v>6055</v>
      </c>
      <c r="B3599">
        <v>445207</v>
      </c>
      <c r="C3599" t="s">
        <v>6243</v>
      </c>
      <c r="D3599" s="11">
        <v>46038</v>
      </c>
      <c r="E3599" t="s">
        <v>6259</v>
      </c>
      <c r="F3599" t="s">
        <v>5911</v>
      </c>
      <c r="G3599" t="s">
        <v>2788</v>
      </c>
      <c r="H3599" t="str">
        <f>IF(_xlfn.XLOOKUP(E3599,LD_01[DOCUMENTO],LD_01[REVISÃO])=F3599,"VIGENTE","OBSOLETO")</f>
        <v>VIGENTE</v>
      </c>
      <c r="I3599" t="s">
        <v>6354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/>
      </c>
      <c r="N3599" t="str">
        <f t="shared" si="221"/>
        <v>C:\Users\luis.nunes\OneDrive - ATERPA\00.SERVIDOR\SALA TÉCNICA\00.PROJETOS\02.DOCUMENTOS\ANO 02\MSV-163MS-366-369\DR</v>
      </c>
    </row>
    <row r="3600" spans="1:14" x14ac:dyDescent="0.3">
      <c r="A3600" t="s">
        <v>6056</v>
      </c>
      <c r="B3600">
        <v>16111989</v>
      </c>
      <c r="C3600" t="s">
        <v>6243</v>
      </c>
      <c r="D3600" s="11">
        <v>46038</v>
      </c>
      <c r="E3600" t="s">
        <v>6260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6354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6057</v>
      </c>
      <c r="B3601">
        <v>1842295</v>
      </c>
      <c r="C3601" t="s">
        <v>6243</v>
      </c>
      <c r="D3601" s="11">
        <v>46038</v>
      </c>
      <c r="E3601" t="s">
        <v>6260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6354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6058</v>
      </c>
      <c r="B3602">
        <v>2097084</v>
      </c>
      <c r="C3602" t="s">
        <v>6243</v>
      </c>
      <c r="D3602" s="11">
        <v>46038</v>
      </c>
      <c r="E3602" t="s">
        <v>6261</v>
      </c>
      <c r="F3602" t="s">
        <v>5912</v>
      </c>
      <c r="G3602" t="s">
        <v>3477</v>
      </c>
      <c r="H3602" t="str">
        <f>IF(_xlfn.XLOOKUP(E3602,LD_01[DOCUMENTO],LD_01[REVISÃO])=F3602,"VIGENTE","OBSOLETO")</f>
        <v>VIGENTE</v>
      </c>
      <c r="I3602" t="s">
        <v>6354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/>
      </c>
      <c r="N3602" t="str">
        <f t="shared" si="221"/>
        <v>C:\Users\luis.nunes\OneDrive - ATERPA\00.SERVIDOR\SALA TÉCNICA\00.PROJETOS\02.DOCUMENTOS\ANO 02\MSV-163MS-366-369\DR</v>
      </c>
    </row>
    <row r="3603" spans="1:14" x14ac:dyDescent="0.3">
      <c r="A3603" t="s">
        <v>6059</v>
      </c>
      <c r="B3603">
        <v>1489207</v>
      </c>
      <c r="C3603" t="s">
        <v>6243</v>
      </c>
      <c r="D3603" s="11">
        <v>46038</v>
      </c>
      <c r="E3603" t="s">
        <v>6261</v>
      </c>
      <c r="F3603" t="s">
        <v>5912</v>
      </c>
      <c r="G3603" t="s">
        <v>2788</v>
      </c>
      <c r="H3603" t="str">
        <f>IF(_xlfn.XLOOKUP(E3603,LD_01[DOCUMENTO],LD_01[REVISÃO])=F3603,"VIGENTE","OBSOLETO")</f>
        <v>VIGENTE</v>
      </c>
      <c r="I3603" t="s">
        <v>6354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/>
      </c>
      <c r="N3603" t="str">
        <f t="shared" si="221"/>
        <v>C:\Users\luis.nunes\OneDrive - ATERPA\00.SERVIDOR\SALA TÉCNICA\00.PROJETOS\02.DOCUMENTOS\ANO 02\MSV-163MS-366-369\DR</v>
      </c>
    </row>
    <row r="3604" spans="1:14" x14ac:dyDescent="0.3">
      <c r="A3604" t="s">
        <v>6060</v>
      </c>
      <c r="B3604">
        <v>6351150</v>
      </c>
      <c r="C3604" t="s">
        <v>6243</v>
      </c>
      <c r="D3604" s="11">
        <v>46038</v>
      </c>
      <c r="E3604" t="s">
        <v>6262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6354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6061</v>
      </c>
      <c r="B3605">
        <v>1326636</v>
      </c>
      <c r="C3605" t="s">
        <v>6243</v>
      </c>
      <c r="D3605" s="11">
        <v>46038</v>
      </c>
      <c r="E3605" t="s">
        <v>6262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6354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6062</v>
      </c>
      <c r="B3606">
        <v>6953141</v>
      </c>
      <c r="C3606" t="s">
        <v>6243</v>
      </c>
      <c r="D3606" s="11">
        <v>46038</v>
      </c>
      <c r="E3606" t="s">
        <v>6263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6354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6063</v>
      </c>
      <c r="B3607">
        <v>1598195</v>
      </c>
      <c r="C3607" t="s">
        <v>6243</v>
      </c>
      <c r="D3607" s="11">
        <v>46038</v>
      </c>
      <c r="E3607" t="s">
        <v>6263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6354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6064</v>
      </c>
      <c r="B3608">
        <v>6578400</v>
      </c>
      <c r="C3608" t="s">
        <v>6243</v>
      </c>
      <c r="D3608" s="11">
        <v>46038</v>
      </c>
      <c r="E3608" t="s">
        <v>6264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6354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6065</v>
      </c>
      <c r="B3609">
        <v>546450</v>
      </c>
      <c r="C3609" t="s">
        <v>6243</v>
      </c>
      <c r="D3609" s="11">
        <v>46038</v>
      </c>
      <c r="E3609" t="s">
        <v>6264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6354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6066</v>
      </c>
      <c r="B3610">
        <v>3672692</v>
      </c>
      <c r="C3610" t="s">
        <v>6243</v>
      </c>
      <c r="D3610" s="11">
        <v>46038</v>
      </c>
      <c r="E3610" t="s">
        <v>6265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6354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6067</v>
      </c>
      <c r="B3611">
        <v>1774950</v>
      </c>
      <c r="C3611" t="s">
        <v>6243</v>
      </c>
      <c r="D3611" s="11">
        <v>46038</v>
      </c>
      <c r="E3611" t="s">
        <v>6265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6354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6068</v>
      </c>
      <c r="B3612">
        <v>4780121</v>
      </c>
      <c r="C3612" t="s">
        <v>6243</v>
      </c>
      <c r="D3612" s="11">
        <v>46038</v>
      </c>
      <c r="E3612" t="s">
        <v>6266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6354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6069</v>
      </c>
      <c r="B3613">
        <v>1951301</v>
      </c>
      <c r="C3613" t="s">
        <v>6243</v>
      </c>
      <c r="D3613" s="11">
        <v>46038</v>
      </c>
      <c r="E3613" t="s">
        <v>6266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6354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6070</v>
      </c>
      <c r="B3614">
        <v>3960349</v>
      </c>
      <c r="C3614" t="s">
        <v>6243</v>
      </c>
      <c r="D3614" s="11">
        <v>46038</v>
      </c>
      <c r="E3614" t="s">
        <v>6267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6354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6071</v>
      </c>
      <c r="B3615">
        <v>1317345</v>
      </c>
      <c r="C3615" t="s">
        <v>6243</v>
      </c>
      <c r="D3615" s="11">
        <v>46038</v>
      </c>
      <c r="E3615" t="s">
        <v>6267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6354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6072</v>
      </c>
      <c r="B3616">
        <v>5115205</v>
      </c>
      <c r="C3616" t="s">
        <v>6243</v>
      </c>
      <c r="D3616" s="11">
        <v>46038</v>
      </c>
      <c r="E3616" t="s">
        <v>6268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6354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6073</v>
      </c>
      <c r="B3617">
        <v>1935995</v>
      </c>
      <c r="C3617" t="s">
        <v>6243</v>
      </c>
      <c r="D3617" s="11">
        <v>46038</v>
      </c>
      <c r="E3617" t="s">
        <v>6268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6354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6074</v>
      </c>
      <c r="B3618">
        <v>4623377</v>
      </c>
      <c r="C3618" t="s">
        <v>6243</v>
      </c>
      <c r="D3618" s="11">
        <v>46038</v>
      </c>
      <c r="E3618" t="s">
        <v>6269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6354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6075</v>
      </c>
      <c r="B3619">
        <v>1808885</v>
      </c>
      <c r="C3619" t="s">
        <v>6243</v>
      </c>
      <c r="D3619" s="11">
        <v>46038</v>
      </c>
      <c r="E3619" t="s">
        <v>6269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6354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6076</v>
      </c>
      <c r="B3620">
        <v>4221305</v>
      </c>
      <c r="C3620" t="s">
        <v>6243</v>
      </c>
      <c r="D3620" s="11">
        <v>46038</v>
      </c>
      <c r="E3620" t="s">
        <v>6270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6354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6077</v>
      </c>
      <c r="B3621">
        <v>1484882</v>
      </c>
      <c r="C3621" t="s">
        <v>6243</v>
      </c>
      <c r="D3621" s="11">
        <v>46038</v>
      </c>
      <c r="E3621" t="s">
        <v>6270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6354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6078</v>
      </c>
      <c r="B3622">
        <v>4911359</v>
      </c>
      <c r="C3622" t="s">
        <v>6243</v>
      </c>
      <c r="D3622" s="11">
        <v>46038</v>
      </c>
      <c r="E3622" t="s">
        <v>6271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6354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6079</v>
      </c>
      <c r="B3623">
        <v>1850646</v>
      </c>
      <c r="C3623" t="s">
        <v>6243</v>
      </c>
      <c r="D3623" s="11">
        <v>46038</v>
      </c>
      <c r="E3623" t="s">
        <v>6271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6354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6080</v>
      </c>
      <c r="B3624">
        <v>4314220</v>
      </c>
      <c r="C3624" t="s">
        <v>6243</v>
      </c>
      <c r="D3624" s="11">
        <v>46038</v>
      </c>
      <c r="E3624" t="s">
        <v>6272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6354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6081</v>
      </c>
      <c r="B3625">
        <v>3320909</v>
      </c>
      <c r="C3625" t="s">
        <v>6243</v>
      </c>
      <c r="D3625" s="11">
        <v>46038</v>
      </c>
      <c r="E3625" t="s">
        <v>6272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6354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6082</v>
      </c>
      <c r="B3626">
        <v>5394584</v>
      </c>
      <c r="C3626" t="s">
        <v>6243</v>
      </c>
      <c r="D3626" s="11">
        <v>46038</v>
      </c>
      <c r="E3626" t="s">
        <v>6273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6354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6083</v>
      </c>
      <c r="B3627">
        <v>2038952</v>
      </c>
      <c r="C3627" t="s">
        <v>6243</v>
      </c>
      <c r="D3627" s="11">
        <v>46038</v>
      </c>
      <c r="E3627" t="s">
        <v>6273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6354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6084</v>
      </c>
      <c r="B3628">
        <v>4284764</v>
      </c>
      <c r="C3628" t="s">
        <v>6243</v>
      </c>
      <c r="D3628" s="11">
        <v>46038</v>
      </c>
      <c r="E3628" t="s">
        <v>6274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6354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6085</v>
      </c>
      <c r="B3629">
        <v>2071796</v>
      </c>
      <c r="C3629" t="s">
        <v>6243</v>
      </c>
      <c r="D3629" s="11">
        <v>46038</v>
      </c>
      <c r="E3629" t="s">
        <v>6274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6354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6086</v>
      </c>
      <c r="B3630">
        <v>824676</v>
      </c>
      <c r="C3630" t="s">
        <v>6243</v>
      </c>
      <c r="D3630" s="11">
        <v>46038</v>
      </c>
      <c r="E3630" t="s">
        <v>6275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6354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6087</v>
      </c>
      <c r="B3631">
        <v>720936</v>
      </c>
      <c r="C3631" t="s">
        <v>6243</v>
      </c>
      <c r="D3631" s="11">
        <v>46038</v>
      </c>
      <c r="E3631" t="s">
        <v>6275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6354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6088</v>
      </c>
      <c r="B3632">
        <v>4257940</v>
      </c>
      <c r="C3632" t="s">
        <v>6243</v>
      </c>
      <c r="D3632" s="11">
        <v>46038</v>
      </c>
      <c r="E3632" t="s">
        <v>6276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6354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6089</v>
      </c>
      <c r="B3633">
        <v>763284</v>
      </c>
      <c r="C3633" t="s">
        <v>6243</v>
      </c>
      <c r="D3633" s="11">
        <v>46038</v>
      </c>
      <c r="E3633" t="s">
        <v>6276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6354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6090</v>
      </c>
      <c r="B3634">
        <v>4230599</v>
      </c>
      <c r="C3634" t="s">
        <v>6243</v>
      </c>
      <c r="D3634" s="11">
        <v>46038</v>
      </c>
      <c r="E3634" t="s">
        <v>6277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6354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6091</v>
      </c>
      <c r="B3635">
        <v>1147271</v>
      </c>
      <c r="C3635" t="s">
        <v>6243</v>
      </c>
      <c r="D3635" s="11">
        <v>46038</v>
      </c>
      <c r="E3635" t="s">
        <v>6277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6354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6092</v>
      </c>
      <c r="B3636">
        <v>4028738</v>
      </c>
      <c r="C3636" t="s">
        <v>6243</v>
      </c>
      <c r="D3636" s="11">
        <v>46038</v>
      </c>
      <c r="E3636" t="s">
        <v>6278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6354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6093</v>
      </c>
      <c r="B3637">
        <v>1276090</v>
      </c>
      <c r="C3637" t="s">
        <v>6243</v>
      </c>
      <c r="D3637" s="11">
        <v>46038</v>
      </c>
      <c r="E3637" t="s">
        <v>6278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6354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6094</v>
      </c>
      <c r="B3638">
        <v>3987307</v>
      </c>
      <c r="C3638" t="s">
        <v>6243</v>
      </c>
      <c r="D3638" s="11">
        <v>46038</v>
      </c>
      <c r="E3638" t="s">
        <v>6279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6354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6095</v>
      </c>
      <c r="B3639">
        <v>1277055</v>
      </c>
      <c r="C3639" t="s">
        <v>6243</v>
      </c>
      <c r="D3639" s="11">
        <v>46038</v>
      </c>
      <c r="E3639" t="s">
        <v>6279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6354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6096</v>
      </c>
      <c r="B3640">
        <v>4247221</v>
      </c>
      <c r="C3640" t="s">
        <v>6243</v>
      </c>
      <c r="D3640" s="11">
        <v>46038</v>
      </c>
      <c r="E3640" t="s">
        <v>6280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6354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6097</v>
      </c>
      <c r="B3641">
        <v>997596</v>
      </c>
      <c r="C3641" t="s">
        <v>6243</v>
      </c>
      <c r="D3641" s="11">
        <v>46038</v>
      </c>
      <c r="E3641" t="s">
        <v>6280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6354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6098</v>
      </c>
      <c r="B3642">
        <v>4001623</v>
      </c>
      <c r="C3642" t="s">
        <v>6243</v>
      </c>
      <c r="D3642" s="11">
        <v>46038</v>
      </c>
      <c r="E3642" t="s">
        <v>6281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6354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6099</v>
      </c>
      <c r="B3643">
        <v>612513</v>
      </c>
      <c r="C3643" t="s">
        <v>6243</v>
      </c>
      <c r="D3643" s="11">
        <v>46038</v>
      </c>
      <c r="E3643" t="s">
        <v>6281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6354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6100</v>
      </c>
      <c r="B3644">
        <v>3942466</v>
      </c>
      <c r="C3644" t="s">
        <v>6243</v>
      </c>
      <c r="D3644" s="11">
        <v>46038</v>
      </c>
      <c r="E3644" t="s">
        <v>6282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6354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6101</v>
      </c>
      <c r="B3645">
        <v>270523</v>
      </c>
      <c r="C3645" t="s">
        <v>6243</v>
      </c>
      <c r="D3645" s="11">
        <v>46038</v>
      </c>
      <c r="E3645" t="s">
        <v>6282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6354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6102</v>
      </c>
      <c r="B3646">
        <v>5930356</v>
      </c>
      <c r="C3646" t="s">
        <v>6243</v>
      </c>
      <c r="D3646" s="11">
        <v>46038</v>
      </c>
      <c r="E3646" t="s">
        <v>6283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6354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6103</v>
      </c>
      <c r="B3647">
        <v>2004691</v>
      </c>
      <c r="C3647" t="s">
        <v>6243</v>
      </c>
      <c r="D3647" s="11">
        <v>46038</v>
      </c>
      <c r="E3647" t="s">
        <v>6283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6354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6104</v>
      </c>
      <c r="B3648">
        <v>3781619</v>
      </c>
      <c r="C3648" t="s">
        <v>6243</v>
      </c>
      <c r="D3648" s="11">
        <v>46038</v>
      </c>
      <c r="E3648" t="s">
        <v>6284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6354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6105</v>
      </c>
      <c r="B3649">
        <v>2023160</v>
      </c>
      <c r="C3649" t="s">
        <v>6243</v>
      </c>
      <c r="D3649" s="11">
        <v>46038</v>
      </c>
      <c r="E3649" t="s">
        <v>6284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6354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6106</v>
      </c>
      <c r="B3650">
        <v>2663164</v>
      </c>
      <c r="C3650" t="s">
        <v>6243</v>
      </c>
      <c r="D3650" s="11">
        <v>46038</v>
      </c>
      <c r="E3650" t="s">
        <v>6285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6354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6107</v>
      </c>
      <c r="B3651">
        <v>977790</v>
      </c>
      <c r="C3651" t="s">
        <v>6243</v>
      </c>
      <c r="D3651" s="11">
        <v>46038</v>
      </c>
      <c r="E3651" t="s">
        <v>6285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6354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6108</v>
      </c>
      <c r="B3652">
        <v>5514596</v>
      </c>
      <c r="C3652" t="s">
        <v>6243</v>
      </c>
      <c r="D3652" s="11">
        <v>46038</v>
      </c>
      <c r="E3652" t="s">
        <v>6286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6354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6109</v>
      </c>
      <c r="B3653">
        <v>2719755</v>
      </c>
      <c r="C3653" t="s">
        <v>6243</v>
      </c>
      <c r="D3653" s="11">
        <v>46038</v>
      </c>
      <c r="E3653" t="s">
        <v>6286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6354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6110</v>
      </c>
      <c r="B3654">
        <v>5510840</v>
      </c>
      <c r="C3654" t="s">
        <v>6243</v>
      </c>
      <c r="D3654" s="11">
        <v>46038</v>
      </c>
      <c r="E3654" t="s">
        <v>6287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6354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6111</v>
      </c>
      <c r="B3655">
        <v>3227737</v>
      </c>
      <c r="C3655" t="s">
        <v>6243</v>
      </c>
      <c r="D3655" s="11">
        <v>46038</v>
      </c>
      <c r="E3655" t="s">
        <v>6287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6354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6112</v>
      </c>
      <c r="B3656">
        <v>5529665</v>
      </c>
      <c r="C3656" t="s">
        <v>6243</v>
      </c>
      <c r="D3656" s="11">
        <v>46038</v>
      </c>
      <c r="E3656" t="s">
        <v>6288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6354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6113</v>
      </c>
      <c r="B3657">
        <v>4096383</v>
      </c>
      <c r="C3657" t="s">
        <v>6243</v>
      </c>
      <c r="D3657" s="11">
        <v>46038</v>
      </c>
      <c r="E3657" t="s">
        <v>6288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6354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6114</v>
      </c>
      <c r="B3658">
        <v>5516956</v>
      </c>
      <c r="C3658" t="s">
        <v>6243</v>
      </c>
      <c r="D3658" s="11">
        <v>46038</v>
      </c>
      <c r="E3658" t="s">
        <v>6289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6354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6115</v>
      </c>
      <c r="B3659">
        <v>3781545</v>
      </c>
      <c r="C3659" t="s">
        <v>6243</v>
      </c>
      <c r="D3659" s="11">
        <v>46038</v>
      </c>
      <c r="E3659" t="s">
        <v>6289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6354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6116</v>
      </c>
      <c r="B3660">
        <v>5512564</v>
      </c>
      <c r="C3660" t="s">
        <v>6243</v>
      </c>
      <c r="D3660" s="11">
        <v>46038</v>
      </c>
      <c r="E3660" t="s">
        <v>6290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6354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6117</v>
      </c>
      <c r="B3661">
        <v>2858620</v>
      </c>
      <c r="C3661" t="s">
        <v>6243</v>
      </c>
      <c r="D3661" s="11">
        <v>46038</v>
      </c>
      <c r="E3661" t="s">
        <v>6290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6354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6118</v>
      </c>
      <c r="B3662">
        <v>5515961</v>
      </c>
      <c r="C3662" t="s">
        <v>6243</v>
      </c>
      <c r="D3662" s="11">
        <v>46038</v>
      </c>
      <c r="E3662" t="s">
        <v>6291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6354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6119</v>
      </c>
      <c r="B3663">
        <v>1434443</v>
      </c>
      <c r="C3663" t="s">
        <v>6243</v>
      </c>
      <c r="D3663" s="11">
        <v>46038</v>
      </c>
      <c r="E3663" t="s">
        <v>6291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6354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6120</v>
      </c>
      <c r="B3664">
        <v>5589605</v>
      </c>
      <c r="C3664" t="s">
        <v>6243</v>
      </c>
      <c r="D3664" s="11">
        <v>46038</v>
      </c>
      <c r="E3664" t="s">
        <v>6292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6354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6121</v>
      </c>
      <c r="B3665">
        <v>2893155</v>
      </c>
      <c r="C3665" t="s">
        <v>6243</v>
      </c>
      <c r="D3665" s="11">
        <v>46038</v>
      </c>
      <c r="E3665" t="s">
        <v>6292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6354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6122</v>
      </c>
      <c r="B3666">
        <v>5607583</v>
      </c>
      <c r="C3666" t="s">
        <v>6243</v>
      </c>
      <c r="D3666" s="11">
        <v>46038</v>
      </c>
      <c r="E3666" t="s">
        <v>6293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6354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6123</v>
      </c>
      <c r="B3667">
        <v>3430318</v>
      </c>
      <c r="C3667" t="s">
        <v>6243</v>
      </c>
      <c r="D3667" s="11">
        <v>46038</v>
      </c>
      <c r="E3667" t="s">
        <v>6293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6354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6124</v>
      </c>
      <c r="B3668">
        <v>5587484</v>
      </c>
      <c r="C3668" t="s">
        <v>6243</v>
      </c>
      <c r="D3668" s="11">
        <v>46038</v>
      </c>
      <c r="E3668" t="s">
        <v>6294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6354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6125</v>
      </c>
      <c r="B3669">
        <v>4387094</v>
      </c>
      <c r="C3669" t="s">
        <v>6243</v>
      </c>
      <c r="D3669" s="11">
        <v>46038</v>
      </c>
      <c r="E3669" t="s">
        <v>6294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6354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6126</v>
      </c>
      <c r="B3670">
        <v>5586088</v>
      </c>
      <c r="C3670" t="s">
        <v>6243</v>
      </c>
      <c r="D3670" s="11">
        <v>46038</v>
      </c>
      <c r="E3670" t="s">
        <v>6295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6354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6127</v>
      </c>
      <c r="B3671">
        <v>4064594</v>
      </c>
      <c r="C3671" t="s">
        <v>6243</v>
      </c>
      <c r="D3671" s="11">
        <v>46038</v>
      </c>
      <c r="E3671" t="s">
        <v>6295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6354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6128</v>
      </c>
      <c r="B3672">
        <v>5589205</v>
      </c>
      <c r="C3672" t="s">
        <v>6243</v>
      </c>
      <c r="D3672" s="11">
        <v>46038</v>
      </c>
      <c r="E3672" t="s">
        <v>6296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6354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6129</v>
      </c>
      <c r="B3673">
        <v>3005182</v>
      </c>
      <c r="C3673" t="s">
        <v>6243</v>
      </c>
      <c r="D3673" s="11">
        <v>46038</v>
      </c>
      <c r="E3673" t="s">
        <v>6296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6354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6130</v>
      </c>
      <c r="B3674">
        <v>5588427</v>
      </c>
      <c r="C3674" t="s">
        <v>6243</v>
      </c>
      <c r="D3674" s="11">
        <v>46038</v>
      </c>
      <c r="E3674" t="s">
        <v>6297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6354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6131</v>
      </c>
      <c r="B3675">
        <v>1666346</v>
      </c>
      <c r="C3675" t="s">
        <v>6243</v>
      </c>
      <c r="D3675" s="11">
        <v>46038</v>
      </c>
      <c r="E3675" t="s">
        <v>6297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6354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6132</v>
      </c>
      <c r="B3676">
        <v>5598630</v>
      </c>
      <c r="C3676" t="s">
        <v>6243</v>
      </c>
      <c r="D3676" s="11">
        <v>46038</v>
      </c>
      <c r="E3676" t="s">
        <v>6298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6354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6133</v>
      </c>
      <c r="B3677">
        <v>1509097</v>
      </c>
      <c r="C3677" t="s">
        <v>6243</v>
      </c>
      <c r="D3677" s="11">
        <v>46038</v>
      </c>
      <c r="E3677" t="s">
        <v>6298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6354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6134</v>
      </c>
      <c r="B3678">
        <v>5597775</v>
      </c>
      <c r="C3678" t="s">
        <v>6243</v>
      </c>
      <c r="D3678" s="11">
        <v>46038</v>
      </c>
      <c r="E3678" t="s">
        <v>6299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6354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6135</v>
      </c>
      <c r="B3679">
        <v>1723196</v>
      </c>
      <c r="C3679" t="s">
        <v>6243</v>
      </c>
      <c r="D3679" s="11">
        <v>46038</v>
      </c>
      <c r="E3679" t="s">
        <v>6299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6354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6136</v>
      </c>
      <c r="B3680">
        <v>8307351</v>
      </c>
      <c r="C3680" t="s">
        <v>6243</v>
      </c>
      <c r="D3680" s="11">
        <v>46038</v>
      </c>
      <c r="E3680" t="s">
        <v>6300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6354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6137</v>
      </c>
      <c r="B3681">
        <v>3840063</v>
      </c>
      <c r="C3681" t="s">
        <v>6243</v>
      </c>
      <c r="D3681" s="11">
        <v>46038</v>
      </c>
      <c r="E3681" t="s">
        <v>6300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6354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6138</v>
      </c>
      <c r="B3682">
        <v>770728</v>
      </c>
      <c r="C3682" t="s">
        <v>6243</v>
      </c>
      <c r="D3682" s="11">
        <v>46038</v>
      </c>
      <c r="E3682" t="s">
        <v>6301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6354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6139</v>
      </c>
      <c r="B3683">
        <v>20999351</v>
      </c>
      <c r="C3683" t="s">
        <v>6243</v>
      </c>
      <c r="D3683" s="11">
        <v>46038</v>
      </c>
      <c r="E3683" t="s">
        <v>6301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6354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6140</v>
      </c>
      <c r="B3684">
        <v>770673</v>
      </c>
      <c r="C3684" t="s">
        <v>6243</v>
      </c>
      <c r="D3684" s="11">
        <v>46038</v>
      </c>
      <c r="E3684" t="s">
        <v>6302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6354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6141</v>
      </c>
      <c r="B3685">
        <v>24595989</v>
      </c>
      <c r="C3685" t="s">
        <v>6243</v>
      </c>
      <c r="D3685" s="11">
        <v>46038</v>
      </c>
      <c r="E3685" t="s">
        <v>6302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6354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6142</v>
      </c>
      <c r="B3686">
        <v>6989662</v>
      </c>
      <c r="C3686" t="s">
        <v>6243</v>
      </c>
      <c r="D3686" s="11">
        <v>46038</v>
      </c>
      <c r="E3686" t="s">
        <v>6303</v>
      </c>
      <c r="F3686" t="s">
        <v>5909</v>
      </c>
      <c r="G3686" t="s">
        <v>2787</v>
      </c>
      <c r="H3686" t="str">
        <f>IF(_xlfn.XLOOKUP(E3686,LD_01[DOCUMENTO],LD_01[REVISÃO])=F3686,"VIGENTE","OBSOLETO")</f>
        <v>VIGENTE</v>
      </c>
      <c r="I3686" t="s">
        <v>6354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/>
      </c>
      <c r="N3686" t="str">
        <f t="shared" si="224"/>
        <v>C:\Users\luis.nunes\OneDrive - ATERPA\00.SERVIDOR\SALA TÉCNICA\00.PROJETOS\02.DOCUMENTOS\ANO 02\MSV-163MS-366-369\IN</v>
      </c>
    </row>
    <row r="3687" spans="1:14" x14ac:dyDescent="0.3">
      <c r="A3687" t="s">
        <v>6143</v>
      </c>
      <c r="B3687">
        <v>1424112</v>
      </c>
      <c r="C3687" t="s">
        <v>6243</v>
      </c>
      <c r="D3687" s="11">
        <v>46038</v>
      </c>
      <c r="E3687" t="s">
        <v>6303</v>
      </c>
      <c r="F3687" t="s">
        <v>5909</v>
      </c>
      <c r="G3687" t="s">
        <v>2788</v>
      </c>
      <c r="H3687" t="str">
        <f>IF(_xlfn.XLOOKUP(E3687,LD_01[DOCUMENTO],LD_01[REVISÃO])=F3687,"VIGENTE","OBSOLETO")</f>
        <v>VIGENTE</v>
      </c>
      <c r="I3687" t="s">
        <v>6354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/>
      </c>
      <c r="N3687" t="str">
        <f t="shared" si="224"/>
        <v>C:\Users\luis.nunes\OneDrive - ATERPA\00.SERVIDOR\SALA TÉCNICA\00.PROJETOS\02.DOCUMENTOS\ANO 02\MSV-163MS-366-369\IN</v>
      </c>
    </row>
    <row r="3688" spans="1:14" x14ac:dyDescent="0.3">
      <c r="A3688" t="s">
        <v>6144</v>
      </c>
      <c r="B3688">
        <v>7539692</v>
      </c>
      <c r="C3688" t="s">
        <v>6243</v>
      </c>
      <c r="D3688" s="11">
        <v>46038</v>
      </c>
      <c r="E3688" t="s">
        <v>6304</v>
      </c>
      <c r="F3688" t="s">
        <v>5909</v>
      </c>
      <c r="G3688" t="s">
        <v>2787</v>
      </c>
      <c r="H3688" t="str">
        <f>IF(_xlfn.XLOOKUP(E3688,LD_01[DOCUMENTO],LD_01[REVISÃO])=F3688,"VIGENTE","OBSOLETO")</f>
        <v>VIGENTE</v>
      </c>
      <c r="I3688" t="s">
        <v>6354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/>
      </c>
      <c r="N3688" t="str">
        <f t="shared" si="224"/>
        <v>C:\Users\luis.nunes\OneDrive - ATERPA\00.SERVIDOR\SALA TÉCNICA\00.PROJETOS\02.DOCUMENTOS\ANO 02\MSV-163MS-366-369\IN</v>
      </c>
    </row>
    <row r="3689" spans="1:14" x14ac:dyDescent="0.3">
      <c r="A3689" t="s">
        <v>6145</v>
      </c>
      <c r="B3689">
        <v>2033240</v>
      </c>
      <c r="C3689" t="s">
        <v>6243</v>
      </c>
      <c r="D3689" s="11">
        <v>46038</v>
      </c>
      <c r="E3689" t="s">
        <v>6304</v>
      </c>
      <c r="F3689" t="s">
        <v>5909</v>
      </c>
      <c r="G3689" t="s">
        <v>2788</v>
      </c>
      <c r="H3689" t="str">
        <f>IF(_xlfn.XLOOKUP(E3689,LD_01[DOCUMENTO],LD_01[REVISÃO])=F3689,"VIGENTE","OBSOLETO")</f>
        <v>VIGENTE</v>
      </c>
      <c r="I3689" t="s">
        <v>6354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/>
      </c>
      <c r="N3689" t="str">
        <f t="shared" si="224"/>
        <v>C:\Users\luis.nunes\OneDrive - ATERPA\00.SERVIDOR\SALA TÉCNICA\00.PROJETOS\02.DOCUMENTOS\ANO 02\MSV-163MS-366-369\IN</v>
      </c>
    </row>
    <row r="3690" spans="1:14" x14ac:dyDescent="0.3">
      <c r="A3690" t="s">
        <v>6146</v>
      </c>
      <c r="B3690">
        <v>6833563</v>
      </c>
      <c r="C3690" t="s">
        <v>6243</v>
      </c>
      <c r="D3690" s="11">
        <v>46038</v>
      </c>
      <c r="E3690" t="s">
        <v>6305</v>
      </c>
      <c r="F3690" t="s">
        <v>5909</v>
      </c>
      <c r="G3690" t="s">
        <v>2787</v>
      </c>
      <c r="H3690" t="str">
        <f>IF(_xlfn.XLOOKUP(E3690,LD_01[DOCUMENTO],LD_01[REVISÃO])=F3690,"VIGENTE","OBSOLETO")</f>
        <v>VIGENTE</v>
      </c>
      <c r="I3690" t="s">
        <v>6354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/>
      </c>
      <c r="N3690" t="str">
        <f t="shared" si="224"/>
        <v>C:\Users\luis.nunes\OneDrive - ATERPA\00.SERVIDOR\SALA TÉCNICA\00.PROJETOS\02.DOCUMENTOS\ANO 02\MSV-163MS-366-369\IN</v>
      </c>
    </row>
    <row r="3691" spans="1:14" x14ac:dyDescent="0.3">
      <c r="A3691" t="s">
        <v>6147</v>
      </c>
      <c r="B3691">
        <v>1685244</v>
      </c>
      <c r="C3691" t="s">
        <v>6243</v>
      </c>
      <c r="D3691" s="11">
        <v>46038</v>
      </c>
      <c r="E3691" t="s">
        <v>6305</v>
      </c>
      <c r="F3691" t="s">
        <v>5909</v>
      </c>
      <c r="G3691" t="s">
        <v>2788</v>
      </c>
      <c r="H3691" t="str">
        <f>IF(_xlfn.XLOOKUP(E3691,LD_01[DOCUMENTO],LD_01[REVISÃO])=F3691,"VIGENTE","OBSOLETO")</f>
        <v>VIGENTE</v>
      </c>
      <c r="I3691" t="s">
        <v>6354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/>
      </c>
      <c r="N3691" t="str">
        <f t="shared" si="224"/>
        <v>C:\Users\luis.nunes\OneDrive - ATERPA\00.SERVIDOR\SALA TÉCNICA\00.PROJETOS\02.DOCUMENTOS\ANO 02\MSV-163MS-366-369\IN</v>
      </c>
    </row>
    <row r="3692" spans="1:14" x14ac:dyDescent="0.3">
      <c r="A3692" t="s">
        <v>6148</v>
      </c>
      <c r="B3692">
        <v>8127018</v>
      </c>
      <c r="C3692" t="s">
        <v>6243</v>
      </c>
      <c r="D3692" s="11">
        <v>46038</v>
      </c>
      <c r="E3692" t="s">
        <v>6306</v>
      </c>
      <c r="F3692" t="s">
        <v>5909</v>
      </c>
      <c r="G3692" t="s">
        <v>3477</v>
      </c>
      <c r="H3692" t="str">
        <f>IF(_xlfn.XLOOKUP(E3692,LD_01[DOCUMENTO],LD_01[REVISÃO])=F3692,"VIGENTE","OBSOLETO")</f>
        <v>VIGENTE</v>
      </c>
      <c r="I3692" t="s">
        <v>6354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/>
      </c>
      <c r="N3692" t="str">
        <f t="shared" si="224"/>
        <v>C:\Users\luis.nunes\OneDrive - ATERPA\00.SERVIDOR\SALA TÉCNICA\00.PROJETOS\02.DOCUMENTOS\ANO 02\MSV-163MS-366-369\IN</v>
      </c>
    </row>
    <row r="3693" spans="1:14" x14ac:dyDescent="0.3">
      <c r="A3693" t="s">
        <v>6149</v>
      </c>
      <c r="B3693">
        <v>1637533</v>
      </c>
      <c r="C3693" t="s">
        <v>6243</v>
      </c>
      <c r="D3693" s="11">
        <v>46038</v>
      </c>
      <c r="E3693" t="s">
        <v>6306</v>
      </c>
      <c r="F3693" t="s">
        <v>5909</v>
      </c>
      <c r="G3693" t="s">
        <v>2788</v>
      </c>
      <c r="H3693" t="str">
        <f>IF(_xlfn.XLOOKUP(E3693,LD_01[DOCUMENTO],LD_01[REVISÃO])=F3693,"VIGENTE","OBSOLETO")</f>
        <v>VIGENTE</v>
      </c>
      <c r="I3693" t="s">
        <v>6354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/>
      </c>
      <c r="N3693" t="str">
        <f t="shared" si="224"/>
        <v>C:\Users\luis.nunes\OneDrive - ATERPA\00.SERVIDOR\SALA TÉCNICA\00.PROJETOS\02.DOCUMENTOS\ANO 02\MSV-163MS-366-369\IN</v>
      </c>
    </row>
    <row r="3694" spans="1:14" x14ac:dyDescent="0.3">
      <c r="A3694" t="s">
        <v>6150</v>
      </c>
      <c r="B3694">
        <v>4164729</v>
      </c>
      <c r="C3694" t="s">
        <v>6243</v>
      </c>
      <c r="D3694" s="11">
        <v>46038</v>
      </c>
      <c r="E3694" t="s">
        <v>6307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6354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6151</v>
      </c>
      <c r="B3695">
        <v>315912</v>
      </c>
      <c r="C3695" t="s">
        <v>6243</v>
      </c>
      <c r="D3695" s="11">
        <v>46038</v>
      </c>
      <c r="E3695" t="s">
        <v>6307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6354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6152</v>
      </c>
      <c r="B3696">
        <v>4359973</v>
      </c>
      <c r="C3696" t="s">
        <v>6243</v>
      </c>
      <c r="D3696" s="11">
        <v>46038</v>
      </c>
      <c r="E3696" t="s">
        <v>6308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6354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6153</v>
      </c>
      <c r="B3697">
        <v>282103</v>
      </c>
      <c r="C3697" t="s">
        <v>6243</v>
      </c>
      <c r="D3697" s="11">
        <v>46038</v>
      </c>
      <c r="E3697" t="s">
        <v>6308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6354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6154</v>
      </c>
      <c r="B3698">
        <v>8174501</v>
      </c>
      <c r="C3698" t="s">
        <v>6243</v>
      </c>
      <c r="D3698" s="11">
        <v>46038</v>
      </c>
      <c r="E3698" t="s">
        <v>6309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6354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6155</v>
      </c>
      <c r="B3699">
        <v>1530421</v>
      </c>
      <c r="C3699" t="s">
        <v>6243</v>
      </c>
      <c r="D3699" s="11">
        <v>46038</v>
      </c>
      <c r="E3699" t="s">
        <v>6309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6354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6156</v>
      </c>
      <c r="B3700">
        <v>8928483</v>
      </c>
      <c r="C3700" t="s">
        <v>6243</v>
      </c>
      <c r="D3700" s="11">
        <v>46038</v>
      </c>
      <c r="E3700" t="s">
        <v>6310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6354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6157</v>
      </c>
      <c r="B3701">
        <v>1709474</v>
      </c>
      <c r="C3701" t="s">
        <v>6243</v>
      </c>
      <c r="D3701" s="11">
        <v>46038</v>
      </c>
      <c r="E3701" t="s">
        <v>6310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6354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6158</v>
      </c>
      <c r="B3702">
        <v>7673077</v>
      </c>
      <c r="C3702" t="s">
        <v>6243</v>
      </c>
      <c r="D3702" s="11">
        <v>46038</v>
      </c>
      <c r="E3702" t="s">
        <v>6311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6354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6159</v>
      </c>
      <c r="B3703">
        <v>1007588</v>
      </c>
      <c r="C3703" t="s">
        <v>6243</v>
      </c>
      <c r="D3703" s="11">
        <v>46038</v>
      </c>
      <c r="E3703" t="s">
        <v>6311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6354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6160</v>
      </c>
      <c r="B3704">
        <v>3056180</v>
      </c>
      <c r="C3704" t="s">
        <v>6243</v>
      </c>
      <c r="D3704" s="11">
        <v>46038</v>
      </c>
      <c r="E3704" t="s">
        <v>6312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6354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6161</v>
      </c>
      <c r="B3705">
        <v>701937</v>
      </c>
      <c r="C3705" t="s">
        <v>6243</v>
      </c>
      <c r="D3705" s="11">
        <v>46038</v>
      </c>
      <c r="E3705" t="s">
        <v>6312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6354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6162</v>
      </c>
      <c r="B3706">
        <v>974672</v>
      </c>
      <c r="C3706" t="s">
        <v>6243</v>
      </c>
      <c r="D3706" s="11">
        <v>46038</v>
      </c>
      <c r="E3706" t="s">
        <v>6313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6354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6163</v>
      </c>
      <c r="B3707">
        <v>633597</v>
      </c>
      <c r="C3707" t="s">
        <v>6243</v>
      </c>
      <c r="D3707" s="11">
        <v>46038</v>
      </c>
      <c r="E3707" t="s">
        <v>6313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6354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6164</v>
      </c>
      <c r="B3708">
        <v>976765</v>
      </c>
      <c r="C3708" t="s">
        <v>6243</v>
      </c>
      <c r="D3708" s="11">
        <v>46038</v>
      </c>
      <c r="E3708" t="s">
        <v>6314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6354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6165</v>
      </c>
      <c r="B3709">
        <v>670802</v>
      </c>
      <c r="C3709" t="s">
        <v>6243</v>
      </c>
      <c r="D3709" s="11">
        <v>46038</v>
      </c>
      <c r="E3709" t="s">
        <v>6314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6354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6166</v>
      </c>
      <c r="B3710">
        <v>976625</v>
      </c>
      <c r="C3710" t="s">
        <v>6243</v>
      </c>
      <c r="D3710" s="11">
        <v>46038</v>
      </c>
      <c r="E3710" t="s">
        <v>6315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6354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6167</v>
      </c>
      <c r="B3711">
        <v>694543</v>
      </c>
      <c r="C3711" t="s">
        <v>6243</v>
      </c>
      <c r="D3711" s="11">
        <v>46038</v>
      </c>
      <c r="E3711" t="s">
        <v>6315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6354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6168</v>
      </c>
      <c r="B3712">
        <v>976175</v>
      </c>
      <c r="C3712" t="s">
        <v>6243</v>
      </c>
      <c r="D3712" s="11">
        <v>46038</v>
      </c>
      <c r="E3712" t="s">
        <v>6316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6354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6169</v>
      </c>
      <c r="B3713">
        <v>747693</v>
      </c>
      <c r="C3713" t="s">
        <v>6243</v>
      </c>
      <c r="D3713" s="11">
        <v>46038</v>
      </c>
      <c r="E3713" t="s">
        <v>6316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6354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6170</v>
      </c>
      <c r="B3714">
        <v>976367</v>
      </c>
      <c r="C3714" t="s">
        <v>6243</v>
      </c>
      <c r="D3714" s="11">
        <v>46038</v>
      </c>
      <c r="E3714" t="s">
        <v>6317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6354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6171</v>
      </c>
      <c r="B3715">
        <v>889633</v>
      </c>
      <c r="C3715" t="s">
        <v>6243</v>
      </c>
      <c r="D3715" s="11">
        <v>46038</v>
      </c>
      <c r="E3715" t="s">
        <v>6317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6354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6172</v>
      </c>
      <c r="B3716">
        <v>976402</v>
      </c>
      <c r="C3716" t="s">
        <v>6243</v>
      </c>
      <c r="D3716" s="11">
        <v>46038</v>
      </c>
      <c r="E3716" t="s">
        <v>6318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6354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6173</v>
      </c>
      <c r="B3717">
        <v>554070</v>
      </c>
      <c r="C3717" t="s">
        <v>6243</v>
      </c>
      <c r="D3717" s="11">
        <v>46038</v>
      </c>
      <c r="E3717" t="s">
        <v>6318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6354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6174</v>
      </c>
      <c r="B3718">
        <v>749784</v>
      </c>
      <c r="C3718" t="s">
        <v>6243</v>
      </c>
      <c r="D3718" s="11">
        <v>46038</v>
      </c>
      <c r="E3718" t="s">
        <v>6319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6354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6175</v>
      </c>
      <c r="B3719">
        <v>2588881</v>
      </c>
      <c r="C3719" t="s">
        <v>6243</v>
      </c>
      <c r="D3719" s="11">
        <v>46038</v>
      </c>
      <c r="E3719" t="s">
        <v>6319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6354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6176</v>
      </c>
      <c r="B3720">
        <v>749973</v>
      </c>
      <c r="C3720" t="s">
        <v>6243</v>
      </c>
      <c r="D3720" s="11">
        <v>46038</v>
      </c>
      <c r="E3720" t="s">
        <v>6320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6354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6177</v>
      </c>
      <c r="B3721">
        <v>2823374</v>
      </c>
      <c r="C3721" t="s">
        <v>6243</v>
      </c>
      <c r="D3721" s="11">
        <v>46038</v>
      </c>
      <c r="E3721" t="s">
        <v>6320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6354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6178</v>
      </c>
      <c r="B3722">
        <v>750201</v>
      </c>
      <c r="C3722" t="s">
        <v>6243</v>
      </c>
      <c r="D3722" s="11">
        <v>46038</v>
      </c>
      <c r="E3722" t="s">
        <v>6321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6354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6179</v>
      </c>
      <c r="B3723">
        <v>2507215</v>
      </c>
      <c r="C3723" t="s">
        <v>6243</v>
      </c>
      <c r="D3723" s="11">
        <v>46038</v>
      </c>
      <c r="E3723" t="s">
        <v>6321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6354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6180</v>
      </c>
      <c r="B3724">
        <v>5187965</v>
      </c>
      <c r="C3724" t="s">
        <v>6243</v>
      </c>
      <c r="D3724" s="11">
        <v>46038</v>
      </c>
      <c r="E3724" t="s">
        <v>6322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6354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6181</v>
      </c>
      <c r="B3725">
        <v>2315254</v>
      </c>
      <c r="C3725" t="s">
        <v>6243</v>
      </c>
      <c r="D3725" s="11">
        <v>46038</v>
      </c>
      <c r="E3725" t="s">
        <v>6322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6354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6182</v>
      </c>
      <c r="B3726">
        <v>22827956</v>
      </c>
      <c r="C3726" t="s">
        <v>6243</v>
      </c>
      <c r="D3726" s="11">
        <v>46038</v>
      </c>
      <c r="E3726" t="s">
        <v>6323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6354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6183</v>
      </c>
      <c r="B3727">
        <v>1449890</v>
      </c>
      <c r="C3727" t="s">
        <v>6243</v>
      </c>
      <c r="D3727" s="11">
        <v>46038</v>
      </c>
      <c r="E3727" t="s">
        <v>6323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6354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6184</v>
      </c>
      <c r="B3728">
        <v>33882339</v>
      </c>
      <c r="C3728" t="s">
        <v>6243</v>
      </c>
      <c r="D3728" s="11">
        <v>46038</v>
      </c>
      <c r="E3728" t="s">
        <v>6324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6354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6185</v>
      </c>
      <c r="B3729">
        <v>1599581</v>
      </c>
      <c r="C3729" t="s">
        <v>6243</v>
      </c>
      <c r="D3729" s="11">
        <v>46038</v>
      </c>
      <c r="E3729" t="s">
        <v>6324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6354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6186</v>
      </c>
      <c r="B3730">
        <v>33760123</v>
      </c>
      <c r="C3730" t="s">
        <v>6243</v>
      </c>
      <c r="D3730" s="11">
        <v>46038</v>
      </c>
      <c r="E3730" t="s">
        <v>6325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6354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6187</v>
      </c>
      <c r="B3731">
        <v>1664165</v>
      </c>
      <c r="C3731" t="s">
        <v>6243</v>
      </c>
      <c r="D3731" s="11">
        <v>46038</v>
      </c>
      <c r="E3731" t="s">
        <v>6325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6354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6188</v>
      </c>
      <c r="B3732">
        <v>22643985</v>
      </c>
      <c r="C3732" t="s">
        <v>6243</v>
      </c>
      <c r="D3732" s="11">
        <v>46038</v>
      </c>
      <c r="E3732" t="s">
        <v>6326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6354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6189</v>
      </c>
      <c r="B3733">
        <v>1755885</v>
      </c>
      <c r="C3733" t="s">
        <v>6243</v>
      </c>
      <c r="D3733" s="11">
        <v>46038</v>
      </c>
      <c r="E3733" t="s">
        <v>6326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6354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6190</v>
      </c>
      <c r="B3734">
        <v>33746738</v>
      </c>
      <c r="C3734" t="s">
        <v>6243</v>
      </c>
      <c r="D3734" s="11">
        <v>46038</v>
      </c>
      <c r="E3734" t="s">
        <v>6327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6354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6191</v>
      </c>
      <c r="B3735">
        <v>1302473</v>
      </c>
      <c r="C3735" t="s">
        <v>6243</v>
      </c>
      <c r="D3735" s="11">
        <v>46038</v>
      </c>
      <c r="E3735" t="s">
        <v>6327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6354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6192</v>
      </c>
      <c r="B3736">
        <v>33754133</v>
      </c>
      <c r="C3736" t="s">
        <v>6243</v>
      </c>
      <c r="D3736" s="11">
        <v>46038</v>
      </c>
      <c r="E3736" t="s">
        <v>6328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6354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6193</v>
      </c>
      <c r="B3737">
        <v>622629</v>
      </c>
      <c r="C3737" t="s">
        <v>6243</v>
      </c>
      <c r="D3737" s="11">
        <v>46038</v>
      </c>
      <c r="E3737" t="s">
        <v>6328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6354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6194</v>
      </c>
      <c r="B3738">
        <v>1666349</v>
      </c>
      <c r="C3738" t="s">
        <v>6243</v>
      </c>
      <c r="D3738" s="11">
        <v>46038</v>
      </c>
      <c r="E3738" t="s">
        <v>6329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6354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6195</v>
      </c>
      <c r="B3739">
        <v>352982</v>
      </c>
      <c r="C3739" t="s">
        <v>6243</v>
      </c>
      <c r="D3739" s="11">
        <v>46038</v>
      </c>
      <c r="E3739" t="s">
        <v>6329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6354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6196</v>
      </c>
      <c r="B3740">
        <v>1522696</v>
      </c>
      <c r="C3740" t="s">
        <v>6243</v>
      </c>
      <c r="D3740" s="11">
        <v>46038</v>
      </c>
      <c r="E3740" t="s">
        <v>6330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6354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6197</v>
      </c>
      <c r="B3741">
        <v>379664</v>
      </c>
      <c r="C3741" t="s">
        <v>6243</v>
      </c>
      <c r="D3741" s="11">
        <v>46038</v>
      </c>
      <c r="E3741" t="s">
        <v>6330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6354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6198</v>
      </c>
      <c r="B3742">
        <v>1451587</v>
      </c>
      <c r="C3742" t="s">
        <v>6243</v>
      </c>
      <c r="D3742" s="11">
        <v>46038</v>
      </c>
      <c r="E3742" t="s">
        <v>6331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6354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6199</v>
      </c>
      <c r="B3743">
        <v>358549</v>
      </c>
      <c r="C3743" t="s">
        <v>6243</v>
      </c>
      <c r="D3743" s="11">
        <v>46038</v>
      </c>
      <c r="E3743" t="s">
        <v>6331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6354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6200</v>
      </c>
      <c r="B3744">
        <v>1613205</v>
      </c>
      <c r="C3744" t="s">
        <v>6243</v>
      </c>
      <c r="D3744" s="11">
        <v>46038</v>
      </c>
      <c r="E3744" t="s">
        <v>6332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6354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6201</v>
      </c>
      <c r="B3745">
        <v>373520</v>
      </c>
      <c r="C3745" t="s">
        <v>6243</v>
      </c>
      <c r="D3745" s="11">
        <v>46038</v>
      </c>
      <c r="E3745" t="s">
        <v>6332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6354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6202</v>
      </c>
      <c r="B3746">
        <v>1939986</v>
      </c>
      <c r="C3746" t="s">
        <v>6243</v>
      </c>
      <c r="D3746" s="11">
        <v>46038</v>
      </c>
      <c r="E3746" t="s">
        <v>6333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6354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6203</v>
      </c>
      <c r="B3747">
        <v>794764</v>
      </c>
      <c r="C3747" t="s">
        <v>6243</v>
      </c>
      <c r="D3747" s="11">
        <v>46038</v>
      </c>
      <c r="E3747" t="s">
        <v>6333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6354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6204</v>
      </c>
      <c r="B3748">
        <v>4514292</v>
      </c>
      <c r="C3748" t="s">
        <v>6243</v>
      </c>
      <c r="D3748" s="11">
        <v>46038</v>
      </c>
      <c r="E3748" t="s">
        <v>6334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6354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6205</v>
      </c>
      <c r="B3749">
        <v>608843</v>
      </c>
      <c r="C3749" t="s">
        <v>6243</v>
      </c>
      <c r="D3749" s="11">
        <v>46038</v>
      </c>
      <c r="E3749" t="s">
        <v>6334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6354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6206</v>
      </c>
      <c r="B3750">
        <v>2134134</v>
      </c>
      <c r="C3750" t="s">
        <v>6243</v>
      </c>
      <c r="D3750" s="11">
        <v>46038</v>
      </c>
      <c r="E3750" t="s">
        <v>6335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6354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6207</v>
      </c>
      <c r="B3751">
        <v>1052710</v>
      </c>
      <c r="C3751" t="s">
        <v>6243</v>
      </c>
      <c r="D3751" s="11">
        <v>46038</v>
      </c>
      <c r="E3751" t="s">
        <v>6335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6354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6208</v>
      </c>
      <c r="B3752">
        <v>1209695</v>
      </c>
      <c r="C3752" t="s">
        <v>6243</v>
      </c>
      <c r="D3752" s="11">
        <v>46038</v>
      </c>
      <c r="E3752" t="s">
        <v>6336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6354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6209</v>
      </c>
      <c r="B3753">
        <v>341421</v>
      </c>
      <c r="C3753" t="s">
        <v>6243</v>
      </c>
      <c r="D3753" s="11">
        <v>46038</v>
      </c>
      <c r="E3753" t="s">
        <v>6336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6354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6210</v>
      </c>
      <c r="B3754">
        <v>1030604</v>
      </c>
      <c r="C3754" t="s">
        <v>6243</v>
      </c>
      <c r="D3754" s="11">
        <v>46038</v>
      </c>
      <c r="E3754" t="s">
        <v>6337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6354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6211</v>
      </c>
      <c r="B3755">
        <v>399652</v>
      </c>
      <c r="C3755" t="s">
        <v>6243</v>
      </c>
      <c r="D3755" s="11">
        <v>46038</v>
      </c>
      <c r="E3755" t="s">
        <v>6337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6354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6212</v>
      </c>
      <c r="B3756">
        <v>1028955</v>
      </c>
      <c r="C3756" t="s">
        <v>6243</v>
      </c>
      <c r="D3756" s="11">
        <v>46038</v>
      </c>
      <c r="E3756" t="s">
        <v>6338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6354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6213</v>
      </c>
      <c r="B3757">
        <v>260776</v>
      </c>
      <c r="C3757" t="s">
        <v>6243</v>
      </c>
      <c r="D3757" s="11">
        <v>46038</v>
      </c>
      <c r="E3757" t="s">
        <v>6338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6354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6214</v>
      </c>
      <c r="B3758">
        <v>929362</v>
      </c>
      <c r="C3758" t="s">
        <v>6243</v>
      </c>
      <c r="D3758" s="11">
        <v>46038</v>
      </c>
      <c r="E3758" t="s">
        <v>6339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6354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6215</v>
      </c>
      <c r="B3759">
        <v>483232</v>
      </c>
      <c r="C3759" t="s">
        <v>6243</v>
      </c>
      <c r="D3759" s="11">
        <v>46038</v>
      </c>
      <c r="E3759" t="s">
        <v>6339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6354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6216</v>
      </c>
      <c r="B3760">
        <v>18114921</v>
      </c>
      <c r="C3760" t="s">
        <v>6243</v>
      </c>
      <c r="D3760" s="11">
        <v>46038</v>
      </c>
      <c r="E3760" t="s">
        <v>6340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6354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6217</v>
      </c>
      <c r="B3761">
        <v>1505038</v>
      </c>
      <c r="C3761" t="s">
        <v>6243</v>
      </c>
      <c r="D3761" s="11">
        <v>46038</v>
      </c>
      <c r="E3761" t="s">
        <v>6340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6354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6218</v>
      </c>
      <c r="B3762">
        <v>20767911</v>
      </c>
      <c r="C3762" t="s">
        <v>6243</v>
      </c>
      <c r="D3762" s="11">
        <v>46038</v>
      </c>
      <c r="E3762" t="s">
        <v>6341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6354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6219</v>
      </c>
      <c r="B3763">
        <v>1029079</v>
      </c>
      <c r="C3763" t="s">
        <v>6243</v>
      </c>
      <c r="D3763" s="11">
        <v>46038</v>
      </c>
      <c r="E3763" t="s">
        <v>6341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6354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6220</v>
      </c>
      <c r="B3764">
        <v>2875732</v>
      </c>
      <c r="C3764" t="s">
        <v>6243</v>
      </c>
      <c r="D3764" s="11">
        <v>46038</v>
      </c>
      <c r="E3764" t="s">
        <v>6342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6354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6221</v>
      </c>
      <c r="B3765">
        <v>288905</v>
      </c>
      <c r="C3765" t="s">
        <v>6243</v>
      </c>
      <c r="D3765" s="11">
        <v>46038</v>
      </c>
      <c r="E3765" t="s">
        <v>6342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6354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6222</v>
      </c>
      <c r="B3766">
        <v>2870233</v>
      </c>
      <c r="C3766" t="s">
        <v>6243</v>
      </c>
      <c r="D3766" s="11">
        <v>46038</v>
      </c>
      <c r="E3766" t="s">
        <v>6343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6354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6223</v>
      </c>
      <c r="B3767">
        <v>266687</v>
      </c>
      <c r="C3767" t="s">
        <v>6243</v>
      </c>
      <c r="D3767" s="11">
        <v>46038</v>
      </c>
      <c r="E3767" t="s">
        <v>6343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6354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6224</v>
      </c>
      <c r="B3768">
        <v>2867475</v>
      </c>
      <c r="C3768" t="s">
        <v>6243</v>
      </c>
      <c r="D3768" s="11">
        <v>46038</v>
      </c>
      <c r="E3768" t="s">
        <v>6344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6354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6225</v>
      </c>
      <c r="B3769">
        <v>285898</v>
      </c>
      <c r="C3769" t="s">
        <v>6243</v>
      </c>
      <c r="D3769" s="11">
        <v>46038</v>
      </c>
      <c r="E3769" t="s">
        <v>6344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6354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6226</v>
      </c>
      <c r="B3770">
        <v>3273858</v>
      </c>
      <c r="C3770" t="s">
        <v>6243</v>
      </c>
      <c r="D3770" s="11">
        <v>46038</v>
      </c>
      <c r="E3770" t="s">
        <v>6345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6354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6227</v>
      </c>
      <c r="B3771">
        <v>275725</v>
      </c>
      <c r="C3771" t="s">
        <v>6243</v>
      </c>
      <c r="D3771" s="11">
        <v>46038</v>
      </c>
      <c r="E3771" t="s">
        <v>6345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6354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6228</v>
      </c>
      <c r="B3772">
        <v>4781495</v>
      </c>
      <c r="C3772" t="s">
        <v>6243</v>
      </c>
      <c r="D3772" s="11">
        <v>46038</v>
      </c>
      <c r="E3772" t="s">
        <v>6346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6354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8880</v>
      </c>
      <c r="B3773">
        <v>53572929</v>
      </c>
      <c r="C3773" t="s">
        <v>6243</v>
      </c>
      <c r="D3773" s="11">
        <v>46038</v>
      </c>
      <c r="E3773" t="s">
        <v>6346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6354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6229</v>
      </c>
      <c r="B3774">
        <v>1127032</v>
      </c>
      <c r="C3774" t="s">
        <v>6243</v>
      </c>
      <c r="D3774" s="11">
        <v>46038</v>
      </c>
      <c r="E3774" t="s">
        <v>6347</v>
      </c>
      <c r="F3774" t="s">
        <v>5909</v>
      </c>
      <c r="G3774" t="s">
        <v>3477</v>
      </c>
      <c r="H3774" t="str">
        <f>IF(_xlfn.XLOOKUP(E3774,LD_01[DOCUMENTO],LD_01[REVISÃO])=F3774,"VIGENTE","OBSOLETO")</f>
        <v>VIGENTE</v>
      </c>
      <c r="I3774" t="s">
        <v>6354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/>
      </c>
      <c r="N3774" t="str">
        <f t="shared" si="230"/>
        <v>C:\Users\luis.nunes\OneDrive - ATERPA\00.SERVIDOR\SALA TÉCNICA\00.PROJETOS\02.DOCUMENTOS\ANO 02\MSV-163MS-366-369\TE</v>
      </c>
    </row>
    <row r="3775" spans="1:14" x14ac:dyDescent="0.3">
      <c r="A3775" t="s">
        <v>6230</v>
      </c>
      <c r="B3775">
        <v>1614427</v>
      </c>
      <c r="C3775" t="s">
        <v>6243</v>
      </c>
      <c r="D3775" s="11">
        <v>46038</v>
      </c>
      <c r="E3775" t="s">
        <v>6347</v>
      </c>
      <c r="F3775" t="s">
        <v>5909</v>
      </c>
      <c r="G3775" t="s">
        <v>2788</v>
      </c>
      <c r="H3775" t="str">
        <f>IF(_xlfn.XLOOKUP(E3775,LD_01[DOCUMENTO],LD_01[REVISÃO])=F3775,"VIGENTE","OBSOLETO")</f>
        <v>VIGENTE</v>
      </c>
      <c r="I3775" t="s">
        <v>6354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/>
      </c>
      <c r="N3775" t="str">
        <f t="shared" si="230"/>
        <v>C:\Users\luis.nunes\OneDrive - ATERPA\00.SERVIDOR\SALA TÉCNICA\00.PROJETOS\02.DOCUMENTOS\ANO 02\MSV-163MS-366-369\TE</v>
      </c>
    </row>
    <row r="3776" spans="1:14" x14ac:dyDescent="0.3">
      <c r="A3776" t="s">
        <v>6231</v>
      </c>
      <c r="B3776">
        <v>2821034</v>
      </c>
      <c r="C3776" t="s">
        <v>6243</v>
      </c>
      <c r="D3776" s="11">
        <v>46038</v>
      </c>
      <c r="E3776" t="s">
        <v>6348</v>
      </c>
      <c r="F3776" t="s">
        <v>5907</v>
      </c>
      <c r="G3776" t="s">
        <v>2787</v>
      </c>
      <c r="H3776" t="str">
        <f>IF(_xlfn.XLOOKUP(E3776,LD_01[DOCUMENTO],LD_01[REVISÃO])=F3776,"VIGENTE","OBSOLETO")</f>
        <v>VIGENTE</v>
      </c>
      <c r="I3776" t="s">
        <v>6354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/>
      </c>
      <c r="N3776" t="str">
        <f t="shared" si="230"/>
        <v>C:\Users\luis.nunes\OneDrive - ATERPA\00.SERVIDOR\SALA TÉCNICA\00.PROJETOS\02.DOCUMENTOS\ANO 02\MSV-163MS-366-369\TO</v>
      </c>
    </row>
    <row r="3777" spans="1:14" x14ac:dyDescent="0.3">
      <c r="A3777" t="s">
        <v>6232</v>
      </c>
      <c r="B3777">
        <v>484362</v>
      </c>
      <c r="C3777" t="s">
        <v>6243</v>
      </c>
      <c r="D3777" s="11">
        <v>46038</v>
      </c>
      <c r="E3777" t="s">
        <v>6348</v>
      </c>
      <c r="F3777" t="s">
        <v>5907</v>
      </c>
      <c r="G3777" t="s">
        <v>2788</v>
      </c>
      <c r="H3777" t="str">
        <f>IF(_xlfn.XLOOKUP(E3777,LD_01[DOCUMENTO],LD_01[REVISÃO])=F3777,"VIGENTE","OBSOLETO")</f>
        <v>VIGENTE</v>
      </c>
      <c r="I3777" t="s">
        <v>6354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/>
      </c>
      <c r="N3777" t="str">
        <f t="shared" si="230"/>
        <v>C:\Users\luis.nunes\OneDrive - ATERPA\00.SERVIDOR\SALA TÉCNICA\00.PROJETOS\02.DOCUMENTOS\ANO 02\MSV-163MS-366-369\TO</v>
      </c>
    </row>
    <row r="3778" spans="1:14" x14ac:dyDescent="0.3">
      <c r="A3778" t="s">
        <v>6233</v>
      </c>
      <c r="B3778">
        <v>2811051</v>
      </c>
      <c r="C3778" t="s">
        <v>6243</v>
      </c>
      <c r="D3778" s="11">
        <v>46038</v>
      </c>
      <c r="E3778" t="s">
        <v>6349</v>
      </c>
      <c r="F3778" t="s">
        <v>5907</v>
      </c>
      <c r="G3778" t="s">
        <v>2787</v>
      </c>
      <c r="H3778" t="str">
        <f>IF(_xlfn.XLOOKUP(E3778,LD_01[DOCUMENTO],LD_01[REVISÃO])=F3778,"VIGENTE","OBSOLETO")</f>
        <v>VIGENTE</v>
      </c>
      <c r="I3778" t="s">
        <v>6354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/>
      </c>
      <c r="N3778" t="str">
        <f t="shared" si="230"/>
        <v>C:\Users\luis.nunes\OneDrive - ATERPA\00.SERVIDOR\SALA TÉCNICA\00.PROJETOS\02.DOCUMENTOS\ANO 02\MSV-163MS-366-369\TO</v>
      </c>
    </row>
    <row r="3779" spans="1:14" x14ac:dyDescent="0.3">
      <c r="A3779" t="s">
        <v>6234</v>
      </c>
      <c r="B3779">
        <v>521473</v>
      </c>
      <c r="C3779" t="s">
        <v>6243</v>
      </c>
      <c r="D3779" s="11">
        <v>46038</v>
      </c>
      <c r="E3779" t="s">
        <v>6349</v>
      </c>
      <c r="F3779" t="s">
        <v>5907</v>
      </c>
      <c r="G3779" t="s">
        <v>2788</v>
      </c>
      <c r="H3779" t="str">
        <f>IF(_xlfn.XLOOKUP(E3779,LD_01[DOCUMENTO],LD_01[REVISÃO])=F3779,"VIGENTE","OBSOLETO")</f>
        <v>VIGENTE</v>
      </c>
      <c r="I3779" t="s">
        <v>6354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/>
      </c>
      <c r="N3779" t="str">
        <f t="shared" si="230"/>
        <v>C:\Users\luis.nunes\OneDrive - ATERPA\00.SERVIDOR\SALA TÉCNICA\00.PROJETOS\02.DOCUMENTOS\ANO 02\MSV-163MS-366-369\TO</v>
      </c>
    </row>
    <row r="3780" spans="1:14" x14ac:dyDescent="0.3">
      <c r="A3780" t="s">
        <v>6235</v>
      </c>
      <c r="B3780">
        <v>2811106</v>
      </c>
      <c r="C3780" t="s">
        <v>6243</v>
      </c>
      <c r="D3780" s="11">
        <v>46038</v>
      </c>
      <c r="E3780" t="s">
        <v>6350</v>
      </c>
      <c r="F3780" t="s">
        <v>5907</v>
      </c>
      <c r="G3780" t="s">
        <v>2787</v>
      </c>
      <c r="H3780" t="str">
        <f>IF(_xlfn.XLOOKUP(E3780,LD_01[DOCUMENTO],LD_01[REVISÃO])=F3780,"VIGENTE","OBSOLETO")</f>
        <v>VIGENTE</v>
      </c>
      <c r="I3780" t="s">
        <v>6354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/>
      </c>
      <c r="N3780" t="str">
        <f t="shared" si="230"/>
        <v>C:\Users\luis.nunes\OneDrive - ATERPA\00.SERVIDOR\SALA TÉCNICA\00.PROJETOS\02.DOCUMENTOS\ANO 02\MSV-163MS-366-369\TO</v>
      </c>
    </row>
    <row r="3781" spans="1:14" x14ac:dyDescent="0.3">
      <c r="A3781" t="s">
        <v>6236</v>
      </c>
      <c r="B3781">
        <v>479733</v>
      </c>
      <c r="C3781" t="s">
        <v>6243</v>
      </c>
      <c r="D3781" s="11">
        <v>46038</v>
      </c>
      <c r="E3781" t="s">
        <v>6350</v>
      </c>
      <c r="F3781" t="s">
        <v>5907</v>
      </c>
      <c r="G3781" t="s">
        <v>2788</v>
      </c>
      <c r="H3781" t="str">
        <f>IF(_xlfn.XLOOKUP(E3781,LD_01[DOCUMENTO],LD_01[REVISÃO])=F3781,"VIGENTE","OBSOLETO")</f>
        <v>VIGENTE</v>
      </c>
      <c r="I3781" t="s">
        <v>6354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/>
      </c>
      <c r="N3781" t="str">
        <f t="shared" si="230"/>
        <v>C:\Users\luis.nunes\OneDrive - ATERPA\00.SERVIDOR\SALA TÉCNICA\00.PROJETOS\02.DOCUMENTOS\ANO 02\MSV-163MS-366-369\TO</v>
      </c>
    </row>
    <row r="3782" spans="1:14" x14ac:dyDescent="0.3">
      <c r="A3782" t="s">
        <v>6237</v>
      </c>
      <c r="B3782">
        <v>2817360</v>
      </c>
      <c r="C3782" t="s">
        <v>6243</v>
      </c>
      <c r="D3782" s="11">
        <v>46038</v>
      </c>
      <c r="E3782" t="s">
        <v>6351</v>
      </c>
      <c r="F3782" t="s">
        <v>5907</v>
      </c>
      <c r="G3782" t="s">
        <v>2787</v>
      </c>
      <c r="H3782" t="str">
        <f>IF(_xlfn.XLOOKUP(E3782,LD_01[DOCUMENTO],LD_01[REVISÃO])=F3782,"VIGENTE","OBSOLETO")</f>
        <v>VIGENTE</v>
      </c>
      <c r="I3782" t="s">
        <v>6354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/>
      </c>
      <c r="N3782" t="str">
        <f t="shared" si="230"/>
        <v>C:\Users\luis.nunes\OneDrive - ATERPA\00.SERVIDOR\SALA TÉCNICA\00.PROJETOS\02.DOCUMENTOS\ANO 02\MSV-163MS-366-369\TO</v>
      </c>
    </row>
    <row r="3783" spans="1:14" x14ac:dyDescent="0.3">
      <c r="A3783" t="s">
        <v>6238</v>
      </c>
      <c r="B3783">
        <v>326241</v>
      </c>
      <c r="C3783" t="s">
        <v>6243</v>
      </c>
      <c r="D3783" s="11">
        <v>46038</v>
      </c>
      <c r="E3783" t="s">
        <v>6351</v>
      </c>
      <c r="F3783" t="s">
        <v>5907</v>
      </c>
      <c r="G3783" t="s">
        <v>2788</v>
      </c>
      <c r="H3783" t="str">
        <f>IF(_xlfn.XLOOKUP(E3783,LD_01[DOCUMENTO],LD_01[REVISÃO])=F3783,"VIGENTE","OBSOLETO")</f>
        <v>VIGENTE</v>
      </c>
      <c r="I3783" t="s">
        <v>6354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/>
      </c>
      <c r="N3783" t="str">
        <f t="shared" si="230"/>
        <v>C:\Users\luis.nunes\OneDrive - ATERPA\00.SERVIDOR\SALA TÉCNICA\00.PROJETOS\02.DOCUMENTOS\ANO 02\MSV-163MS-366-369\TO</v>
      </c>
    </row>
    <row r="3784" spans="1:14" x14ac:dyDescent="0.3">
      <c r="A3784" t="s">
        <v>6239</v>
      </c>
      <c r="B3784">
        <v>6121552</v>
      </c>
      <c r="C3784" t="s">
        <v>6243</v>
      </c>
      <c r="D3784" s="11">
        <v>46038</v>
      </c>
      <c r="E3784" t="s">
        <v>6352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6354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6240</v>
      </c>
      <c r="B3785">
        <v>24428080</v>
      </c>
      <c r="C3785" t="s">
        <v>6243</v>
      </c>
      <c r="D3785" s="11">
        <v>46038</v>
      </c>
      <c r="E3785" t="s">
        <v>6352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6354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6241</v>
      </c>
      <c r="B3786">
        <v>39087551</v>
      </c>
      <c r="C3786" t="s">
        <v>6243</v>
      </c>
      <c r="D3786" s="11">
        <v>46038</v>
      </c>
      <c r="E3786" t="s">
        <v>6353</v>
      </c>
      <c r="F3786" t="s">
        <v>5907</v>
      </c>
      <c r="G3786" t="s">
        <v>3477</v>
      </c>
      <c r="H3786" t="str">
        <f>IF(_xlfn.XLOOKUP(E3786,LD_01[DOCUMENTO],LD_01[REVISÃO])=F3786,"VIGENTE","OBSOLETO")</f>
        <v>VIGENTE</v>
      </c>
      <c r="I3786" t="s">
        <v>6354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/>
      </c>
      <c r="N3786" t="str">
        <f t="shared" si="230"/>
        <v>C:\Users\luis.nunes\OneDrive - ATERPA\00.SERVIDOR\SALA TÉCNICA\00.PROJETOS\02.DOCUMENTOS\ANO 02\MSV-163MS-366-369\TR</v>
      </c>
    </row>
    <row r="3787" spans="1:14" x14ac:dyDescent="0.3">
      <c r="A3787" t="s">
        <v>6242</v>
      </c>
      <c r="B3787">
        <v>20094969</v>
      </c>
      <c r="C3787" t="s">
        <v>6243</v>
      </c>
      <c r="D3787" s="11">
        <v>46038</v>
      </c>
      <c r="E3787" t="s">
        <v>6353</v>
      </c>
      <c r="F3787" t="s">
        <v>5907</v>
      </c>
      <c r="G3787" t="s">
        <v>2788</v>
      </c>
      <c r="H3787" t="str">
        <f>IF(_xlfn.XLOOKUP(E3787,LD_01[DOCUMENTO],LD_01[REVISÃO])=F3787,"VIGENTE","OBSOLETO")</f>
        <v>VIGENTE</v>
      </c>
      <c r="I3787" t="s">
        <v>6354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/>
      </c>
      <c r="N3787" t="str">
        <f t="shared" si="230"/>
        <v>C:\Users\luis.nunes\OneDrive - ATERPA\00.SERVIDOR\SALA TÉCNICA\00.PROJETOS\02.DOCUMENTOS\ANO 02\MSV-163MS-366-369\TR</v>
      </c>
    </row>
    <row r="3788" spans="1:14" x14ac:dyDescent="0.3">
      <c r="A3788" t="s">
        <v>6402</v>
      </c>
      <c r="B3788">
        <v>1102233</v>
      </c>
      <c r="C3788" t="s">
        <v>7117</v>
      </c>
      <c r="D3788" s="11">
        <v>46041</v>
      </c>
      <c r="E3788" t="s">
        <v>7118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7476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6403</v>
      </c>
      <c r="B3789">
        <v>52659780</v>
      </c>
      <c r="C3789" t="s">
        <v>7117</v>
      </c>
      <c r="D3789" s="11">
        <v>46041</v>
      </c>
      <c r="E3789" t="s">
        <v>7118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7476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6404</v>
      </c>
      <c r="B3790">
        <v>9500102</v>
      </c>
      <c r="C3790" t="s">
        <v>7117</v>
      </c>
      <c r="D3790" s="11">
        <v>46041</v>
      </c>
      <c r="E3790" t="s">
        <v>7119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7476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6405</v>
      </c>
      <c r="B3791">
        <v>619404</v>
      </c>
      <c r="C3791" t="s">
        <v>7117</v>
      </c>
      <c r="D3791" s="11">
        <v>46041</v>
      </c>
      <c r="E3791" t="s">
        <v>7119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7476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6406</v>
      </c>
      <c r="B3792">
        <v>9498070</v>
      </c>
      <c r="C3792" t="s">
        <v>7117</v>
      </c>
      <c r="D3792" s="11">
        <v>46041</v>
      </c>
      <c r="E3792" t="s">
        <v>7120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7476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6407</v>
      </c>
      <c r="B3793">
        <v>584956</v>
      </c>
      <c r="C3793" t="s">
        <v>7117</v>
      </c>
      <c r="D3793" s="11">
        <v>46041</v>
      </c>
      <c r="E3793" t="s">
        <v>7120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7476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6408</v>
      </c>
      <c r="B3794">
        <v>9488895</v>
      </c>
      <c r="C3794" t="s">
        <v>7117</v>
      </c>
      <c r="D3794" s="11">
        <v>46041</v>
      </c>
      <c r="E3794" t="s">
        <v>7121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7476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6409</v>
      </c>
      <c r="B3795">
        <v>553800</v>
      </c>
      <c r="C3795" t="s">
        <v>7117</v>
      </c>
      <c r="D3795" s="11">
        <v>46041</v>
      </c>
      <c r="E3795" t="s">
        <v>7121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7476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6410</v>
      </c>
      <c r="B3796">
        <v>9489779</v>
      </c>
      <c r="C3796" t="s">
        <v>7117</v>
      </c>
      <c r="D3796" s="11">
        <v>46041</v>
      </c>
      <c r="E3796" t="s">
        <v>7122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7476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6411</v>
      </c>
      <c r="B3797">
        <v>824691</v>
      </c>
      <c r="C3797" t="s">
        <v>7117</v>
      </c>
      <c r="D3797" s="11">
        <v>46041</v>
      </c>
      <c r="E3797" t="s">
        <v>7122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7476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6412</v>
      </c>
      <c r="B3798">
        <v>9489686</v>
      </c>
      <c r="C3798" t="s">
        <v>7117</v>
      </c>
      <c r="D3798" s="11">
        <v>46041</v>
      </c>
      <c r="E3798" t="s">
        <v>7123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7476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6413</v>
      </c>
      <c r="B3799">
        <v>661822</v>
      </c>
      <c r="C3799" t="s">
        <v>7117</v>
      </c>
      <c r="D3799" s="11">
        <v>46041</v>
      </c>
      <c r="E3799" t="s">
        <v>7123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7476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6414</v>
      </c>
      <c r="B3800">
        <v>9489951</v>
      </c>
      <c r="C3800" t="s">
        <v>7117</v>
      </c>
      <c r="D3800" s="11">
        <v>46041</v>
      </c>
      <c r="E3800" t="s">
        <v>7124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7476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6415</v>
      </c>
      <c r="B3801">
        <v>954080</v>
      </c>
      <c r="C3801" t="s">
        <v>7117</v>
      </c>
      <c r="D3801" s="11">
        <v>46041</v>
      </c>
      <c r="E3801" t="s">
        <v>7124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7476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6416</v>
      </c>
      <c r="B3802">
        <v>9495574</v>
      </c>
      <c r="C3802" t="s">
        <v>7117</v>
      </c>
      <c r="D3802" s="11">
        <v>46041</v>
      </c>
      <c r="E3802" t="s">
        <v>7125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7476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6417</v>
      </c>
      <c r="B3803">
        <v>886329</v>
      </c>
      <c r="C3803" t="s">
        <v>7117</v>
      </c>
      <c r="D3803" s="11">
        <v>46041</v>
      </c>
      <c r="E3803" t="s">
        <v>7125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7476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6418</v>
      </c>
      <c r="B3804">
        <v>9487638</v>
      </c>
      <c r="C3804" t="s">
        <v>7117</v>
      </c>
      <c r="D3804" s="11">
        <v>46041</v>
      </c>
      <c r="E3804" t="s">
        <v>7126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7476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6419</v>
      </c>
      <c r="B3805">
        <v>583148</v>
      </c>
      <c r="C3805" t="s">
        <v>7117</v>
      </c>
      <c r="D3805" s="11">
        <v>46041</v>
      </c>
      <c r="E3805" t="s">
        <v>7126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7476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6420</v>
      </c>
      <c r="B3806">
        <v>9488509</v>
      </c>
      <c r="C3806" t="s">
        <v>7117</v>
      </c>
      <c r="D3806" s="11">
        <v>46041</v>
      </c>
      <c r="E3806" t="s">
        <v>7127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7476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6421</v>
      </c>
      <c r="B3807">
        <v>563809</v>
      </c>
      <c r="C3807" t="s">
        <v>7117</v>
      </c>
      <c r="D3807" s="11">
        <v>46041</v>
      </c>
      <c r="E3807" t="s">
        <v>7127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7476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6422</v>
      </c>
      <c r="B3808">
        <v>9488007</v>
      </c>
      <c r="C3808" t="s">
        <v>7117</v>
      </c>
      <c r="D3808" s="11">
        <v>46041</v>
      </c>
      <c r="E3808" t="s">
        <v>7128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7476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6423</v>
      </c>
      <c r="B3809">
        <v>556577</v>
      </c>
      <c r="C3809" t="s">
        <v>7117</v>
      </c>
      <c r="D3809" s="11">
        <v>46041</v>
      </c>
      <c r="E3809" t="s">
        <v>7128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7476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6424</v>
      </c>
      <c r="B3810">
        <v>9488509</v>
      </c>
      <c r="C3810" t="s">
        <v>7117</v>
      </c>
      <c r="D3810" s="11">
        <v>46041</v>
      </c>
      <c r="E3810" t="s">
        <v>7129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7476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6425</v>
      </c>
      <c r="B3811">
        <v>560197</v>
      </c>
      <c r="C3811" t="s">
        <v>7117</v>
      </c>
      <c r="D3811" s="11">
        <v>46041</v>
      </c>
      <c r="E3811" t="s">
        <v>7129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7476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6426</v>
      </c>
      <c r="B3812">
        <v>9496373</v>
      </c>
      <c r="C3812" t="s">
        <v>7117</v>
      </c>
      <c r="D3812" s="11">
        <v>46041</v>
      </c>
      <c r="E3812" t="s">
        <v>7130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7476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6427</v>
      </c>
      <c r="B3813">
        <v>551893</v>
      </c>
      <c r="C3813" t="s">
        <v>7117</v>
      </c>
      <c r="D3813" s="11">
        <v>46041</v>
      </c>
      <c r="E3813" t="s">
        <v>7130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7476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6428</v>
      </c>
      <c r="B3814">
        <v>9488333</v>
      </c>
      <c r="C3814" t="s">
        <v>7117</v>
      </c>
      <c r="D3814" s="11">
        <v>46041</v>
      </c>
      <c r="E3814" t="s">
        <v>7131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7476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6429</v>
      </c>
      <c r="B3815">
        <v>574574</v>
      </c>
      <c r="C3815" t="s">
        <v>7117</v>
      </c>
      <c r="D3815" s="11">
        <v>46041</v>
      </c>
      <c r="E3815" t="s">
        <v>7131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7476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6430</v>
      </c>
      <c r="B3816">
        <v>9488956</v>
      </c>
      <c r="C3816" t="s">
        <v>7117</v>
      </c>
      <c r="D3816" s="11">
        <v>46041</v>
      </c>
      <c r="E3816" t="s">
        <v>7132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7476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6431</v>
      </c>
      <c r="B3817">
        <v>596137</v>
      </c>
      <c r="C3817" t="s">
        <v>7117</v>
      </c>
      <c r="D3817" s="11">
        <v>46041</v>
      </c>
      <c r="E3817" t="s">
        <v>7132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7476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6432</v>
      </c>
      <c r="B3818">
        <v>9492559</v>
      </c>
      <c r="C3818" t="s">
        <v>7117</v>
      </c>
      <c r="D3818" s="11">
        <v>46041</v>
      </c>
      <c r="E3818" t="s">
        <v>7133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7476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6433</v>
      </c>
      <c r="B3819">
        <v>1180974</v>
      </c>
      <c r="C3819" t="s">
        <v>7117</v>
      </c>
      <c r="D3819" s="11">
        <v>46041</v>
      </c>
      <c r="E3819" t="s">
        <v>7133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7476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6434</v>
      </c>
      <c r="B3820">
        <v>9499443</v>
      </c>
      <c r="C3820" t="s">
        <v>7117</v>
      </c>
      <c r="D3820" s="11">
        <v>46041</v>
      </c>
      <c r="E3820" t="s">
        <v>7134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7476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6435</v>
      </c>
      <c r="B3821">
        <v>845485</v>
      </c>
      <c r="C3821" t="s">
        <v>7117</v>
      </c>
      <c r="D3821" s="11">
        <v>46041</v>
      </c>
      <c r="E3821" t="s">
        <v>7134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7476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6436</v>
      </c>
      <c r="B3822">
        <v>9490850</v>
      </c>
      <c r="C3822" t="s">
        <v>7117</v>
      </c>
      <c r="D3822" s="11">
        <v>46041</v>
      </c>
      <c r="E3822" t="s">
        <v>7135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7476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6437</v>
      </c>
      <c r="B3823">
        <v>906115</v>
      </c>
      <c r="C3823" t="s">
        <v>7117</v>
      </c>
      <c r="D3823" s="11">
        <v>46041</v>
      </c>
      <c r="E3823" t="s">
        <v>7135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7476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6438</v>
      </c>
      <c r="B3824">
        <v>9488694</v>
      </c>
      <c r="C3824" t="s">
        <v>7117</v>
      </c>
      <c r="D3824" s="11">
        <v>46041</v>
      </c>
      <c r="E3824" t="s">
        <v>7136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7476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6439</v>
      </c>
      <c r="B3825">
        <v>756738</v>
      </c>
      <c r="C3825" t="s">
        <v>7117</v>
      </c>
      <c r="D3825" s="11">
        <v>46041</v>
      </c>
      <c r="E3825" t="s">
        <v>7136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7476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6440</v>
      </c>
      <c r="B3826">
        <v>9488481</v>
      </c>
      <c r="C3826" t="s">
        <v>7117</v>
      </c>
      <c r="D3826" s="11">
        <v>46041</v>
      </c>
      <c r="E3826" t="s">
        <v>7137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7476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6441</v>
      </c>
      <c r="B3827">
        <v>551467</v>
      </c>
      <c r="C3827" t="s">
        <v>7117</v>
      </c>
      <c r="D3827" s="11">
        <v>46041</v>
      </c>
      <c r="E3827" t="s">
        <v>7137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7476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6442</v>
      </c>
      <c r="B3828">
        <v>9488365</v>
      </c>
      <c r="C3828" t="s">
        <v>7117</v>
      </c>
      <c r="D3828" s="11">
        <v>46041</v>
      </c>
      <c r="E3828" t="s">
        <v>7138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7476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6443</v>
      </c>
      <c r="B3829">
        <v>563891</v>
      </c>
      <c r="C3829" t="s">
        <v>7117</v>
      </c>
      <c r="D3829" s="11">
        <v>46041</v>
      </c>
      <c r="E3829" t="s">
        <v>7138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7476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6444</v>
      </c>
      <c r="B3830">
        <v>9488636</v>
      </c>
      <c r="C3830" t="s">
        <v>7117</v>
      </c>
      <c r="D3830" s="11">
        <v>46041</v>
      </c>
      <c r="E3830" t="s">
        <v>7139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7476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6445</v>
      </c>
      <c r="B3831">
        <v>615624</v>
      </c>
      <c r="C3831" t="s">
        <v>7117</v>
      </c>
      <c r="D3831" s="11">
        <v>46041</v>
      </c>
      <c r="E3831" t="s">
        <v>7139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7476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6446</v>
      </c>
      <c r="B3832">
        <v>7006255</v>
      </c>
      <c r="C3832" t="s">
        <v>7117</v>
      </c>
      <c r="D3832" s="11">
        <v>46041</v>
      </c>
      <c r="E3832" t="s">
        <v>7140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7476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6447</v>
      </c>
      <c r="B3833">
        <v>408465</v>
      </c>
      <c r="C3833" t="s">
        <v>7117</v>
      </c>
      <c r="D3833" s="11">
        <v>46041</v>
      </c>
      <c r="E3833" t="s">
        <v>7140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7476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6448</v>
      </c>
      <c r="B3834">
        <v>7389280</v>
      </c>
      <c r="C3834" t="s">
        <v>7117</v>
      </c>
      <c r="D3834" s="11">
        <v>46041</v>
      </c>
      <c r="E3834" t="s">
        <v>7141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7476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6449</v>
      </c>
      <c r="B3835">
        <v>401227</v>
      </c>
      <c r="C3835" t="s">
        <v>7117</v>
      </c>
      <c r="D3835" s="11">
        <v>46041</v>
      </c>
      <c r="E3835" t="s">
        <v>7141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7476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6450</v>
      </c>
      <c r="B3836">
        <v>6964413</v>
      </c>
      <c r="C3836" t="s">
        <v>7117</v>
      </c>
      <c r="D3836" s="11">
        <v>46041</v>
      </c>
      <c r="E3836" t="s">
        <v>7142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7476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6451</v>
      </c>
      <c r="B3837">
        <v>417904</v>
      </c>
      <c r="C3837" t="s">
        <v>7117</v>
      </c>
      <c r="D3837" s="11">
        <v>46041</v>
      </c>
      <c r="E3837" t="s">
        <v>7142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7476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6452</v>
      </c>
      <c r="B3838">
        <v>6963873</v>
      </c>
      <c r="C3838" t="s">
        <v>7117</v>
      </c>
      <c r="D3838" s="11">
        <v>46041</v>
      </c>
      <c r="E3838" t="s">
        <v>7143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7476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6453</v>
      </c>
      <c r="B3839">
        <v>390141</v>
      </c>
      <c r="C3839" t="s">
        <v>7117</v>
      </c>
      <c r="D3839" s="11">
        <v>46041</v>
      </c>
      <c r="E3839" t="s">
        <v>7143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7476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6454</v>
      </c>
      <c r="B3840">
        <v>6973525</v>
      </c>
      <c r="C3840" t="s">
        <v>7117</v>
      </c>
      <c r="D3840" s="11">
        <v>46041</v>
      </c>
      <c r="E3840" t="s">
        <v>7144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7476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6455</v>
      </c>
      <c r="B3841">
        <v>449679</v>
      </c>
      <c r="C3841" t="s">
        <v>7117</v>
      </c>
      <c r="D3841" s="11">
        <v>46041</v>
      </c>
      <c r="E3841" t="s">
        <v>7144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7476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6456</v>
      </c>
      <c r="B3842">
        <v>6964449</v>
      </c>
      <c r="C3842" t="s">
        <v>7117</v>
      </c>
      <c r="D3842" s="11">
        <v>46041</v>
      </c>
      <c r="E3842" t="s">
        <v>7145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7476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6457</v>
      </c>
      <c r="B3843">
        <v>463479</v>
      </c>
      <c r="C3843" t="s">
        <v>7117</v>
      </c>
      <c r="D3843" s="11">
        <v>46041</v>
      </c>
      <c r="E3843" t="s">
        <v>7145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7476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6458</v>
      </c>
      <c r="B3844">
        <v>6963933</v>
      </c>
      <c r="C3844" t="s">
        <v>7117</v>
      </c>
      <c r="D3844" s="11">
        <v>46041</v>
      </c>
      <c r="E3844" t="s">
        <v>7146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7476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6459</v>
      </c>
      <c r="B3845">
        <v>375275</v>
      </c>
      <c r="C3845" t="s">
        <v>7117</v>
      </c>
      <c r="D3845" s="11">
        <v>46041</v>
      </c>
      <c r="E3845" t="s">
        <v>7146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7476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6460</v>
      </c>
      <c r="B3846">
        <v>6965670</v>
      </c>
      <c r="C3846" t="s">
        <v>7117</v>
      </c>
      <c r="D3846" s="11">
        <v>46041</v>
      </c>
      <c r="E3846" t="s">
        <v>7147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7476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6461</v>
      </c>
      <c r="B3847">
        <v>453471</v>
      </c>
      <c r="C3847" t="s">
        <v>7117</v>
      </c>
      <c r="D3847" s="11">
        <v>46041</v>
      </c>
      <c r="E3847" t="s">
        <v>7147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7476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6462</v>
      </c>
      <c r="B3848">
        <v>6960651</v>
      </c>
      <c r="C3848" t="s">
        <v>7117</v>
      </c>
      <c r="D3848" s="11">
        <v>46041</v>
      </c>
      <c r="E3848" t="s">
        <v>7148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7476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6463</v>
      </c>
      <c r="B3849">
        <v>393550</v>
      </c>
      <c r="C3849" t="s">
        <v>7117</v>
      </c>
      <c r="D3849" s="11">
        <v>46041</v>
      </c>
      <c r="E3849" t="s">
        <v>7148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7476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6464</v>
      </c>
      <c r="B3850">
        <v>4482946</v>
      </c>
      <c r="C3850" t="s">
        <v>7117</v>
      </c>
      <c r="D3850" s="11">
        <v>46041</v>
      </c>
      <c r="E3850" t="s">
        <v>7149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7476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6465</v>
      </c>
      <c r="B3851">
        <v>357829</v>
      </c>
      <c r="C3851" t="s">
        <v>7117</v>
      </c>
      <c r="D3851" s="11">
        <v>46041</v>
      </c>
      <c r="E3851" t="s">
        <v>7149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7476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6466</v>
      </c>
      <c r="B3852">
        <v>1289986</v>
      </c>
      <c r="C3852" t="s">
        <v>7117</v>
      </c>
      <c r="D3852" s="11">
        <v>46041</v>
      </c>
      <c r="E3852" t="s">
        <v>7150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7476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6467</v>
      </c>
      <c r="B3853">
        <v>323923</v>
      </c>
      <c r="C3853" t="s">
        <v>7117</v>
      </c>
      <c r="D3853" s="11">
        <v>46041</v>
      </c>
      <c r="E3853" t="s">
        <v>7150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7476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6468</v>
      </c>
      <c r="B3854">
        <v>1284266</v>
      </c>
      <c r="C3854" t="s">
        <v>7117</v>
      </c>
      <c r="D3854" s="11">
        <v>46041</v>
      </c>
      <c r="E3854" t="s">
        <v>7151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7476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6469</v>
      </c>
      <c r="B3855">
        <v>371626</v>
      </c>
      <c r="C3855" t="s">
        <v>7117</v>
      </c>
      <c r="D3855" s="11">
        <v>46041</v>
      </c>
      <c r="E3855" t="s">
        <v>7151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7476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6470</v>
      </c>
      <c r="B3856">
        <v>1287360</v>
      </c>
      <c r="C3856" t="s">
        <v>7117</v>
      </c>
      <c r="D3856" s="11">
        <v>46041</v>
      </c>
      <c r="E3856" t="s">
        <v>7152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7476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6471</v>
      </c>
      <c r="B3857">
        <v>474126</v>
      </c>
      <c r="C3857" t="s">
        <v>7117</v>
      </c>
      <c r="D3857" s="11">
        <v>46041</v>
      </c>
      <c r="E3857" t="s">
        <v>7152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7476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6472</v>
      </c>
      <c r="B3858">
        <v>1290082</v>
      </c>
      <c r="C3858" t="s">
        <v>7117</v>
      </c>
      <c r="D3858" s="11">
        <v>46041</v>
      </c>
      <c r="E3858" t="s">
        <v>7153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7476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6473</v>
      </c>
      <c r="B3859">
        <v>437583</v>
      </c>
      <c r="C3859" t="s">
        <v>7117</v>
      </c>
      <c r="D3859" s="11">
        <v>46041</v>
      </c>
      <c r="E3859" t="s">
        <v>7153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7476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6474</v>
      </c>
      <c r="B3860">
        <v>1291458</v>
      </c>
      <c r="C3860" t="s">
        <v>7117</v>
      </c>
      <c r="D3860" s="11">
        <v>46041</v>
      </c>
      <c r="E3860" t="s">
        <v>7154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7476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6475</v>
      </c>
      <c r="B3861">
        <v>368032</v>
      </c>
      <c r="C3861" t="s">
        <v>7117</v>
      </c>
      <c r="D3861" s="11">
        <v>46041</v>
      </c>
      <c r="E3861" t="s">
        <v>7154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7476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6476</v>
      </c>
      <c r="B3862">
        <v>1289826</v>
      </c>
      <c r="C3862" t="s">
        <v>7117</v>
      </c>
      <c r="D3862" s="11">
        <v>46041</v>
      </c>
      <c r="E3862" t="s">
        <v>7155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7476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6477</v>
      </c>
      <c r="B3863">
        <v>464331</v>
      </c>
      <c r="C3863" t="s">
        <v>7117</v>
      </c>
      <c r="D3863" s="11">
        <v>46041</v>
      </c>
      <c r="E3863" t="s">
        <v>7155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7476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6478</v>
      </c>
      <c r="B3864">
        <v>1290018</v>
      </c>
      <c r="C3864" t="s">
        <v>7117</v>
      </c>
      <c r="D3864" s="11">
        <v>46041</v>
      </c>
      <c r="E3864" t="s">
        <v>7156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7476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6479</v>
      </c>
      <c r="B3865">
        <v>317300</v>
      </c>
      <c r="C3865" t="s">
        <v>7117</v>
      </c>
      <c r="D3865" s="11">
        <v>46041</v>
      </c>
      <c r="E3865" t="s">
        <v>7156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7476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6480</v>
      </c>
      <c r="B3866">
        <v>1290374</v>
      </c>
      <c r="C3866" t="s">
        <v>7117</v>
      </c>
      <c r="D3866" s="11">
        <v>46041</v>
      </c>
      <c r="E3866" t="s">
        <v>7157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7476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6481</v>
      </c>
      <c r="B3867">
        <v>503160</v>
      </c>
      <c r="C3867" t="s">
        <v>7117</v>
      </c>
      <c r="D3867" s="11">
        <v>46041</v>
      </c>
      <c r="E3867" t="s">
        <v>7157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7476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6482</v>
      </c>
      <c r="B3868">
        <v>1291362</v>
      </c>
      <c r="C3868" t="s">
        <v>7117</v>
      </c>
      <c r="D3868" s="11">
        <v>46041</v>
      </c>
      <c r="E3868" t="s">
        <v>7158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7476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6483</v>
      </c>
      <c r="B3869">
        <v>317739</v>
      </c>
      <c r="C3869" t="s">
        <v>7117</v>
      </c>
      <c r="D3869" s="11">
        <v>46041</v>
      </c>
      <c r="E3869" t="s">
        <v>7158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7476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6484</v>
      </c>
      <c r="B3870">
        <v>1290594</v>
      </c>
      <c r="C3870" t="s">
        <v>7117</v>
      </c>
      <c r="D3870" s="11">
        <v>46041</v>
      </c>
      <c r="E3870" t="s">
        <v>7159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7476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6485</v>
      </c>
      <c r="B3871">
        <v>512255</v>
      </c>
      <c r="C3871" t="s">
        <v>7117</v>
      </c>
      <c r="D3871" s="11">
        <v>46041</v>
      </c>
      <c r="E3871" t="s">
        <v>7159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7476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6486</v>
      </c>
      <c r="B3872">
        <v>1160606</v>
      </c>
      <c r="C3872" t="s">
        <v>7117</v>
      </c>
      <c r="D3872" s="11">
        <v>46041</v>
      </c>
      <c r="E3872" t="s">
        <v>7160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7476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6487</v>
      </c>
      <c r="B3873">
        <v>331278</v>
      </c>
      <c r="C3873" t="s">
        <v>7117</v>
      </c>
      <c r="D3873" s="11">
        <v>46041</v>
      </c>
      <c r="E3873" t="s">
        <v>7160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7476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6488</v>
      </c>
      <c r="B3874">
        <v>1161598</v>
      </c>
      <c r="C3874" t="s">
        <v>7117</v>
      </c>
      <c r="D3874" s="11">
        <v>46041</v>
      </c>
      <c r="E3874" t="s">
        <v>7161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7476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6489</v>
      </c>
      <c r="B3875">
        <v>380478</v>
      </c>
      <c r="C3875" t="s">
        <v>7117</v>
      </c>
      <c r="D3875" s="11">
        <v>46041</v>
      </c>
      <c r="E3875" t="s">
        <v>7161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7476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6490</v>
      </c>
      <c r="B3876">
        <v>1766052</v>
      </c>
      <c r="C3876" t="s">
        <v>7117</v>
      </c>
      <c r="D3876" s="11">
        <v>46041</v>
      </c>
      <c r="E3876" t="s">
        <v>7162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7476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6491</v>
      </c>
      <c r="B3877">
        <v>332015</v>
      </c>
      <c r="C3877" t="s">
        <v>7117</v>
      </c>
      <c r="D3877" s="11">
        <v>46041</v>
      </c>
      <c r="E3877" t="s">
        <v>7162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7476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6492</v>
      </c>
      <c r="B3878">
        <v>1253937</v>
      </c>
      <c r="C3878" t="s">
        <v>7117</v>
      </c>
      <c r="D3878" s="11">
        <v>46041</v>
      </c>
      <c r="E3878" t="s">
        <v>7163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7476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6493</v>
      </c>
      <c r="B3879">
        <v>298070</v>
      </c>
      <c r="C3879" t="s">
        <v>7117</v>
      </c>
      <c r="D3879" s="11">
        <v>46041</v>
      </c>
      <c r="E3879" t="s">
        <v>7163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7476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6494</v>
      </c>
      <c r="B3880">
        <v>1251409</v>
      </c>
      <c r="C3880" t="s">
        <v>7117</v>
      </c>
      <c r="D3880" s="11">
        <v>46041</v>
      </c>
      <c r="E3880" t="s">
        <v>7164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7476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6495</v>
      </c>
      <c r="B3881">
        <v>386206</v>
      </c>
      <c r="C3881" t="s">
        <v>7117</v>
      </c>
      <c r="D3881" s="11">
        <v>46041</v>
      </c>
      <c r="E3881" t="s">
        <v>7164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7476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6496</v>
      </c>
      <c r="B3882">
        <v>13104678</v>
      </c>
      <c r="C3882" t="s">
        <v>7117</v>
      </c>
      <c r="D3882" s="11">
        <v>46041</v>
      </c>
      <c r="E3882" t="s">
        <v>7165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7476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6497</v>
      </c>
      <c r="B3883">
        <v>820274</v>
      </c>
      <c r="C3883" t="s">
        <v>7117</v>
      </c>
      <c r="D3883" s="11">
        <v>46041</v>
      </c>
      <c r="E3883" t="s">
        <v>7165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7476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6498</v>
      </c>
      <c r="B3884">
        <v>5330386</v>
      </c>
      <c r="C3884" t="s">
        <v>7117</v>
      </c>
      <c r="D3884" s="11">
        <v>46041</v>
      </c>
      <c r="E3884" t="s">
        <v>7166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7476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6499</v>
      </c>
      <c r="B3885">
        <v>225702</v>
      </c>
      <c r="C3885" t="s">
        <v>7117</v>
      </c>
      <c r="D3885" s="11">
        <v>46041</v>
      </c>
      <c r="E3885" t="s">
        <v>7166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7476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6500</v>
      </c>
      <c r="B3886">
        <v>5319414</v>
      </c>
      <c r="C3886" t="s">
        <v>7117</v>
      </c>
      <c r="D3886" s="11">
        <v>46041</v>
      </c>
      <c r="E3886" t="s">
        <v>7167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7476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6501</v>
      </c>
      <c r="B3887">
        <v>219768</v>
      </c>
      <c r="C3887" t="s">
        <v>7117</v>
      </c>
      <c r="D3887" s="11">
        <v>46041</v>
      </c>
      <c r="E3887" t="s">
        <v>7167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7476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6502</v>
      </c>
      <c r="B3888">
        <v>5327922</v>
      </c>
      <c r="C3888" t="s">
        <v>7117</v>
      </c>
      <c r="D3888" s="11">
        <v>46041</v>
      </c>
      <c r="E3888" t="s">
        <v>7168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7476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6503</v>
      </c>
      <c r="B3889">
        <v>219680</v>
      </c>
      <c r="C3889" t="s">
        <v>7117</v>
      </c>
      <c r="D3889" s="11">
        <v>46041</v>
      </c>
      <c r="E3889" t="s">
        <v>7168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7476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6504</v>
      </c>
      <c r="B3890">
        <v>5328082</v>
      </c>
      <c r="C3890" t="s">
        <v>7117</v>
      </c>
      <c r="D3890" s="11">
        <v>46041</v>
      </c>
      <c r="E3890" t="s">
        <v>7169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7476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6505</v>
      </c>
      <c r="B3891">
        <v>219666</v>
      </c>
      <c r="C3891" t="s">
        <v>7117</v>
      </c>
      <c r="D3891" s="11">
        <v>46041</v>
      </c>
      <c r="E3891" t="s">
        <v>7169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7476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6506</v>
      </c>
      <c r="B3892">
        <v>5328082</v>
      </c>
      <c r="C3892" t="s">
        <v>7117</v>
      </c>
      <c r="D3892" s="11">
        <v>46041</v>
      </c>
      <c r="E3892" t="s">
        <v>7170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7476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6507</v>
      </c>
      <c r="B3893">
        <v>219606</v>
      </c>
      <c r="C3893" t="s">
        <v>7117</v>
      </c>
      <c r="D3893" s="11">
        <v>46041</v>
      </c>
      <c r="E3893" t="s">
        <v>7170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7476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6508</v>
      </c>
      <c r="B3894">
        <v>62274642</v>
      </c>
      <c r="C3894" t="s">
        <v>7117</v>
      </c>
      <c r="D3894" s="11">
        <v>46041</v>
      </c>
      <c r="E3894" t="s">
        <v>7171</v>
      </c>
      <c r="F3894" t="s">
        <v>5911</v>
      </c>
      <c r="G3894" t="s">
        <v>2895</v>
      </c>
      <c r="H3894" s="13" t="s">
        <v>7538</v>
      </c>
      <c r="I3894" t="s">
        <v>7476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6509</v>
      </c>
      <c r="B3895">
        <v>64301991</v>
      </c>
      <c r="C3895" t="s">
        <v>7117</v>
      </c>
      <c r="D3895" s="11">
        <v>46041</v>
      </c>
      <c r="E3895" t="s">
        <v>7172</v>
      </c>
      <c r="F3895" t="s">
        <v>5911</v>
      </c>
      <c r="G3895" t="s">
        <v>2895</v>
      </c>
      <c r="H3895" s="13" t="s">
        <v>7538</v>
      </c>
      <c r="I3895" t="s">
        <v>7476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6510</v>
      </c>
      <c r="B3896">
        <v>3197222</v>
      </c>
      <c r="C3896" t="s">
        <v>7117</v>
      </c>
      <c r="D3896" s="11">
        <v>46041</v>
      </c>
      <c r="E3896" t="s">
        <v>7173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7476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6511</v>
      </c>
      <c r="B3897">
        <v>2951832</v>
      </c>
      <c r="C3897" t="s">
        <v>7117</v>
      </c>
      <c r="D3897" s="11">
        <v>46041</v>
      </c>
      <c r="E3897" t="s">
        <v>7173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7476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6512</v>
      </c>
      <c r="B3898">
        <v>4797934</v>
      </c>
      <c r="C3898" t="s">
        <v>7117</v>
      </c>
      <c r="D3898" s="11">
        <v>46041</v>
      </c>
      <c r="E3898" t="s">
        <v>7174</v>
      </c>
      <c r="F3898" t="s">
        <v>5910</v>
      </c>
      <c r="G3898" t="s">
        <v>3477</v>
      </c>
      <c r="H3898" t="str">
        <f>IF(_xlfn.XLOOKUP(E3898,LD_01[DOCUMENTO],LD_01[REVISÃO])=F3898,"VIGENTE","OBSOLETO")</f>
        <v>VIGENTE</v>
      </c>
      <c r="I3898" t="s">
        <v>7476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/>
      </c>
      <c r="N3898" t="str">
        <f t="shared" si="236"/>
        <v>C:\Users\luis.nunes\OneDrive - ATERPA\00.SERVIDOR\SALA TÉCNICA\00.PROJETOS\02.DOCUMENTOS\ANO 02\MSV-163MS-373-385\DR</v>
      </c>
    </row>
    <row r="3899" spans="1:14" x14ac:dyDescent="0.3">
      <c r="A3899" t="s">
        <v>6513</v>
      </c>
      <c r="B3899">
        <v>1985565</v>
      </c>
      <c r="C3899" t="s">
        <v>7117</v>
      </c>
      <c r="D3899" s="11">
        <v>46041</v>
      </c>
      <c r="E3899" t="s">
        <v>7174</v>
      </c>
      <c r="F3899" t="s">
        <v>5910</v>
      </c>
      <c r="G3899" t="s">
        <v>2788</v>
      </c>
      <c r="H3899" t="str">
        <f>IF(_xlfn.XLOOKUP(E3899,LD_01[DOCUMENTO],LD_01[REVISÃO])=F3899,"VIGENTE","OBSOLETO")</f>
        <v>VIGENTE</v>
      </c>
      <c r="I3899" t="s">
        <v>7476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/>
      </c>
      <c r="N3899" t="str">
        <f t="shared" si="236"/>
        <v>C:\Users\luis.nunes\OneDrive - ATERPA\00.SERVIDOR\SALA TÉCNICA\00.PROJETOS\02.DOCUMENTOS\ANO 02\MSV-163MS-373-385\DR</v>
      </c>
    </row>
    <row r="3900" spans="1:14" x14ac:dyDescent="0.3">
      <c r="A3900" t="s">
        <v>6514</v>
      </c>
      <c r="B3900">
        <v>7286676</v>
      </c>
      <c r="C3900" t="s">
        <v>7117</v>
      </c>
      <c r="D3900" s="11">
        <v>46041</v>
      </c>
      <c r="E3900" t="s">
        <v>7175</v>
      </c>
      <c r="F3900" t="s">
        <v>5909</v>
      </c>
      <c r="G3900" t="s">
        <v>2787</v>
      </c>
      <c r="H3900" t="str">
        <f>IF(_xlfn.XLOOKUP(E3900,LD_01[DOCUMENTO],LD_01[REVISÃO])=F3900,"VIGENTE","OBSOLETO")</f>
        <v>VIGENTE</v>
      </c>
      <c r="I3900" t="s">
        <v>7476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/>
      </c>
      <c r="N3900" t="str">
        <f t="shared" si="236"/>
        <v>C:\Users\luis.nunes\OneDrive - ATERPA\00.SERVIDOR\SALA TÉCNICA\00.PROJETOS\02.DOCUMENTOS\ANO 02\MSV-163MS-373-385\DS</v>
      </c>
    </row>
    <row r="3901" spans="1:14" x14ac:dyDescent="0.3">
      <c r="A3901" t="s">
        <v>6515</v>
      </c>
      <c r="B3901">
        <v>1105183</v>
      </c>
      <c r="C3901" t="s">
        <v>7117</v>
      </c>
      <c r="D3901" s="11">
        <v>46041</v>
      </c>
      <c r="E3901" t="s">
        <v>7175</v>
      </c>
      <c r="F3901" t="s">
        <v>5909</v>
      </c>
      <c r="G3901" t="s">
        <v>2788</v>
      </c>
      <c r="H3901" t="str">
        <f>IF(_xlfn.XLOOKUP(E3901,LD_01[DOCUMENTO],LD_01[REVISÃO])=F3901,"VIGENTE","OBSOLETO")</f>
        <v>VIGENTE</v>
      </c>
      <c r="I3901" t="s">
        <v>7476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/>
      </c>
      <c r="N3901" t="str">
        <f t="shared" si="236"/>
        <v>C:\Users\luis.nunes\OneDrive - ATERPA\00.SERVIDOR\SALA TÉCNICA\00.PROJETOS\02.DOCUMENTOS\ANO 02\MSV-163MS-373-385\DS</v>
      </c>
    </row>
    <row r="3902" spans="1:14" x14ac:dyDescent="0.3">
      <c r="A3902" t="s">
        <v>6516</v>
      </c>
      <c r="B3902">
        <v>6738571</v>
      </c>
      <c r="C3902" t="s">
        <v>7117</v>
      </c>
      <c r="D3902" s="11">
        <v>46041</v>
      </c>
      <c r="E3902" t="s">
        <v>7176</v>
      </c>
      <c r="F3902" t="s">
        <v>5909</v>
      </c>
      <c r="G3902" t="s">
        <v>2787</v>
      </c>
      <c r="H3902" t="str">
        <f>IF(_xlfn.XLOOKUP(E3902,LD_01[DOCUMENTO],LD_01[REVISÃO])=F3902,"VIGENTE","OBSOLETO")</f>
        <v>VIGENTE</v>
      </c>
      <c r="I3902" t="s">
        <v>7476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/>
      </c>
      <c r="N3902" t="str">
        <f t="shared" si="236"/>
        <v>C:\Users\luis.nunes\OneDrive - ATERPA\00.SERVIDOR\SALA TÉCNICA\00.PROJETOS\02.DOCUMENTOS\ANO 02\MSV-163MS-373-385\DS</v>
      </c>
    </row>
    <row r="3903" spans="1:14" x14ac:dyDescent="0.3">
      <c r="A3903" t="s">
        <v>6517</v>
      </c>
      <c r="B3903">
        <v>1014749</v>
      </c>
      <c r="C3903" t="s">
        <v>7117</v>
      </c>
      <c r="D3903" s="11">
        <v>46041</v>
      </c>
      <c r="E3903" t="s">
        <v>7176</v>
      </c>
      <c r="F3903" t="s">
        <v>5909</v>
      </c>
      <c r="G3903" t="s">
        <v>2788</v>
      </c>
      <c r="H3903" t="str">
        <f>IF(_xlfn.XLOOKUP(E3903,LD_01[DOCUMENTO],LD_01[REVISÃO])=F3903,"VIGENTE","OBSOLETO")</f>
        <v>VIGENTE</v>
      </c>
      <c r="I3903" t="s">
        <v>7476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/>
      </c>
      <c r="N3903" t="str">
        <f t="shared" si="236"/>
        <v>C:\Users\luis.nunes\OneDrive - ATERPA\00.SERVIDOR\SALA TÉCNICA\00.PROJETOS\02.DOCUMENTOS\ANO 02\MSV-163MS-373-385\DS</v>
      </c>
    </row>
    <row r="3904" spans="1:14" x14ac:dyDescent="0.3">
      <c r="A3904" t="s">
        <v>6518</v>
      </c>
      <c r="B3904">
        <v>6736118</v>
      </c>
      <c r="C3904" t="s">
        <v>7117</v>
      </c>
      <c r="D3904" s="11">
        <v>46041</v>
      </c>
      <c r="E3904" t="s">
        <v>7177</v>
      </c>
      <c r="F3904" t="s">
        <v>5909</v>
      </c>
      <c r="G3904" t="s">
        <v>2787</v>
      </c>
      <c r="H3904" t="str">
        <f>IF(_xlfn.XLOOKUP(E3904,LD_01[DOCUMENTO],LD_01[REVISÃO])=F3904,"VIGENTE","OBSOLETO")</f>
        <v>VIGENTE</v>
      </c>
      <c r="I3904" t="s">
        <v>7476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/>
      </c>
      <c r="N3904" t="str">
        <f t="shared" si="236"/>
        <v>C:\Users\luis.nunes\OneDrive - ATERPA\00.SERVIDOR\SALA TÉCNICA\00.PROJETOS\02.DOCUMENTOS\ANO 02\MSV-163MS-373-385\DS</v>
      </c>
    </row>
    <row r="3905" spans="1:14" x14ac:dyDescent="0.3">
      <c r="A3905" t="s">
        <v>6519</v>
      </c>
      <c r="B3905">
        <v>1264102</v>
      </c>
      <c r="C3905" t="s">
        <v>7117</v>
      </c>
      <c r="D3905" s="11">
        <v>46041</v>
      </c>
      <c r="E3905" t="s">
        <v>7177</v>
      </c>
      <c r="F3905" t="s">
        <v>5909</v>
      </c>
      <c r="G3905" t="s">
        <v>2788</v>
      </c>
      <c r="H3905" t="str">
        <f>IF(_xlfn.XLOOKUP(E3905,LD_01[DOCUMENTO],LD_01[REVISÃO])=F3905,"VIGENTE","OBSOLETO")</f>
        <v>VIGENTE</v>
      </c>
      <c r="I3905" t="s">
        <v>7476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/>
      </c>
      <c r="N3905" t="str">
        <f t="shared" si="236"/>
        <v>C:\Users\luis.nunes\OneDrive - ATERPA\00.SERVIDOR\SALA TÉCNICA\00.PROJETOS\02.DOCUMENTOS\ANO 02\MSV-163MS-373-385\DS</v>
      </c>
    </row>
    <row r="3906" spans="1:14" x14ac:dyDescent="0.3">
      <c r="A3906" t="s">
        <v>6520</v>
      </c>
      <c r="B3906">
        <v>6736809</v>
      </c>
      <c r="C3906" t="s">
        <v>7117</v>
      </c>
      <c r="D3906" s="11">
        <v>46041</v>
      </c>
      <c r="E3906" t="s">
        <v>7178</v>
      </c>
      <c r="F3906" t="s">
        <v>5909</v>
      </c>
      <c r="G3906" t="s">
        <v>2787</v>
      </c>
      <c r="H3906" t="str">
        <f>IF(_xlfn.XLOOKUP(E3906,LD_01[DOCUMENTO],LD_01[REVISÃO])=F3906,"VIGENTE","OBSOLETO")</f>
        <v>VIGENTE</v>
      </c>
      <c r="I3906" t="s">
        <v>7476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/>
      </c>
      <c r="N3906" t="str">
        <f t="shared" si="236"/>
        <v>C:\Users\luis.nunes\OneDrive - ATERPA\00.SERVIDOR\SALA TÉCNICA\00.PROJETOS\02.DOCUMENTOS\ANO 02\MSV-163MS-373-385\DS</v>
      </c>
    </row>
    <row r="3907" spans="1:14" x14ac:dyDescent="0.3">
      <c r="A3907" t="s">
        <v>6521</v>
      </c>
      <c r="B3907">
        <v>1067946</v>
      </c>
      <c r="C3907" t="s">
        <v>7117</v>
      </c>
      <c r="D3907" s="11">
        <v>46041</v>
      </c>
      <c r="E3907" t="s">
        <v>7178</v>
      </c>
      <c r="F3907" t="s">
        <v>5909</v>
      </c>
      <c r="G3907" t="s">
        <v>2788</v>
      </c>
      <c r="H3907" t="str">
        <f>IF(_xlfn.XLOOKUP(E3907,LD_01[DOCUMENTO],LD_01[REVISÃO])=F3907,"VIGENTE","OBSOLETO")</f>
        <v>VIGENTE</v>
      </c>
      <c r="I3907" t="s">
        <v>7476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/>
      </c>
      <c r="N3907" t="str">
        <f t="shared" si="236"/>
        <v>C:\Users\luis.nunes\OneDrive - ATERPA\00.SERVIDOR\SALA TÉCNICA\00.PROJETOS\02.DOCUMENTOS\ANO 02\MSV-163MS-373-385\DS</v>
      </c>
    </row>
    <row r="3908" spans="1:14" x14ac:dyDescent="0.3">
      <c r="A3908" t="s">
        <v>6522</v>
      </c>
      <c r="B3908">
        <v>6734261</v>
      </c>
      <c r="C3908" t="s">
        <v>7117</v>
      </c>
      <c r="D3908" s="11">
        <v>46041</v>
      </c>
      <c r="E3908" t="s">
        <v>7179</v>
      </c>
      <c r="F3908" t="s">
        <v>5909</v>
      </c>
      <c r="G3908" t="s">
        <v>2787</v>
      </c>
      <c r="H3908" t="str">
        <f>IF(_xlfn.XLOOKUP(E3908,LD_01[DOCUMENTO],LD_01[REVISÃO])=F3908,"VIGENTE","OBSOLETO")</f>
        <v>VIGENTE</v>
      </c>
      <c r="I3908" t="s">
        <v>7476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/>
      </c>
      <c r="N3908" t="str">
        <f t="shared" si="236"/>
        <v>C:\Users\luis.nunes\OneDrive - ATERPA\00.SERVIDOR\SALA TÉCNICA\00.PROJETOS\02.DOCUMENTOS\ANO 02\MSV-163MS-373-385\DS</v>
      </c>
    </row>
    <row r="3909" spans="1:14" x14ac:dyDescent="0.3">
      <c r="A3909" t="s">
        <v>6523</v>
      </c>
      <c r="B3909">
        <v>1005345</v>
      </c>
      <c r="C3909" t="s">
        <v>7117</v>
      </c>
      <c r="D3909" s="11">
        <v>46041</v>
      </c>
      <c r="E3909" t="s">
        <v>7179</v>
      </c>
      <c r="F3909" t="s">
        <v>5909</v>
      </c>
      <c r="G3909" t="s">
        <v>2788</v>
      </c>
      <c r="H3909" t="str">
        <f>IF(_xlfn.XLOOKUP(E3909,LD_01[DOCUMENTO],LD_01[REVISÃO])=F3909,"VIGENTE","OBSOLETO")</f>
        <v>VIGENTE</v>
      </c>
      <c r="I3909" t="s">
        <v>7476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/>
      </c>
      <c r="N3909" t="str">
        <f t="shared" si="236"/>
        <v>C:\Users\luis.nunes\OneDrive - ATERPA\00.SERVIDOR\SALA TÉCNICA\00.PROJETOS\02.DOCUMENTOS\ANO 02\MSV-163MS-373-385\DS</v>
      </c>
    </row>
    <row r="3910" spans="1:14" x14ac:dyDescent="0.3">
      <c r="A3910" t="s">
        <v>6524</v>
      </c>
      <c r="B3910">
        <v>6735280</v>
      </c>
      <c r="C3910" t="s">
        <v>7117</v>
      </c>
      <c r="D3910" s="11">
        <v>46041</v>
      </c>
      <c r="E3910" t="s">
        <v>7180</v>
      </c>
      <c r="F3910" t="s">
        <v>5909</v>
      </c>
      <c r="G3910" t="s">
        <v>2787</v>
      </c>
      <c r="H3910" t="str">
        <f>IF(_xlfn.XLOOKUP(E3910,LD_01[DOCUMENTO],LD_01[REVISÃO])=F3910,"VIGENTE","OBSOLETO")</f>
        <v>VIGENTE</v>
      </c>
      <c r="I3910" t="s">
        <v>7476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/>
      </c>
      <c r="N3910" t="str">
        <f t="shared" si="236"/>
        <v>C:\Users\luis.nunes\OneDrive - ATERPA\00.SERVIDOR\SALA TÉCNICA\00.PROJETOS\02.DOCUMENTOS\ANO 02\MSV-163MS-373-385\DS</v>
      </c>
    </row>
    <row r="3911" spans="1:14" x14ac:dyDescent="0.3">
      <c r="A3911" t="s">
        <v>6525</v>
      </c>
      <c r="B3911">
        <v>1032636</v>
      </c>
      <c r="C3911" t="s">
        <v>7117</v>
      </c>
      <c r="D3911" s="11">
        <v>46041</v>
      </c>
      <c r="E3911" t="s">
        <v>7180</v>
      </c>
      <c r="F3911" t="s">
        <v>5909</v>
      </c>
      <c r="G3911" t="s">
        <v>2788</v>
      </c>
      <c r="H3911" t="str">
        <f>IF(_xlfn.XLOOKUP(E3911,LD_01[DOCUMENTO],LD_01[REVISÃO])=F3911,"VIGENTE","OBSOLETO")</f>
        <v>VIGENTE</v>
      </c>
      <c r="I3911" t="s">
        <v>7476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/>
      </c>
      <c r="N3911" t="str">
        <f t="shared" si="236"/>
        <v>C:\Users\luis.nunes\OneDrive - ATERPA\00.SERVIDOR\SALA TÉCNICA\00.PROJETOS\02.DOCUMENTOS\ANO 02\MSV-163MS-373-385\DS</v>
      </c>
    </row>
    <row r="3912" spans="1:14" x14ac:dyDescent="0.3">
      <c r="A3912" t="s">
        <v>6526</v>
      </c>
      <c r="B3912">
        <v>6733110</v>
      </c>
      <c r="C3912" t="s">
        <v>7117</v>
      </c>
      <c r="D3912" s="11">
        <v>46041</v>
      </c>
      <c r="E3912" t="s">
        <v>7181</v>
      </c>
      <c r="F3912" t="s">
        <v>5909</v>
      </c>
      <c r="G3912" t="s">
        <v>2787</v>
      </c>
      <c r="H3912" t="str">
        <f>IF(_xlfn.XLOOKUP(E3912,LD_01[DOCUMENTO],LD_01[REVISÃO])=F3912,"VIGENTE","OBSOLETO")</f>
        <v>VIGENTE</v>
      </c>
      <c r="I3912" t="s">
        <v>7476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/>
      </c>
      <c r="N3912" t="str">
        <f t="shared" si="236"/>
        <v>C:\Users\luis.nunes\OneDrive - ATERPA\00.SERVIDOR\SALA TÉCNICA\00.PROJETOS\02.DOCUMENTOS\ANO 02\MSV-163MS-373-385\DS</v>
      </c>
    </row>
    <row r="3913" spans="1:14" x14ac:dyDescent="0.3">
      <c r="A3913" t="s">
        <v>6527</v>
      </c>
      <c r="B3913">
        <v>1070754</v>
      </c>
      <c r="C3913" t="s">
        <v>7117</v>
      </c>
      <c r="D3913" s="11">
        <v>46041</v>
      </c>
      <c r="E3913" t="s">
        <v>7181</v>
      </c>
      <c r="F3913" t="s">
        <v>5909</v>
      </c>
      <c r="G3913" t="s">
        <v>2788</v>
      </c>
      <c r="H3913" t="str">
        <f>IF(_xlfn.XLOOKUP(E3913,LD_01[DOCUMENTO],LD_01[REVISÃO])=F3913,"VIGENTE","OBSOLETO")</f>
        <v>VIGENTE</v>
      </c>
      <c r="I3913" t="s">
        <v>7476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/>
      </c>
      <c r="N3913" t="str">
        <f t="shared" si="236"/>
        <v>C:\Users\luis.nunes\OneDrive - ATERPA\00.SERVIDOR\SALA TÉCNICA\00.PROJETOS\02.DOCUMENTOS\ANO 02\MSV-163MS-373-385\DS</v>
      </c>
    </row>
    <row r="3914" spans="1:14" x14ac:dyDescent="0.3">
      <c r="A3914" t="s">
        <v>6528</v>
      </c>
      <c r="B3914">
        <v>6736778</v>
      </c>
      <c r="C3914" t="s">
        <v>7117</v>
      </c>
      <c r="D3914" s="11">
        <v>46041</v>
      </c>
      <c r="E3914" t="s">
        <v>7182</v>
      </c>
      <c r="F3914" t="s">
        <v>5909</v>
      </c>
      <c r="G3914" t="s">
        <v>2787</v>
      </c>
      <c r="H3914" t="str">
        <f>IF(_xlfn.XLOOKUP(E3914,LD_01[DOCUMENTO],LD_01[REVISÃO])=F3914,"VIGENTE","OBSOLETO")</f>
        <v>VIGENTE</v>
      </c>
      <c r="I3914" t="s">
        <v>7476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/>
      </c>
      <c r="N3914" t="str">
        <f t="shared" si="236"/>
        <v>C:\Users\luis.nunes\OneDrive - ATERPA\00.SERVIDOR\SALA TÉCNICA\00.PROJETOS\02.DOCUMENTOS\ANO 02\MSV-163MS-373-385\DS</v>
      </c>
    </row>
    <row r="3915" spans="1:14" x14ac:dyDescent="0.3">
      <c r="A3915" t="s">
        <v>6529</v>
      </c>
      <c r="B3915">
        <v>1233224</v>
      </c>
      <c r="C3915" t="s">
        <v>7117</v>
      </c>
      <c r="D3915" s="11">
        <v>46041</v>
      </c>
      <c r="E3915" t="s">
        <v>7182</v>
      </c>
      <c r="F3915" t="s">
        <v>5909</v>
      </c>
      <c r="G3915" t="s">
        <v>2788</v>
      </c>
      <c r="H3915" t="str">
        <f>IF(_xlfn.XLOOKUP(E3915,LD_01[DOCUMENTO],LD_01[REVISÃO])=F3915,"VIGENTE","OBSOLETO")</f>
        <v>VIGENTE</v>
      </c>
      <c r="I3915" t="s">
        <v>7476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/>
      </c>
      <c r="N3915" t="str">
        <f t="shared" si="236"/>
        <v>C:\Users\luis.nunes\OneDrive - ATERPA\00.SERVIDOR\SALA TÉCNICA\00.PROJETOS\02.DOCUMENTOS\ANO 02\MSV-163MS-373-385\DS</v>
      </c>
    </row>
    <row r="3916" spans="1:14" x14ac:dyDescent="0.3">
      <c r="A3916" t="s">
        <v>6530</v>
      </c>
      <c r="B3916">
        <v>6742634</v>
      </c>
      <c r="C3916" t="s">
        <v>7117</v>
      </c>
      <c r="D3916" s="11">
        <v>46041</v>
      </c>
      <c r="E3916" t="s">
        <v>7183</v>
      </c>
      <c r="F3916" t="s">
        <v>5909</v>
      </c>
      <c r="G3916" t="s">
        <v>2787</v>
      </c>
      <c r="H3916" t="str">
        <f>IF(_xlfn.XLOOKUP(E3916,LD_01[DOCUMENTO],LD_01[REVISÃO])=F3916,"VIGENTE","OBSOLETO")</f>
        <v>VIGENTE</v>
      </c>
      <c r="I3916" t="s">
        <v>7476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/>
      </c>
      <c r="N3916" t="str">
        <f t="shared" ref="N3916:N3979" si="239">_xlfn.TEXTJOIN("\",TRUE,J3916:M3916)</f>
        <v>C:\Users\luis.nunes\OneDrive - ATERPA\00.SERVIDOR\SALA TÉCNICA\00.PROJETOS\02.DOCUMENTOS\ANO 02\MSV-163MS-373-385\DS</v>
      </c>
    </row>
    <row r="3917" spans="1:14" x14ac:dyDescent="0.3">
      <c r="A3917" t="s">
        <v>6531</v>
      </c>
      <c r="B3917">
        <v>1146366</v>
      </c>
      <c r="C3917" t="s">
        <v>7117</v>
      </c>
      <c r="D3917" s="11">
        <v>46041</v>
      </c>
      <c r="E3917" t="s">
        <v>7183</v>
      </c>
      <c r="F3917" t="s">
        <v>5909</v>
      </c>
      <c r="G3917" t="s">
        <v>2788</v>
      </c>
      <c r="H3917" t="str">
        <f>IF(_xlfn.XLOOKUP(E3917,LD_01[DOCUMENTO],LD_01[REVISÃO])=F3917,"VIGENTE","OBSOLETO")</f>
        <v>VIGENTE</v>
      </c>
      <c r="I3917" t="s">
        <v>7476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/>
      </c>
      <c r="N3917" t="str">
        <f t="shared" si="239"/>
        <v>C:\Users\luis.nunes\OneDrive - ATERPA\00.SERVIDOR\SALA TÉCNICA\00.PROJETOS\02.DOCUMENTOS\ANO 02\MSV-163MS-373-385\DS</v>
      </c>
    </row>
    <row r="3918" spans="1:14" x14ac:dyDescent="0.3">
      <c r="A3918" t="s">
        <v>6532</v>
      </c>
      <c r="B3918">
        <v>6735018</v>
      </c>
      <c r="C3918" t="s">
        <v>7117</v>
      </c>
      <c r="D3918" s="11">
        <v>46041</v>
      </c>
      <c r="E3918" t="s">
        <v>7184</v>
      </c>
      <c r="F3918" t="s">
        <v>5909</v>
      </c>
      <c r="G3918" t="s">
        <v>2787</v>
      </c>
      <c r="H3918" t="str">
        <f>IF(_xlfn.XLOOKUP(E3918,LD_01[DOCUMENTO],LD_01[REVISÃO])=F3918,"VIGENTE","OBSOLETO")</f>
        <v>VIGENTE</v>
      </c>
      <c r="I3918" t="s">
        <v>7476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/>
      </c>
      <c r="N3918" t="str">
        <f t="shared" si="239"/>
        <v>C:\Users\luis.nunes\OneDrive - ATERPA\00.SERVIDOR\SALA TÉCNICA\00.PROJETOS\02.DOCUMENTOS\ANO 02\MSV-163MS-373-385\DS</v>
      </c>
    </row>
    <row r="3919" spans="1:14" x14ac:dyDescent="0.3">
      <c r="A3919" t="s">
        <v>6533</v>
      </c>
      <c r="B3919">
        <v>1024404</v>
      </c>
      <c r="C3919" t="s">
        <v>7117</v>
      </c>
      <c r="D3919" s="11">
        <v>46041</v>
      </c>
      <c r="E3919" t="s">
        <v>7184</v>
      </c>
      <c r="F3919" t="s">
        <v>5909</v>
      </c>
      <c r="G3919" t="s">
        <v>2788</v>
      </c>
      <c r="H3919" t="str">
        <f>IF(_xlfn.XLOOKUP(E3919,LD_01[DOCUMENTO],LD_01[REVISÃO])=F3919,"VIGENTE","OBSOLETO")</f>
        <v>VIGENTE</v>
      </c>
      <c r="I3919" t="s">
        <v>7476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/>
      </c>
      <c r="N3919" t="str">
        <f t="shared" si="239"/>
        <v>C:\Users\luis.nunes\OneDrive - ATERPA\00.SERVIDOR\SALA TÉCNICA\00.PROJETOS\02.DOCUMENTOS\ANO 02\MSV-163MS-373-385\DS</v>
      </c>
    </row>
    <row r="3920" spans="1:14" x14ac:dyDescent="0.3">
      <c r="A3920" t="s">
        <v>6534</v>
      </c>
      <c r="B3920">
        <v>6745811</v>
      </c>
      <c r="C3920" t="s">
        <v>7117</v>
      </c>
      <c r="D3920" s="11">
        <v>46041</v>
      </c>
      <c r="E3920" t="s">
        <v>7185</v>
      </c>
      <c r="F3920" t="s">
        <v>5909</v>
      </c>
      <c r="G3920" t="s">
        <v>2787</v>
      </c>
      <c r="H3920" t="str">
        <f>IF(_xlfn.XLOOKUP(E3920,LD_01[DOCUMENTO],LD_01[REVISÃO])=F3920,"VIGENTE","OBSOLETO")</f>
        <v>VIGENTE</v>
      </c>
      <c r="I3920" t="s">
        <v>7476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/>
      </c>
      <c r="N3920" t="str">
        <f t="shared" si="239"/>
        <v>C:\Users\luis.nunes\OneDrive - ATERPA\00.SERVIDOR\SALA TÉCNICA\00.PROJETOS\02.DOCUMENTOS\ANO 02\MSV-163MS-373-385\DS</v>
      </c>
    </row>
    <row r="3921" spans="1:14" x14ac:dyDescent="0.3">
      <c r="A3921" t="s">
        <v>6535</v>
      </c>
      <c r="B3921">
        <v>1148167</v>
      </c>
      <c r="C3921" t="s">
        <v>7117</v>
      </c>
      <c r="D3921" s="11">
        <v>46041</v>
      </c>
      <c r="E3921" t="s">
        <v>7185</v>
      </c>
      <c r="F3921" t="s">
        <v>5909</v>
      </c>
      <c r="G3921" t="s">
        <v>2788</v>
      </c>
      <c r="H3921" t="str">
        <f>IF(_xlfn.XLOOKUP(E3921,LD_01[DOCUMENTO],LD_01[REVISÃO])=F3921,"VIGENTE","OBSOLETO")</f>
        <v>VIGENTE</v>
      </c>
      <c r="I3921" t="s">
        <v>7476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/>
      </c>
      <c r="N3921" t="str">
        <f t="shared" si="239"/>
        <v>C:\Users\luis.nunes\OneDrive - ATERPA\00.SERVIDOR\SALA TÉCNICA\00.PROJETOS\02.DOCUMENTOS\ANO 02\MSV-163MS-373-385\DS</v>
      </c>
    </row>
    <row r="3922" spans="1:14" x14ac:dyDescent="0.3">
      <c r="A3922" t="s">
        <v>6536</v>
      </c>
      <c r="B3922">
        <v>808857</v>
      </c>
      <c r="C3922" t="s">
        <v>7117</v>
      </c>
      <c r="D3922" s="11">
        <v>46041</v>
      </c>
      <c r="E3922" t="s">
        <v>7186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7476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6537</v>
      </c>
      <c r="B3923">
        <v>423388</v>
      </c>
      <c r="C3923" t="s">
        <v>7117</v>
      </c>
      <c r="D3923" s="11">
        <v>46041</v>
      </c>
      <c r="E3923" t="s">
        <v>7186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7476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6538</v>
      </c>
      <c r="B3924">
        <v>4040435</v>
      </c>
      <c r="C3924" t="s">
        <v>7117</v>
      </c>
      <c r="D3924" s="11">
        <v>46041</v>
      </c>
      <c r="E3924" t="s">
        <v>7187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7476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6539</v>
      </c>
      <c r="B3925">
        <v>507709</v>
      </c>
      <c r="C3925" t="s">
        <v>7117</v>
      </c>
      <c r="D3925" s="11">
        <v>46041</v>
      </c>
      <c r="E3925" t="s">
        <v>7187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7476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6540</v>
      </c>
      <c r="B3926">
        <v>3675909</v>
      </c>
      <c r="C3926" t="s">
        <v>7117</v>
      </c>
      <c r="D3926" s="11">
        <v>46041</v>
      </c>
      <c r="E3926" t="s">
        <v>7188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7476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6541</v>
      </c>
      <c r="B3927">
        <v>423443</v>
      </c>
      <c r="C3927" t="s">
        <v>7117</v>
      </c>
      <c r="D3927" s="11">
        <v>46041</v>
      </c>
      <c r="E3927" t="s">
        <v>7188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7476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6542</v>
      </c>
      <c r="B3928">
        <v>3683177</v>
      </c>
      <c r="C3928" t="s">
        <v>7117</v>
      </c>
      <c r="D3928" s="11">
        <v>46041</v>
      </c>
      <c r="E3928" t="s">
        <v>7189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7476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6543</v>
      </c>
      <c r="B3929">
        <v>439964</v>
      </c>
      <c r="C3929" t="s">
        <v>7117</v>
      </c>
      <c r="D3929" s="11">
        <v>46041</v>
      </c>
      <c r="E3929" t="s">
        <v>7189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7476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6544</v>
      </c>
      <c r="B3930">
        <v>3684777</v>
      </c>
      <c r="C3930" t="s">
        <v>7117</v>
      </c>
      <c r="D3930" s="11">
        <v>46041</v>
      </c>
      <c r="E3930" t="s">
        <v>7190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7476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6545</v>
      </c>
      <c r="B3931">
        <v>603713</v>
      </c>
      <c r="C3931" t="s">
        <v>7117</v>
      </c>
      <c r="D3931" s="11">
        <v>46041</v>
      </c>
      <c r="E3931" t="s">
        <v>7190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7476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6546</v>
      </c>
      <c r="B3932">
        <v>3682762</v>
      </c>
      <c r="C3932" t="s">
        <v>7117</v>
      </c>
      <c r="D3932" s="11">
        <v>46041</v>
      </c>
      <c r="E3932" t="s">
        <v>7191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7476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6547</v>
      </c>
      <c r="B3933">
        <v>740353</v>
      </c>
      <c r="C3933" t="s">
        <v>7117</v>
      </c>
      <c r="D3933" s="11">
        <v>46041</v>
      </c>
      <c r="E3933" t="s">
        <v>7191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7476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6548</v>
      </c>
      <c r="B3934">
        <v>3707094</v>
      </c>
      <c r="C3934" t="s">
        <v>7117</v>
      </c>
      <c r="D3934" s="11">
        <v>46041</v>
      </c>
      <c r="E3934" t="s">
        <v>7192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7476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6549</v>
      </c>
      <c r="B3935">
        <v>914451</v>
      </c>
      <c r="C3935" t="s">
        <v>7117</v>
      </c>
      <c r="D3935" s="11">
        <v>46041</v>
      </c>
      <c r="E3935" t="s">
        <v>7192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7476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6550</v>
      </c>
      <c r="B3936">
        <v>3676198</v>
      </c>
      <c r="C3936" t="s">
        <v>7117</v>
      </c>
      <c r="D3936" s="11">
        <v>46041</v>
      </c>
      <c r="E3936" t="s">
        <v>7193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7476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6551</v>
      </c>
      <c r="B3937">
        <v>555154</v>
      </c>
      <c r="C3937" t="s">
        <v>7117</v>
      </c>
      <c r="D3937" s="11">
        <v>46041</v>
      </c>
      <c r="E3937" t="s">
        <v>7193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7476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6552</v>
      </c>
      <c r="B3938">
        <v>3681545</v>
      </c>
      <c r="C3938" t="s">
        <v>7117</v>
      </c>
      <c r="D3938" s="11">
        <v>46041</v>
      </c>
      <c r="E3938" t="s">
        <v>7194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7476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6553</v>
      </c>
      <c r="B3939">
        <v>441232</v>
      </c>
      <c r="C3939" t="s">
        <v>7117</v>
      </c>
      <c r="D3939" s="11">
        <v>46041</v>
      </c>
      <c r="E3939" t="s">
        <v>7194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7476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6554</v>
      </c>
      <c r="B3940">
        <v>3682377</v>
      </c>
      <c r="C3940" t="s">
        <v>7117</v>
      </c>
      <c r="D3940" s="11">
        <v>46041</v>
      </c>
      <c r="E3940" t="s">
        <v>7195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7476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6555</v>
      </c>
      <c r="B3941">
        <v>449237</v>
      </c>
      <c r="C3941" t="s">
        <v>7117</v>
      </c>
      <c r="D3941" s="11">
        <v>46041</v>
      </c>
      <c r="E3941" t="s">
        <v>7195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7476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6556</v>
      </c>
      <c r="B3942">
        <v>3681737</v>
      </c>
      <c r="C3942" t="s">
        <v>7117</v>
      </c>
      <c r="D3942" s="11">
        <v>46041</v>
      </c>
      <c r="E3942" t="s">
        <v>7196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7476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6557</v>
      </c>
      <c r="B3943">
        <v>439976</v>
      </c>
      <c r="C3943" t="s">
        <v>7117</v>
      </c>
      <c r="D3943" s="11">
        <v>46041</v>
      </c>
      <c r="E3943" t="s">
        <v>7196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7476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6558</v>
      </c>
      <c r="B3944">
        <v>3717701</v>
      </c>
      <c r="C3944" t="s">
        <v>7117</v>
      </c>
      <c r="D3944" s="11">
        <v>46041</v>
      </c>
      <c r="E3944" t="s">
        <v>7197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7476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6559</v>
      </c>
      <c r="B3945">
        <v>439960</v>
      </c>
      <c r="C3945" t="s">
        <v>7117</v>
      </c>
      <c r="D3945" s="11">
        <v>46041</v>
      </c>
      <c r="E3945" t="s">
        <v>7197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7476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6560</v>
      </c>
      <c r="B3946">
        <v>3682377</v>
      </c>
      <c r="C3946" t="s">
        <v>7117</v>
      </c>
      <c r="D3946" s="11">
        <v>46041</v>
      </c>
      <c r="E3946" t="s">
        <v>7198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7476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6561</v>
      </c>
      <c r="B3947">
        <v>477494</v>
      </c>
      <c r="C3947" t="s">
        <v>7117</v>
      </c>
      <c r="D3947" s="11">
        <v>46041</v>
      </c>
      <c r="E3947" t="s">
        <v>7198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7476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6562</v>
      </c>
      <c r="B3948">
        <v>3679689</v>
      </c>
      <c r="C3948" t="s">
        <v>7117</v>
      </c>
      <c r="D3948" s="11">
        <v>46041</v>
      </c>
      <c r="E3948" t="s">
        <v>7199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7476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6563</v>
      </c>
      <c r="B3949">
        <v>460864</v>
      </c>
      <c r="C3949" t="s">
        <v>7117</v>
      </c>
      <c r="D3949" s="11">
        <v>46041</v>
      </c>
      <c r="E3949" t="s">
        <v>7199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7476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6564</v>
      </c>
      <c r="B3950">
        <v>3684234</v>
      </c>
      <c r="C3950" t="s">
        <v>7117</v>
      </c>
      <c r="D3950" s="11">
        <v>46041</v>
      </c>
      <c r="E3950" t="s">
        <v>7200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7476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6565</v>
      </c>
      <c r="B3951">
        <v>623046</v>
      </c>
      <c r="C3951" t="s">
        <v>7117</v>
      </c>
      <c r="D3951" s="11">
        <v>46041</v>
      </c>
      <c r="E3951" t="s">
        <v>7200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7476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6566</v>
      </c>
      <c r="B3952">
        <v>3695841</v>
      </c>
      <c r="C3952" t="s">
        <v>7117</v>
      </c>
      <c r="D3952" s="11">
        <v>46041</v>
      </c>
      <c r="E3952" t="s">
        <v>7201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7476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6567</v>
      </c>
      <c r="B3953">
        <v>637585</v>
      </c>
      <c r="C3953" t="s">
        <v>7117</v>
      </c>
      <c r="D3953" s="11">
        <v>46041</v>
      </c>
      <c r="E3953" t="s">
        <v>7201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7476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6568</v>
      </c>
      <c r="B3954">
        <v>3683434</v>
      </c>
      <c r="C3954" t="s">
        <v>7117</v>
      </c>
      <c r="D3954" s="11">
        <v>46041</v>
      </c>
      <c r="E3954" t="s">
        <v>7202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7476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6569</v>
      </c>
      <c r="B3955">
        <v>592912</v>
      </c>
      <c r="C3955" t="s">
        <v>7117</v>
      </c>
      <c r="D3955" s="11">
        <v>46041</v>
      </c>
      <c r="E3955" t="s">
        <v>7202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7476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6570</v>
      </c>
      <c r="B3956">
        <v>3684781</v>
      </c>
      <c r="C3956" t="s">
        <v>7117</v>
      </c>
      <c r="D3956" s="11">
        <v>46041</v>
      </c>
      <c r="E3956" t="s">
        <v>7203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7476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6571</v>
      </c>
      <c r="B3957">
        <v>602610</v>
      </c>
      <c r="C3957" t="s">
        <v>7117</v>
      </c>
      <c r="D3957" s="11">
        <v>46041</v>
      </c>
      <c r="E3957" t="s">
        <v>7203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7476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6572</v>
      </c>
      <c r="B3958">
        <v>3683081</v>
      </c>
      <c r="C3958" t="s">
        <v>7117</v>
      </c>
      <c r="D3958" s="11">
        <v>46041</v>
      </c>
      <c r="E3958" t="s">
        <v>7204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7476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6573</v>
      </c>
      <c r="B3959">
        <v>449231</v>
      </c>
      <c r="C3959" t="s">
        <v>7117</v>
      </c>
      <c r="D3959" s="11">
        <v>46041</v>
      </c>
      <c r="E3959" t="s">
        <v>7204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7476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6574</v>
      </c>
      <c r="B3960">
        <v>3683177</v>
      </c>
      <c r="C3960" t="s">
        <v>7117</v>
      </c>
      <c r="D3960" s="11">
        <v>46041</v>
      </c>
      <c r="E3960" t="s">
        <v>7205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7476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6575</v>
      </c>
      <c r="B3961">
        <v>460257</v>
      </c>
      <c r="C3961" t="s">
        <v>7117</v>
      </c>
      <c r="D3961" s="11">
        <v>46041</v>
      </c>
      <c r="E3961" t="s">
        <v>7205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7476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6576</v>
      </c>
      <c r="B3962">
        <v>3683625</v>
      </c>
      <c r="C3962" t="s">
        <v>7117</v>
      </c>
      <c r="D3962" s="11">
        <v>46041</v>
      </c>
      <c r="E3962" t="s">
        <v>7206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7476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6577</v>
      </c>
      <c r="B3963">
        <v>482715</v>
      </c>
      <c r="C3963" t="s">
        <v>7117</v>
      </c>
      <c r="D3963" s="11">
        <v>46041</v>
      </c>
      <c r="E3963" t="s">
        <v>7206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7476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6578</v>
      </c>
      <c r="B3964">
        <v>3682637</v>
      </c>
      <c r="C3964" t="s">
        <v>7117</v>
      </c>
      <c r="D3964" s="11">
        <v>46041</v>
      </c>
      <c r="E3964" t="s">
        <v>7207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7476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6579</v>
      </c>
      <c r="B3965">
        <v>446628</v>
      </c>
      <c r="C3965" t="s">
        <v>7117</v>
      </c>
      <c r="D3965" s="11">
        <v>46041</v>
      </c>
      <c r="E3965" t="s">
        <v>7207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7476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6580</v>
      </c>
      <c r="B3966">
        <v>5105370</v>
      </c>
      <c r="C3966" t="s">
        <v>7117</v>
      </c>
      <c r="D3966" s="11">
        <v>46041</v>
      </c>
      <c r="E3966" t="s">
        <v>7208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7476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6581</v>
      </c>
      <c r="B3967">
        <v>755199</v>
      </c>
      <c r="C3967" t="s">
        <v>7117</v>
      </c>
      <c r="D3967" s="11">
        <v>46041</v>
      </c>
      <c r="E3967" t="s">
        <v>7208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7476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6582</v>
      </c>
      <c r="B3968">
        <v>5096741</v>
      </c>
      <c r="C3968" t="s">
        <v>7117</v>
      </c>
      <c r="D3968" s="11">
        <v>46041</v>
      </c>
      <c r="E3968" t="s">
        <v>7209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7476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6583</v>
      </c>
      <c r="B3969">
        <v>650384</v>
      </c>
      <c r="C3969" t="s">
        <v>7117</v>
      </c>
      <c r="D3969" s="11">
        <v>46041</v>
      </c>
      <c r="E3969" t="s">
        <v>7209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7476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6584</v>
      </c>
      <c r="B3970">
        <v>5098002</v>
      </c>
      <c r="C3970" t="s">
        <v>7117</v>
      </c>
      <c r="D3970" s="11">
        <v>46041</v>
      </c>
      <c r="E3970" t="s">
        <v>7210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7476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6585</v>
      </c>
      <c r="B3971">
        <v>1988946</v>
      </c>
      <c r="C3971" t="s">
        <v>7117</v>
      </c>
      <c r="D3971" s="11">
        <v>46041</v>
      </c>
      <c r="E3971" t="s">
        <v>7210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7476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6586</v>
      </c>
      <c r="B3972">
        <v>5094043</v>
      </c>
      <c r="C3972" t="s">
        <v>7117</v>
      </c>
      <c r="D3972" s="11">
        <v>46041</v>
      </c>
      <c r="E3972" t="s">
        <v>7211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7476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6587</v>
      </c>
      <c r="B3973">
        <v>1556341</v>
      </c>
      <c r="C3973" t="s">
        <v>7117</v>
      </c>
      <c r="D3973" s="11">
        <v>46041</v>
      </c>
      <c r="E3973" t="s">
        <v>7211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7476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6588</v>
      </c>
      <c r="B3974">
        <v>5301155</v>
      </c>
      <c r="C3974" t="s">
        <v>7117</v>
      </c>
      <c r="D3974" s="11">
        <v>46041</v>
      </c>
      <c r="E3974" t="s">
        <v>7212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7476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6589</v>
      </c>
      <c r="B3975">
        <v>2040791</v>
      </c>
      <c r="C3975" t="s">
        <v>7117</v>
      </c>
      <c r="D3975" s="11">
        <v>46041</v>
      </c>
      <c r="E3975" t="s">
        <v>7212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7476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6590</v>
      </c>
      <c r="B3976">
        <v>5276693</v>
      </c>
      <c r="C3976" t="s">
        <v>7117</v>
      </c>
      <c r="D3976" s="11">
        <v>46041</v>
      </c>
      <c r="E3976" t="s">
        <v>7213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7476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6591</v>
      </c>
      <c r="B3977">
        <v>848581</v>
      </c>
      <c r="C3977" t="s">
        <v>7117</v>
      </c>
      <c r="D3977" s="11">
        <v>46041</v>
      </c>
      <c r="E3977" t="s">
        <v>7213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7476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6592</v>
      </c>
      <c r="B3978">
        <v>1576192</v>
      </c>
      <c r="C3978" t="s">
        <v>7117</v>
      </c>
      <c r="D3978" s="11">
        <v>46041</v>
      </c>
      <c r="E3978" t="s">
        <v>7214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7476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6593</v>
      </c>
      <c r="B3979">
        <v>474050</v>
      </c>
      <c r="C3979" t="s">
        <v>7117</v>
      </c>
      <c r="D3979" s="11">
        <v>46041</v>
      </c>
      <c r="E3979" t="s">
        <v>7214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7476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6594</v>
      </c>
      <c r="B3980">
        <v>1506005</v>
      </c>
      <c r="C3980" t="s">
        <v>7117</v>
      </c>
      <c r="D3980" s="11">
        <v>46041</v>
      </c>
      <c r="E3980" t="s">
        <v>7215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7476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6595</v>
      </c>
      <c r="B3981">
        <v>466751</v>
      </c>
      <c r="C3981" t="s">
        <v>7117</v>
      </c>
      <c r="D3981" s="11">
        <v>46041</v>
      </c>
      <c r="E3981" t="s">
        <v>7215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7476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6596</v>
      </c>
      <c r="B3982">
        <v>1736889</v>
      </c>
      <c r="C3982" t="s">
        <v>7117</v>
      </c>
      <c r="D3982" s="11">
        <v>46041</v>
      </c>
      <c r="E3982" t="s">
        <v>7216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7476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6597</v>
      </c>
      <c r="B3983">
        <v>727741</v>
      </c>
      <c r="C3983" t="s">
        <v>7117</v>
      </c>
      <c r="D3983" s="11">
        <v>46041</v>
      </c>
      <c r="E3983" t="s">
        <v>7216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7476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6598</v>
      </c>
      <c r="B3984">
        <v>1190138</v>
      </c>
      <c r="C3984" t="s">
        <v>7117</v>
      </c>
      <c r="D3984" s="11">
        <v>46041</v>
      </c>
      <c r="E3984" t="s">
        <v>7217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7476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6599</v>
      </c>
      <c r="B3985">
        <v>639246</v>
      </c>
      <c r="C3985" t="s">
        <v>7117</v>
      </c>
      <c r="D3985" s="11">
        <v>46041</v>
      </c>
      <c r="E3985" t="s">
        <v>7217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7476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6600</v>
      </c>
      <c r="B3986">
        <v>626656</v>
      </c>
      <c r="C3986" t="s">
        <v>7117</v>
      </c>
      <c r="D3986" s="11">
        <v>46041</v>
      </c>
      <c r="E3986" t="s">
        <v>7218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7476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6601</v>
      </c>
      <c r="B3987">
        <v>1009152</v>
      </c>
      <c r="C3987" t="s">
        <v>7117</v>
      </c>
      <c r="D3987" s="11">
        <v>46041</v>
      </c>
      <c r="E3987" t="s">
        <v>7218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7476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6602</v>
      </c>
      <c r="B3988">
        <v>681088</v>
      </c>
      <c r="C3988" t="s">
        <v>7117</v>
      </c>
      <c r="D3988" s="11">
        <v>46041</v>
      </c>
      <c r="E3988" t="s">
        <v>7219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7476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6603</v>
      </c>
      <c r="B3989">
        <v>414426</v>
      </c>
      <c r="C3989" t="s">
        <v>7117</v>
      </c>
      <c r="D3989" s="11">
        <v>46041</v>
      </c>
      <c r="E3989" t="s">
        <v>7219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7476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6604</v>
      </c>
      <c r="B3990">
        <v>764736</v>
      </c>
      <c r="C3990" t="s">
        <v>7117</v>
      </c>
      <c r="D3990" s="11">
        <v>46041</v>
      </c>
      <c r="E3990" t="s">
        <v>7220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7476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6605</v>
      </c>
      <c r="B3991">
        <v>455248</v>
      </c>
      <c r="C3991" t="s">
        <v>7117</v>
      </c>
      <c r="D3991" s="11">
        <v>46041</v>
      </c>
      <c r="E3991" t="s">
        <v>7220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7476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6606</v>
      </c>
      <c r="B3992">
        <v>622560</v>
      </c>
      <c r="C3992" t="s">
        <v>7117</v>
      </c>
      <c r="D3992" s="11">
        <v>46041</v>
      </c>
      <c r="E3992" t="s">
        <v>7221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7476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6607</v>
      </c>
      <c r="B3993">
        <v>336406</v>
      </c>
      <c r="C3993" t="s">
        <v>7117</v>
      </c>
      <c r="D3993" s="11">
        <v>46041</v>
      </c>
      <c r="E3993" t="s">
        <v>7221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7476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6608</v>
      </c>
      <c r="B3994">
        <v>633312</v>
      </c>
      <c r="C3994" t="s">
        <v>7117</v>
      </c>
      <c r="D3994" s="11">
        <v>46041</v>
      </c>
      <c r="E3994" t="s">
        <v>7222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7476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6609</v>
      </c>
      <c r="B3995">
        <v>315269</v>
      </c>
      <c r="C3995" t="s">
        <v>7117</v>
      </c>
      <c r="D3995" s="11">
        <v>46041</v>
      </c>
      <c r="E3995" t="s">
        <v>7222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7476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6610</v>
      </c>
      <c r="B3996">
        <v>632032</v>
      </c>
      <c r="C3996" t="s">
        <v>7117</v>
      </c>
      <c r="D3996" s="11">
        <v>46041</v>
      </c>
      <c r="E3996" t="s">
        <v>7223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7476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6611</v>
      </c>
      <c r="B3997">
        <v>315008</v>
      </c>
      <c r="C3997" t="s">
        <v>7117</v>
      </c>
      <c r="D3997" s="11">
        <v>46041</v>
      </c>
      <c r="E3997" t="s">
        <v>7223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7476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6612</v>
      </c>
      <c r="B3998">
        <v>590368</v>
      </c>
      <c r="C3998" t="s">
        <v>7117</v>
      </c>
      <c r="D3998" s="11">
        <v>46041</v>
      </c>
      <c r="E3998" t="s">
        <v>7224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7476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6613</v>
      </c>
      <c r="B3999">
        <v>304800</v>
      </c>
      <c r="C3999" t="s">
        <v>7117</v>
      </c>
      <c r="D3999" s="11">
        <v>46041</v>
      </c>
      <c r="E3999" t="s">
        <v>7224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7476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6614</v>
      </c>
      <c r="B4000">
        <v>1018405</v>
      </c>
      <c r="C4000" t="s">
        <v>7117</v>
      </c>
      <c r="D4000" s="11">
        <v>46041</v>
      </c>
      <c r="E4000" t="s">
        <v>7225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7476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6615</v>
      </c>
      <c r="B4001">
        <v>478060</v>
      </c>
      <c r="C4001" t="s">
        <v>7117</v>
      </c>
      <c r="D4001" s="11">
        <v>46041</v>
      </c>
      <c r="E4001" t="s">
        <v>7225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7476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6616</v>
      </c>
      <c r="B4002">
        <v>638631</v>
      </c>
      <c r="C4002" t="s">
        <v>7117</v>
      </c>
      <c r="D4002" s="11">
        <v>46041</v>
      </c>
      <c r="E4002" t="s">
        <v>7226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7476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6617</v>
      </c>
      <c r="B4003">
        <v>357204</v>
      </c>
      <c r="C4003" t="s">
        <v>7117</v>
      </c>
      <c r="D4003" s="11">
        <v>46041</v>
      </c>
      <c r="E4003" t="s">
        <v>7226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7476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6618</v>
      </c>
      <c r="B4004">
        <v>320286</v>
      </c>
      <c r="C4004" t="s">
        <v>7117</v>
      </c>
      <c r="D4004" s="11">
        <v>46041</v>
      </c>
      <c r="E4004" t="s">
        <v>7227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7476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6619</v>
      </c>
      <c r="B4005">
        <v>291601</v>
      </c>
      <c r="C4005" t="s">
        <v>7117</v>
      </c>
      <c r="D4005" s="11">
        <v>46041</v>
      </c>
      <c r="E4005" t="s">
        <v>7227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7476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6620</v>
      </c>
      <c r="B4006">
        <v>503178</v>
      </c>
      <c r="C4006" t="s">
        <v>7117</v>
      </c>
      <c r="D4006" s="11">
        <v>46041</v>
      </c>
      <c r="E4006" t="s">
        <v>7228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7476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6621</v>
      </c>
      <c r="B4007">
        <v>320254</v>
      </c>
      <c r="C4007" t="s">
        <v>7117</v>
      </c>
      <c r="D4007" s="11">
        <v>46041</v>
      </c>
      <c r="E4007" t="s">
        <v>7228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7476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6622</v>
      </c>
      <c r="B4008">
        <v>622555</v>
      </c>
      <c r="C4008" t="s">
        <v>7117</v>
      </c>
      <c r="D4008" s="11">
        <v>46041</v>
      </c>
      <c r="E4008" t="s">
        <v>7229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7476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6623</v>
      </c>
      <c r="B4009">
        <v>337649</v>
      </c>
      <c r="C4009" t="s">
        <v>7117</v>
      </c>
      <c r="D4009" s="11">
        <v>46041</v>
      </c>
      <c r="E4009" t="s">
        <v>7229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7476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6624</v>
      </c>
      <c r="B4010">
        <v>656716</v>
      </c>
      <c r="C4010" t="s">
        <v>7117</v>
      </c>
      <c r="D4010" s="11">
        <v>46041</v>
      </c>
      <c r="E4010" t="s">
        <v>7230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7476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6625</v>
      </c>
      <c r="B4011">
        <v>442651</v>
      </c>
      <c r="C4011" t="s">
        <v>7117</v>
      </c>
      <c r="D4011" s="11">
        <v>46041</v>
      </c>
      <c r="E4011" t="s">
        <v>7230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7476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6626</v>
      </c>
      <c r="B4012">
        <v>567666</v>
      </c>
      <c r="C4012" t="s">
        <v>7117</v>
      </c>
      <c r="D4012" s="11">
        <v>46041</v>
      </c>
      <c r="E4012" t="s">
        <v>7231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7476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6627</v>
      </c>
      <c r="B4013">
        <v>261147</v>
      </c>
      <c r="C4013" t="s">
        <v>7117</v>
      </c>
      <c r="D4013" s="11">
        <v>46041</v>
      </c>
      <c r="E4013" t="s">
        <v>7231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7476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6628</v>
      </c>
      <c r="B4014">
        <v>588180</v>
      </c>
      <c r="C4014" t="s">
        <v>7117</v>
      </c>
      <c r="D4014" s="11">
        <v>46041</v>
      </c>
      <c r="E4014" t="s">
        <v>7232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7476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6629</v>
      </c>
      <c r="B4015">
        <v>217299</v>
      </c>
      <c r="C4015" t="s">
        <v>7117</v>
      </c>
      <c r="D4015" s="11">
        <v>46041</v>
      </c>
      <c r="E4015" t="s">
        <v>7232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7476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6630</v>
      </c>
      <c r="B4016">
        <v>718705</v>
      </c>
      <c r="C4016" t="s">
        <v>7117</v>
      </c>
      <c r="D4016" s="11">
        <v>46041</v>
      </c>
      <c r="E4016" t="s">
        <v>7233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7476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6631</v>
      </c>
      <c r="B4017">
        <v>372006</v>
      </c>
      <c r="C4017" t="s">
        <v>7117</v>
      </c>
      <c r="D4017" s="11">
        <v>46041</v>
      </c>
      <c r="E4017" t="s">
        <v>7233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7476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6632</v>
      </c>
      <c r="B4018">
        <v>620332</v>
      </c>
      <c r="C4018" t="s">
        <v>7117</v>
      </c>
      <c r="D4018" s="11">
        <v>46041</v>
      </c>
      <c r="E4018" t="s">
        <v>7234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7476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6633</v>
      </c>
      <c r="B4019">
        <v>302721</v>
      </c>
      <c r="C4019" t="s">
        <v>7117</v>
      </c>
      <c r="D4019" s="11">
        <v>46041</v>
      </c>
      <c r="E4019" t="s">
        <v>7234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7476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6634</v>
      </c>
      <c r="B4020">
        <v>14508022</v>
      </c>
      <c r="C4020" t="s">
        <v>7117</v>
      </c>
      <c r="D4020" s="11">
        <v>46041</v>
      </c>
      <c r="E4020" t="s">
        <v>7235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7476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6635</v>
      </c>
      <c r="B4021">
        <v>8480345</v>
      </c>
      <c r="C4021" t="s">
        <v>7117</v>
      </c>
      <c r="D4021" s="11">
        <v>46041</v>
      </c>
      <c r="E4021" t="s">
        <v>7235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7476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6636</v>
      </c>
      <c r="B4022">
        <v>5170628</v>
      </c>
      <c r="C4022" t="s">
        <v>7117</v>
      </c>
      <c r="D4022" s="11">
        <v>46041</v>
      </c>
      <c r="E4022" t="s">
        <v>7236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7476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6637</v>
      </c>
      <c r="B4023">
        <v>760229</v>
      </c>
      <c r="C4023" t="s">
        <v>7117</v>
      </c>
      <c r="D4023" s="11">
        <v>46041</v>
      </c>
      <c r="E4023" t="s">
        <v>7236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7476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6638</v>
      </c>
      <c r="B4024">
        <v>5162112</v>
      </c>
      <c r="C4024" t="s">
        <v>7117</v>
      </c>
      <c r="D4024" s="11">
        <v>46041</v>
      </c>
      <c r="E4024" t="s">
        <v>7237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7476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6639</v>
      </c>
      <c r="B4025">
        <v>709893</v>
      </c>
      <c r="C4025" t="s">
        <v>7117</v>
      </c>
      <c r="D4025" s="11">
        <v>46041</v>
      </c>
      <c r="E4025" t="s">
        <v>7237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7476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6640</v>
      </c>
      <c r="B4026">
        <v>5180611</v>
      </c>
      <c r="C4026" t="s">
        <v>7117</v>
      </c>
      <c r="D4026" s="11">
        <v>46041</v>
      </c>
      <c r="E4026" t="s">
        <v>7238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7476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6641</v>
      </c>
      <c r="B4027">
        <v>687940</v>
      </c>
      <c r="C4027" t="s">
        <v>7117</v>
      </c>
      <c r="D4027" s="11">
        <v>46041</v>
      </c>
      <c r="E4027" t="s">
        <v>7238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7476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6642</v>
      </c>
      <c r="B4028">
        <v>5162340</v>
      </c>
      <c r="C4028" t="s">
        <v>7117</v>
      </c>
      <c r="D4028" s="11">
        <v>46041</v>
      </c>
      <c r="E4028" t="s">
        <v>7239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7476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6643</v>
      </c>
      <c r="B4029">
        <v>758913</v>
      </c>
      <c r="C4029" t="s">
        <v>7117</v>
      </c>
      <c r="D4029" s="11">
        <v>46041</v>
      </c>
      <c r="E4029" t="s">
        <v>7239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7476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6644</v>
      </c>
      <c r="B4030">
        <v>5167296</v>
      </c>
      <c r="C4030" t="s">
        <v>7117</v>
      </c>
      <c r="D4030" s="11">
        <v>46041</v>
      </c>
      <c r="E4030" t="s">
        <v>7240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7476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6645</v>
      </c>
      <c r="B4031">
        <v>762844</v>
      </c>
      <c r="C4031" t="s">
        <v>7117</v>
      </c>
      <c r="D4031" s="11">
        <v>46041</v>
      </c>
      <c r="E4031" t="s">
        <v>7240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7476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6646</v>
      </c>
      <c r="B4032">
        <v>5581093</v>
      </c>
      <c r="C4032" t="s">
        <v>7117</v>
      </c>
      <c r="D4032" s="11">
        <v>46041</v>
      </c>
      <c r="E4032" t="s">
        <v>7241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7476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6647</v>
      </c>
      <c r="B4033">
        <v>894635</v>
      </c>
      <c r="C4033" t="s">
        <v>7117</v>
      </c>
      <c r="D4033" s="11">
        <v>46041</v>
      </c>
      <c r="E4033" t="s">
        <v>7241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7476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6648</v>
      </c>
      <c r="B4034">
        <v>5558386</v>
      </c>
      <c r="C4034" t="s">
        <v>7117</v>
      </c>
      <c r="D4034" s="11">
        <v>46041</v>
      </c>
      <c r="E4034" t="s">
        <v>7242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7476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6649</v>
      </c>
      <c r="B4035">
        <v>782641</v>
      </c>
      <c r="C4035" t="s">
        <v>7117</v>
      </c>
      <c r="D4035" s="11">
        <v>46041</v>
      </c>
      <c r="E4035" t="s">
        <v>7242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7476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6650</v>
      </c>
      <c r="B4036">
        <v>5176408</v>
      </c>
      <c r="C4036" t="s">
        <v>7117</v>
      </c>
      <c r="D4036" s="11">
        <v>46041</v>
      </c>
      <c r="E4036" t="s">
        <v>7243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7476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6651</v>
      </c>
      <c r="B4037">
        <v>693176</v>
      </c>
      <c r="C4037" t="s">
        <v>7117</v>
      </c>
      <c r="D4037" s="11">
        <v>46041</v>
      </c>
      <c r="E4037" t="s">
        <v>7243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7476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6652</v>
      </c>
      <c r="B4038">
        <v>5161252</v>
      </c>
      <c r="C4038" t="s">
        <v>7117</v>
      </c>
      <c r="D4038" s="11">
        <v>46041</v>
      </c>
      <c r="E4038" t="s">
        <v>7244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7476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6653</v>
      </c>
      <c r="B4039">
        <v>664122</v>
      </c>
      <c r="C4039" t="s">
        <v>7117</v>
      </c>
      <c r="D4039" s="11">
        <v>46041</v>
      </c>
      <c r="E4039" t="s">
        <v>7244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7476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6654</v>
      </c>
      <c r="B4040">
        <v>5173960</v>
      </c>
      <c r="C4040" t="s">
        <v>7117</v>
      </c>
      <c r="D4040" s="11">
        <v>46041</v>
      </c>
      <c r="E4040" t="s">
        <v>7245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7476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6655</v>
      </c>
      <c r="B4041">
        <v>691291</v>
      </c>
      <c r="C4041" t="s">
        <v>7117</v>
      </c>
      <c r="D4041" s="11">
        <v>46041</v>
      </c>
      <c r="E4041" t="s">
        <v>7245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7476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6656</v>
      </c>
      <c r="B4042">
        <v>5162080</v>
      </c>
      <c r="C4042" t="s">
        <v>7117</v>
      </c>
      <c r="D4042" s="11">
        <v>46041</v>
      </c>
      <c r="E4042" t="s">
        <v>7246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7476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6657</v>
      </c>
      <c r="B4043">
        <v>663236</v>
      </c>
      <c r="C4043" t="s">
        <v>7117</v>
      </c>
      <c r="D4043" s="11">
        <v>46041</v>
      </c>
      <c r="E4043" t="s">
        <v>7246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7476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6658</v>
      </c>
      <c r="B4044">
        <v>5159488</v>
      </c>
      <c r="C4044" t="s">
        <v>7117</v>
      </c>
      <c r="D4044" s="11">
        <v>46041</v>
      </c>
      <c r="E4044" t="s">
        <v>7247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7476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6659</v>
      </c>
      <c r="B4045">
        <v>674111</v>
      </c>
      <c r="C4045" t="s">
        <v>7117</v>
      </c>
      <c r="D4045" s="11">
        <v>46041</v>
      </c>
      <c r="E4045" t="s">
        <v>7247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7476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6660</v>
      </c>
      <c r="B4046">
        <v>5159552</v>
      </c>
      <c r="C4046" t="s">
        <v>7117</v>
      </c>
      <c r="D4046" s="11">
        <v>46041</v>
      </c>
      <c r="E4046" t="s">
        <v>7248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7476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6661</v>
      </c>
      <c r="B4047">
        <v>682678</v>
      </c>
      <c r="C4047" t="s">
        <v>7117</v>
      </c>
      <c r="D4047" s="11">
        <v>46041</v>
      </c>
      <c r="E4047" t="s">
        <v>7248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7476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6662</v>
      </c>
      <c r="B4048">
        <v>5159872</v>
      </c>
      <c r="C4048" t="s">
        <v>7117</v>
      </c>
      <c r="D4048" s="11">
        <v>46041</v>
      </c>
      <c r="E4048" t="s">
        <v>7249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7476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6663</v>
      </c>
      <c r="B4049">
        <v>702629</v>
      </c>
      <c r="C4049" t="s">
        <v>7117</v>
      </c>
      <c r="D4049" s="11">
        <v>46041</v>
      </c>
      <c r="E4049" t="s">
        <v>7249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7476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6664</v>
      </c>
      <c r="B4050">
        <v>5173344</v>
      </c>
      <c r="C4050" t="s">
        <v>7117</v>
      </c>
      <c r="D4050" s="11">
        <v>46041</v>
      </c>
      <c r="E4050" t="s">
        <v>7250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7476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6665</v>
      </c>
      <c r="B4051">
        <v>821553</v>
      </c>
      <c r="C4051" t="s">
        <v>7117</v>
      </c>
      <c r="D4051" s="11">
        <v>46041</v>
      </c>
      <c r="E4051" t="s">
        <v>7250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7476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6666</v>
      </c>
      <c r="B4052">
        <v>5167983</v>
      </c>
      <c r="C4052" t="s">
        <v>7117</v>
      </c>
      <c r="D4052" s="11">
        <v>46041</v>
      </c>
      <c r="E4052" t="s">
        <v>7251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7476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6667</v>
      </c>
      <c r="B4053">
        <v>808848</v>
      </c>
      <c r="C4053" t="s">
        <v>7117</v>
      </c>
      <c r="D4053" s="11">
        <v>46041</v>
      </c>
      <c r="E4053" t="s">
        <v>7251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7476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6668</v>
      </c>
      <c r="B4054">
        <v>5168495</v>
      </c>
      <c r="C4054" t="s">
        <v>7117</v>
      </c>
      <c r="D4054" s="11">
        <v>46041</v>
      </c>
      <c r="E4054" t="s">
        <v>7252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7476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6669</v>
      </c>
      <c r="B4055">
        <v>823175</v>
      </c>
      <c r="C4055" t="s">
        <v>7117</v>
      </c>
      <c r="D4055" s="11">
        <v>46041</v>
      </c>
      <c r="E4055" t="s">
        <v>7252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7476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6670</v>
      </c>
      <c r="B4056">
        <v>5163055</v>
      </c>
      <c r="C4056" t="s">
        <v>7117</v>
      </c>
      <c r="D4056" s="11">
        <v>46041</v>
      </c>
      <c r="E4056" t="s">
        <v>7253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7476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6671</v>
      </c>
      <c r="B4057">
        <v>748093</v>
      </c>
      <c r="C4057" t="s">
        <v>7117</v>
      </c>
      <c r="D4057" s="11">
        <v>46041</v>
      </c>
      <c r="E4057" t="s">
        <v>7253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7476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6672</v>
      </c>
      <c r="B4058">
        <v>5162144</v>
      </c>
      <c r="C4058" t="s">
        <v>7117</v>
      </c>
      <c r="D4058" s="11">
        <v>46041</v>
      </c>
      <c r="E4058" t="s">
        <v>7254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7476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6673</v>
      </c>
      <c r="B4059">
        <v>662464</v>
      </c>
      <c r="C4059" t="s">
        <v>7117</v>
      </c>
      <c r="D4059" s="11">
        <v>46041</v>
      </c>
      <c r="E4059" t="s">
        <v>7254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7476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6674</v>
      </c>
      <c r="B4060">
        <v>5156064</v>
      </c>
      <c r="C4060" t="s">
        <v>7117</v>
      </c>
      <c r="D4060" s="11">
        <v>46041</v>
      </c>
      <c r="E4060" t="s">
        <v>7255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7476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6675</v>
      </c>
      <c r="B4061">
        <v>682391</v>
      </c>
      <c r="C4061" t="s">
        <v>7117</v>
      </c>
      <c r="D4061" s="11">
        <v>46041</v>
      </c>
      <c r="E4061" t="s">
        <v>7255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7476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6676</v>
      </c>
      <c r="B4062">
        <v>5161668</v>
      </c>
      <c r="C4062" t="s">
        <v>7117</v>
      </c>
      <c r="D4062" s="11">
        <v>46041</v>
      </c>
      <c r="E4062" t="s">
        <v>7256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7476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6677</v>
      </c>
      <c r="B4063">
        <v>671799</v>
      </c>
      <c r="C4063" t="s">
        <v>7117</v>
      </c>
      <c r="D4063" s="11">
        <v>46041</v>
      </c>
      <c r="E4063" t="s">
        <v>7256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7476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6678</v>
      </c>
      <c r="B4064">
        <v>5639652</v>
      </c>
      <c r="C4064" t="s">
        <v>7117</v>
      </c>
      <c r="D4064" s="11">
        <v>46041</v>
      </c>
      <c r="E4064" t="s">
        <v>7257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7476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6679</v>
      </c>
      <c r="B4065">
        <v>334044</v>
      </c>
      <c r="C4065" t="s">
        <v>7117</v>
      </c>
      <c r="D4065" s="11">
        <v>46041</v>
      </c>
      <c r="E4065" t="s">
        <v>7257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7476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6680</v>
      </c>
      <c r="B4066">
        <v>5629525</v>
      </c>
      <c r="C4066" t="s">
        <v>7117</v>
      </c>
      <c r="D4066" s="11">
        <v>46041</v>
      </c>
      <c r="E4066" t="s">
        <v>7258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7476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6681</v>
      </c>
      <c r="B4067">
        <v>297948</v>
      </c>
      <c r="C4067" t="s">
        <v>7117</v>
      </c>
      <c r="D4067" s="11">
        <v>46041</v>
      </c>
      <c r="E4067" t="s">
        <v>7258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7476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6682</v>
      </c>
      <c r="B4068">
        <v>3020835</v>
      </c>
      <c r="C4068" t="s">
        <v>7117</v>
      </c>
      <c r="D4068" s="11">
        <v>46041</v>
      </c>
      <c r="E4068" t="s">
        <v>7259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7476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6683</v>
      </c>
      <c r="B4069">
        <v>240685</v>
      </c>
      <c r="C4069" t="s">
        <v>7117</v>
      </c>
      <c r="D4069" s="11">
        <v>46041</v>
      </c>
      <c r="E4069" t="s">
        <v>7259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7476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6684</v>
      </c>
      <c r="B4070">
        <v>8741716</v>
      </c>
      <c r="C4070" t="s">
        <v>7117</v>
      </c>
      <c r="D4070" s="11">
        <v>46041</v>
      </c>
      <c r="E4070" t="s">
        <v>7260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7476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6685</v>
      </c>
      <c r="B4071">
        <v>814216</v>
      </c>
      <c r="C4071" t="s">
        <v>7117</v>
      </c>
      <c r="D4071" s="11">
        <v>46041</v>
      </c>
      <c r="E4071" t="s">
        <v>7260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7476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6686</v>
      </c>
      <c r="B4072">
        <v>157363582</v>
      </c>
      <c r="C4072" t="s">
        <v>7117</v>
      </c>
      <c r="D4072" s="11">
        <v>46041</v>
      </c>
      <c r="E4072" t="s">
        <v>7171</v>
      </c>
      <c r="F4072" t="s">
        <v>5911</v>
      </c>
      <c r="G4072" t="s">
        <v>2787</v>
      </c>
      <c r="H4072" s="13" t="s">
        <v>7538</v>
      </c>
      <c r="I4072" t="s">
        <v>7476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6687</v>
      </c>
      <c r="B4073">
        <v>273626115</v>
      </c>
      <c r="C4073" t="s">
        <v>7117</v>
      </c>
      <c r="D4073" s="11">
        <v>46041</v>
      </c>
      <c r="E4073" t="s">
        <v>7171</v>
      </c>
      <c r="F4073" t="s">
        <v>5911</v>
      </c>
      <c r="G4073" t="s">
        <v>4072</v>
      </c>
      <c r="H4073" s="13" t="s">
        <v>7538</v>
      </c>
      <c r="I4073" t="s">
        <v>7476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6688</v>
      </c>
      <c r="B4074">
        <v>2966846</v>
      </c>
      <c r="C4074" t="s">
        <v>7117</v>
      </c>
      <c r="D4074" s="11">
        <v>46041</v>
      </c>
      <c r="E4074" t="s">
        <v>7261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7476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6689</v>
      </c>
      <c r="B4075">
        <v>1304505</v>
      </c>
      <c r="C4075" t="s">
        <v>7117</v>
      </c>
      <c r="D4075" s="11">
        <v>46041</v>
      </c>
      <c r="E4075" t="s">
        <v>7261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7476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6690</v>
      </c>
      <c r="B4076">
        <v>13285632</v>
      </c>
      <c r="C4076" t="s">
        <v>7117</v>
      </c>
      <c r="D4076" s="11">
        <v>46041</v>
      </c>
      <c r="E4076" t="s">
        <v>7262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7476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6691</v>
      </c>
      <c r="B4077">
        <v>987133</v>
      </c>
      <c r="C4077" t="s">
        <v>7117</v>
      </c>
      <c r="D4077" s="11">
        <v>46041</v>
      </c>
      <c r="E4077" t="s">
        <v>7262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7476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6692</v>
      </c>
      <c r="B4078">
        <v>13293966</v>
      </c>
      <c r="C4078" t="s">
        <v>7117</v>
      </c>
      <c r="D4078" s="11">
        <v>46041</v>
      </c>
      <c r="E4078" t="s">
        <v>7263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7476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6693</v>
      </c>
      <c r="B4079">
        <v>999125</v>
      </c>
      <c r="C4079" t="s">
        <v>7117</v>
      </c>
      <c r="D4079" s="11">
        <v>46041</v>
      </c>
      <c r="E4079" t="s">
        <v>7263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7476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6694</v>
      </c>
      <c r="B4080">
        <v>13285176</v>
      </c>
      <c r="C4080" t="s">
        <v>7117</v>
      </c>
      <c r="D4080" s="11">
        <v>46041</v>
      </c>
      <c r="E4080" t="s">
        <v>7264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7476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6695</v>
      </c>
      <c r="B4081">
        <v>843632</v>
      </c>
      <c r="C4081" t="s">
        <v>7117</v>
      </c>
      <c r="D4081" s="11">
        <v>46041</v>
      </c>
      <c r="E4081" t="s">
        <v>7264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7476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6696</v>
      </c>
      <c r="B4082">
        <v>13291224</v>
      </c>
      <c r="C4082" t="s">
        <v>7117</v>
      </c>
      <c r="D4082" s="11">
        <v>46041</v>
      </c>
      <c r="E4082" t="s">
        <v>7265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7476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6697</v>
      </c>
      <c r="B4083">
        <v>900512</v>
      </c>
      <c r="C4083" t="s">
        <v>7117</v>
      </c>
      <c r="D4083" s="11">
        <v>46041</v>
      </c>
      <c r="E4083" t="s">
        <v>7265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7476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6698</v>
      </c>
      <c r="B4084">
        <v>13284448</v>
      </c>
      <c r="C4084" t="s">
        <v>7117</v>
      </c>
      <c r="D4084" s="11">
        <v>46041</v>
      </c>
      <c r="E4084" t="s">
        <v>7266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7476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6699</v>
      </c>
      <c r="B4085">
        <v>978401</v>
      </c>
      <c r="C4085" t="s">
        <v>7117</v>
      </c>
      <c r="D4085" s="11">
        <v>46041</v>
      </c>
      <c r="E4085" t="s">
        <v>7266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7476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6700</v>
      </c>
      <c r="B4086">
        <v>13282106</v>
      </c>
      <c r="C4086" t="s">
        <v>7117</v>
      </c>
      <c r="D4086" s="11">
        <v>46041</v>
      </c>
      <c r="E4086" t="s">
        <v>7267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7476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6701</v>
      </c>
      <c r="B4087">
        <v>1140262</v>
      </c>
      <c r="C4087" t="s">
        <v>7117</v>
      </c>
      <c r="D4087" s="11">
        <v>46041</v>
      </c>
      <c r="E4087" t="s">
        <v>7267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7476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6702</v>
      </c>
      <c r="B4088">
        <v>13293098</v>
      </c>
      <c r="C4088" t="s">
        <v>7117</v>
      </c>
      <c r="D4088" s="11">
        <v>46041</v>
      </c>
      <c r="E4088" t="s">
        <v>7268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7476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6703</v>
      </c>
      <c r="B4089">
        <v>1188865</v>
      </c>
      <c r="C4089" t="s">
        <v>7117</v>
      </c>
      <c r="D4089" s="11">
        <v>46041</v>
      </c>
      <c r="E4089" t="s">
        <v>7268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7476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6704</v>
      </c>
      <c r="B4090">
        <v>13290872</v>
      </c>
      <c r="C4090" t="s">
        <v>7117</v>
      </c>
      <c r="D4090" s="11">
        <v>46041</v>
      </c>
      <c r="E4090" t="s">
        <v>7269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7476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6705</v>
      </c>
      <c r="B4091">
        <v>1248352</v>
      </c>
      <c r="C4091" t="s">
        <v>7117</v>
      </c>
      <c r="D4091" s="11">
        <v>46041</v>
      </c>
      <c r="E4091" t="s">
        <v>7269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7476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6706</v>
      </c>
      <c r="B4092">
        <v>13292274</v>
      </c>
      <c r="C4092" t="s">
        <v>7117</v>
      </c>
      <c r="D4092" s="11">
        <v>46041</v>
      </c>
      <c r="E4092" t="s">
        <v>7270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7476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6707</v>
      </c>
      <c r="B4093">
        <v>1005525</v>
      </c>
      <c r="C4093" t="s">
        <v>7117</v>
      </c>
      <c r="D4093" s="11">
        <v>46041</v>
      </c>
      <c r="E4093" t="s">
        <v>7270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7476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6708</v>
      </c>
      <c r="B4094">
        <v>13285076</v>
      </c>
      <c r="C4094" t="s">
        <v>7117</v>
      </c>
      <c r="D4094" s="11">
        <v>46041</v>
      </c>
      <c r="E4094" t="s">
        <v>7271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7476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6709</v>
      </c>
      <c r="B4095">
        <v>1049076</v>
      </c>
      <c r="C4095" t="s">
        <v>7117</v>
      </c>
      <c r="D4095" s="11">
        <v>46041</v>
      </c>
      <c r="E4095" t="s">
        <v>7271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7476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6710</v>
      </c>
      <c r="B4096">
        <v>13285716</v>
      </c>
      <c r="C4096" t="s">
        <v>7117</v>
      </c>
      <c r="D4096" s="11">
        <v>46041</v>
      </c>
      <c r="E4096" t="s">
        <v>7272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7476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6711</v>
      </c>
      <c r="B4097">
        <v>920079</v>
      </c>
      <c r="C4097" t="s">
        <v>7117</v>
      </c>
      <c r="D4097" s="11">
        <v>46041</v>
      </c>
      <c r="E4097" t="s">
        <v>7272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7476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6712</v>
      </c>
      <c r="B4098">
        <v>13288534</v>
      </c>
      <c r="C4098" t="s">
        <v>7117</v>
      </c>
      <c r="D4098" s="11">
        <v>46041</v>
      </c>
      <c r="E4098" t="s">
        <v>7273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7476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6713</v>
      </c>
      <c r="B4099">
        <v>1053027</v>
      </c>
      <c r="C4099" t="s">
        <v>7117</v>
      </c>
      <c r="D4099" s="11">
        <v>46041</v>
      </c>
      <c r="E4099" t="s">
        <v>7273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7476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6714</v>
      </c>
      <c r="B4100">
        <v>13286908</v>
      </c>
      <c r="C4100" t="s">
        <v>7117</v>
      </c>
      <c r="D4100" s="11">
        <v>46041</v>
      </c>
      <c r="E4100" t="s">
        <v>7274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7476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6715</v>
      </c>
      <c r="B4101">
        <v>1050150</v>
      </c>
      <c r="C4101" t="s">
        <v>7117</v>
      </c>
      <c r="D4101" s="11">
        <v>46041</v>
      </c>
      <c r="E4101" t="s">
        <v>7274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7476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6716</v>
      </c>
      <c r="B4102">
        <v>13291474</v>
      </c>
      <c r="C4102" t="s">
        <v>7117</v>
      </c>
      <c r="D4102" s="11">
        <v>46041</v>
      </c>
      <c r="E4102" t="s">
        <v>7275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7476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6717</v>
      </c>
      <c r="B4103">
        <v>995384</v>
      </c>
      <c r="C4103" t="s">
        <v>7117</v>
      </c>
      <c r="D4103" s="11">
        <v>46041</v>
      </c>
      <c r="E4103" t="s">
        <v>7275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7476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6718</v>
      </c>
      <c r="B4104">
        <v>13292978</v>
      </c>
      <c r="C4104" t="s">
        <v>7117</v>
      </c>
      <c r="D4104" s="11">
        <v>46041</v>
      </c>
      <c r="E4104" t="s">
        <v>7276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7476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6719</v>
      </c>
      <c r="B4105">
        <v>1245830</v>
      </c>
      <c r="C4105" t="s">
        <v>7117</v>
      </c>
      <c r="D4105" s="11">
        <v>46041</v>
      </c>
      <c r="E4105" t="s">
        <v>7276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7476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6720</v>
      </c>
      <c r="B4106">
        <v>13290526</v>
      </c>
      <c r="C4106" t="s">
        <v>7117</v>
      </c>
      <c r="D4106" s="11">
        <v>46041</v>
      </c>
      <c r="E4106" t="s">
        <v>7277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7476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6721</v>
      </c>
      <c r="B4107">
        <v>1195041</v>
      </c>
      <c r="C4107" t="s">
        <v>7117</v>
      </c>
      <c r="D4107" s="11">
        <v>46041</v>
      </c>
      <c r="E4107" t="s">
        <v>7277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7476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6722</v>
      </c>
      <c r="B4108">
        <v>13288246</v>
      </c>
      <c r="C4108" t="s">
        <v>7117</v>
      </c>
      <c r="D4108" s="11">
        <v>46041</v>
      </c>
      <c r="E4108" t="s">
        <v>7278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7476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6723</v>
      </c>
      <c r="B4109">
        <v>1159688</v>
      </c>
      <c r="C4109" t="s">
        <v>7117</v>
      </c>
      <c r="D4109" s="11">
        <v>46041</v>
      </c>
      <c r="E4109" t="s">
        <v>7278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7476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6724</v>
      </c>
      <c r="B4110">
        <v>13291794</v>
      </c>
      <c r="C4110" t="s">
        <v>7117</v>
      </c>
      <c r="D4110" s="11">
        <v>46041</v>
      </c>
      <c r="E4110" t="s">
        <v>7279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7476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6725</v>
      </c>
      <c r="B4111">
        <v>932214</v>
      </c>
      <c r="C4111" t="s">
        <v>7117</v>
      </c>
      <c r="D4111" s="11">
        <v>46041</v>
      </c>
      <c r="E4111" t="s">
        <v>7279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7476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6726</v>
      </c>
      <c r="B4112">
        <v>13286268</v>
      </c>
      <c r="C4112" t="s">
        <v>7117</v>
      </c>
      <c r="D4112" s="11">
        <v>46041</v>
      </c>
      <c r="E4112" t="s">
        <v>7280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7476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6727</v>
      </c>
      <c r="B4113">
        <v>863587</v>
      </c>
      <c r="C4113" t="s">
        <v>7117</v>
      </c>
      <c r="D4113" s="11">
        <v>46041</v>
      </c>
      <c r="E4113" t="s">
        <v>7280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7476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6728</v>
      </c>
      <c r="B4114">
        <v>13291414</v>
      </c>
      <c r="C4114" t="s">
        <v>7117</v>
      </c>
      <c r="D4114" s="11">
        <v>46041</v>
      </c>
      <c r="E4114" t="s">
        <v>7281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7476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6729</v>
      </c>
      <c r="B4115">
        <v>954956</v>
      </c>
      <c r="C4115" t="s">
        <v>7117</v>
      </c>
      <c r="D4115" s="11">
        <v>46041</v>
      </c>
      <c r="E4115" t="s">
        <v>7281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7476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6730</v>
      </c>
      <c r="B4116">
        <v>13286840</v>
      </c>
      <c r="C4116" t="s">
        <v>7117</v>
      </c>
      <c r="D4116" s="11">
        <v>46041</v>
      </c>
      <c r="E4116" t="s">
        <v>7282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7476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6731</v>
      </c>
      <c r="B4117">
        <v>900582</v>
      </c>
      <c r="C4117" t="s">
        <v>7117</v>
      </c>
      <c r="D4117" s="11">
        <v>46041</v>
      </c>
      <c r="E4117" t="s">
        <v>7282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7476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6732</v>
      </c>
      <c r="B4118">
        <v>25801471</v>
      </c>
      <c r="C4118" t="s">
        <v>7117</v>
      </c>
      <c r="D4118" s="11">
        <v>46041</v>
      </c>
      <c r="E4118" t="s">
        <v>7283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7476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6733</v>
      </c>
      <c r="B4119">
        <v>2248995</v>
      </c>
      <c r="C4119" t="s">
        <v>7117</v>
      </c>
      <c r="D4119" s="11">
        <v>46041</v>
      </c>
      <c r="E4119" t="s">
        <v>7283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7476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6734</v>
      </c>
      <c r="B4120">
        <v>25801559</v>
      </c>
      <c r="C4120" t="s">
        <v>7117</v>
      </c>
      <c r="D4120" s="11">
        <v>46041</v>
      </c>
      <c r="E4120" t="s">
        <v>7284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7476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6735</v>
      </c>
      <c r="B4121">
        <v>1994483</v>
      </c>
      <c r="C4121" t="s">
        <v>7117</v>
      </c>
      <c r="D4121" s="11">
        <v>46041</v>
      </c>
      <c r="E4121" t="s">
        <v>7284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7476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6736</v>
      </c>
      <c r="B4122">
        <v>25798667</v>
      </c>
      <c r="C4122" t="s">
        <v>7117</v>
      </c>
      <c r="D4122" s="11">
        <v>46041</v>
      </c>
      <c r="E4122" t="s">
        <v>7285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7476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6737</v>
      </c>
      <c r="B4123">
        <v>1676666</v>
      </c>
      <c r="C4123" t="s">
        <v>7117</v>
      </c>
      <c r="D4123" s="11">
        <v>46041</v>
      </c>
      <c r="E4123" t="s">
        <v>7285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7476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6738</v>
      </c>
      <c r="B4124">
        <v>25793453</v>
      </c>
      <c r="C4124" t="s">
        <v>7117</v>
      </c>
      <c r="D4124" s="11">
        <v>46041</v>
      </c>
      <c r="E4124" t="s">
        <v>7286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7476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6739</v>
      </c>
      <c r="B4125">
        <v>1858519</v>
      </c>
      <c r="C4125" t="s">
        <v>7117</v>
      </c>
      <c r="D4125" s="11">
        <v>46041</v>
      </c>
      <c r="E4125" t="s">
        <v>7286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7476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6740</v>
      </c>
      <c r="B4126">
        <v>25787340</v>
      </c>
      <c r="C4126" t="s">
        <v>7117</v>
      </c>
      <c r="D4126" s="11">
        <v>46041</v>
      </c>
      <c r="E4126" t="s">
        <v>7287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7476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6741</v>
      </c>
      <c r="B4127">
        <v>1845316</v>
      </c>
      <c r="C4127" t="s">
        <v>7117</v>
      </c>
      <c r="D4127" s="11">
        <v>46041</v>
      </c>
      <c r="E4127" t="s">
        <v>7287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7476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6742</v>
      </c>
      <c r="B4128">
        <v>25791896</v>
      </c>
      <c r="C4128" t="s">
        <v>7117</v>
      </c>
      <c r="D4128" s="11">
        <v>46041</v>
      </c>
      <c r="E4128" t="s">
        <v>7288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7476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6743</v>
      </c>
      <c r="B4129">
        <v>2057558</v>
      </c>
      <c r="C4129" t="s">
        <v>7117</v>
      </c>
      <c r="D4129" s="11">
        <v>46041</v>
      </c>
      <c r="E4129" t="s">
        <v>7288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7476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6744</v>
      </c>
      <c r="B4130">
        <v>25789922</v>
      </c>
      <c r="C4130" t="s">
        <v>7117</v>
      </c>
      <c r="D4130" s="11">
        <v>46041</v>
      </c>
      <c r="E4130" t="s">
        <v>7289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7476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6745</v>
      </c>
      <c r="B4131">
        <v>2493083</v>
      </c>
      <c r="C4131" t="s">
        <v>7117</v>
      </c>
      <c r="D4131" s="11">
        <v>46041</v>
      </c>
      <c r="E4131" t="s">
        <v>7289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7476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6746</v>
      </c>
      <c r="B4132">
        <v>25789404</v>
      </c>
      <c r="C4132" t="s">
        <v>7117</v>
      </c>
      <c r="D4132" s="11">
        <v>46041</v>
      </c>
      <c r="E4132" t="s">
        <v>7290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7476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6747</v>
      </c>
      <c r="B4133">
        <v>2312310</v>
      </c>
      <c r="C4133" t="s">
        <v>7117</v>
      </c>
      <c r="D4133" s="11">
        <v>46041</v>
      </c>
      <c r="E4133" t="s">
        <v>7290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7476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6748</v>
      </c>
      <c r="B4134">
        <v>25782710</v>
      </c>
      <c r="C4134" t="s">
        <v>7117</v>
      </c>
      <c r="D4134" s="11">
        <v>46041</v>
      </c>
      <c r="E4134" t="s">
        <v>7291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7476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6749</v>
      </c>
      <c r="B4135">
        <v>1849257</v>
      </c>
      <c r="C4135" t="s">
        <v>7117</v>
      </c>
      <c r="D4135" s="11">
        <v>46041</v>
      </c>
      <c r="E4135" t="s">
        <v>7291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7476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6750</v>
      </c>
      <c r="B4136">
        <v>25789668</v>
      </c>
      <c r="C4136" t="s">
        <v>7117</v>
      </c>
      <c r="D4136" s="11">
        <v>46041</v>
      </c>
      <c r="E4136" t="s">
        <v>7292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7476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6751</v>
      </c>
      <c r="B4137">
        <v>1797034</v>
      </c>
      <c r="C4137" t="s">
        <v>7117</v>
      </c>
      <c r="D4137" s="11">
        <v>46041</v>
      </c>
      <c r="E4137" t="s">
        <v>7292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7476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6752</v>
      </c>
      <c r="B4138">
        <v>25788099</v>
      </c>
      <c r="C4138" t="s">
        <v>7117</v>
      </c>
      <c r="D4138" s="11">
        <v>46041</v>
      </c>
      <c r="E4138" t="s">
        <v>7293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7476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6753</v>
      </c>
      <c r="B4139">
        <v>1896547</v>
      </c>
      <c r="C4139" t="s">
        <v>7117</v>
      </c>
      <c r="D4139" s="11">
        <v>46041</v>
      </c>
      <c r="E4139" t="s">
        <v>7293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7476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6754</v>
      </c>
      <c r="B4140">
        <v>25777359</v>
      </c>
      <c r="C4140" t="s">
        <v>7117</v>
      </c>
      <c r="D4140" s="11">
        <v>46041</v>
      </c>
      <c r="E4140" t="s">
        <v>7294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7476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6755</v>
      </c>
      <c r="B4141">
        <v>1926764</v>
      </c>
      <c r="C4141" t="s">
        <v>7117</v>
      </c>
      <c r="D4141" s="11">
        <v>46041</v>
      </c>
      <c r="E4141" t="s">
        <v>7294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7476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6756</v>
      </c>
      <c r="B4142">
        <v>25786838</v>
      </c>
      <c r="C4142" t="s">
        <v>7117</v>
      </c>
      <c r="D4142" s="11">
        <v>46041</v>
      </c>
      <c r="E4142" t="s">
        <v>7295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7476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6757</v>
      </c>
      <c r="B4143">
        <v>1980287</v>
      </c>
      <c r="C4143" t="s">
        <v>7117</v>
      </c>
      <c r="D4143" s="11">
        <v>46041</v>
      </c>
      <c r="E4143" t="s">
        <v>7295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7476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6758</v>
      </c>
      <c r="B4144">
        <v>25784808</v>
      </c>
      <c r="C4144" t="s">
        <v>7117</v>
      </c>
      <c r="D4144" s="11">
        <v>46041</v>
      </c>
      <c r="E4144" t="s">
        <v>7296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7476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6759</v>
      </c>
      <c r="B4145">
        <v>1862059</v>
      </c>
      <c r="C4145" t="s">
        <v>7117</v>
      </c>
      <c r="D4145" s="11">
        <v>46041</v>
      </c>
      <c r="E4145" t="s">
        <v>7296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7476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6760</v>
      </c>
      <c r="B4146">
        <v>25790790</v>
      </c>
      <c r="C4146" t="s">
        <v>7117</v>
      </c>
      <c r="D4146" s="11">
        <v>46041</v>
      </c>
      <c r="E4146" t="s">
        <v>7297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7476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6761</v>
      </c>
      <c r="B4147">
        <v>2610252</v>
      </c>
      <c r="C4147" t="s">
        <v>7117</v>
      </c>
      <c r="D4147" s="11">
        <v>46041</v>
      </c>
      <c r="E4147" t="s">
        <v>7297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7476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6762</v>
      </c>
      <c r="B4148">
        <v>25795881</v>
      </c>
      <c r="C4148" t="s">
        <v>7117</v>
      </c>
      <c r="D4148" s="11">
        <v>46041</v>
      </c>
      <c r="E4148" t="s">
        <v>7298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7476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6763</v>
      </c>
      <c r="B4149">
        <v>2716730</v>
      </c>
      <c r="C4149" t="s">
        <v>7117</v>
      </c>
      <c r="D4149" s="11">
        <v>46041</v>
      </c>
      <c r="E4149" t="s">
        <v>7298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7476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6764</v>
      </c>
      <c r="B4150">
        <v>25788287</v>
      </c>
      <c r="C4150" t="s">
        <v>7117</v>
      </c>
      <c r="D4150" s="11">
        <v>46041</v>
      </c>
      <c r="E4150" t="s">
        <v>7299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7476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6765</v>
      </c>
      <c r="B4151">
        <v>2468899</v>
      </c>
      <c r="C4151" t="s">
        <v>7117</v>
      </c>
      <c r="D4151" s="11">
        <v>46041</v>
      </c>
      <c r="E4151" t="s">
        <v>7299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7476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6766</v>
      </c>
      <c r="B4152">
        <v>25786147</v>
      </c>
      <c r="C4152" t="s">
        <v>7117</v>
      </c>
      <c r="D4152" s="11">
        <v>46041</v>
      </c>
      <c r="E4152" t="s">
        <v>7300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7476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6767</v>
      </c>
      <c r="B4153">
        <v>1818165</v>
      </c>
      <c r="C4153" t="s">
        <v>7117</v>
      </c>
      <c r="D4153" s="11">
        <v>46041</v>
      </c>
      <c r="E4153" t="s">
        <v>7300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7476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6768</v>
      </c>
      <c r="B4154">
        <v>25790706</v>
      </c>
      <c r="C4154" t="s">
        <v>7117</v>
      </c>
      <c r="D4154" s="11">
        <v>46041</v>
      </c>
      <c r="E4154" t="s">
        <v>7301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7476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6769</v>
      </c>
      <c r="B4155">
        <v>1753278</v>
      </c>
      <c r="C4155" t="s">
        <v>7117</v>
      </c>
      <c r="D4155" s="11">
        <v>46041</v>
      </c>
      <c r="E4155" t="s">
        <v>7301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7476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6770</v>
      </c>
      <c r="B4156">
        <v>25790740</v>
      </c>
      <c r="C4156" t="s">
        <v>7117</v>
      </c>
      <c r="D4156" s="11">
        <v>46041</v>
      </c>
      <c r="E4156" t="s">
        <v>7302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7476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6771</v>
      </c>
      <c r="B4157">
        <v>1925941</v>
      </c>
      <c r="C4157" t="s">
        <v>7117</v>
      </c>
      <c r="D4157" s="11">
        <v>46041</v>
      </c>
      <c r="E4157" t="s">
        <v>7302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7476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6772</v>
      </c>
      <c r="B4158">
        <v>25785251</v>
      </c>
      <c r="C4158" t="s">
        <v>7117</v>
      </c>
      <c r="D4158" s="11">
        <v>46041</v>
      </c>
      <c r="E4158" t="s">
        <v>7303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7476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6773</v>
      </c>
      <c r="B4159">
        <v>1659259</v>
      </c>
      <c r="C4159" t="s">
        <v>7117</v>
      </c>
      <c r="D4159" s="11">
        <v>46041</v>
      </c>
      <c r="E4159" t="s">
        <v>7303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7476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6774</v>
      </c>
      <c r="B4160">
        <v>25898646</v>
      </c>
      <c r="C4160" t="s">
        <v>7117</v>
      </c>
      <c r="D4160" s="11">
        <v>46041</v>
      </c>
      <c r="E4160" t="s">
        <v>7304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7476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6775</v>
      </c>
      <c r="B4161">
        <v>1673531</v>
      </c>
      <c r="C4161" t="s">
        <v>7117</v>
      </c>
      <c r="D4161" s="11">
        <v>46041</v>
      </c>
      <c r="E4161" t="s">
        <v>7304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7476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6776</v>
      </c>
      <c r="B4162">
        <v>25901661</v>
      </c>
      <c r="C4162" t="s">
        <v>7117</v>
      </c>
      <c r="D4162" s="11">
        <v>46041</v>
      </c>
      <c r="E4162" t="s">
        <v>7305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7476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6777</v>
      </c>
      <c r="B4163">
        <v>1904552</v>
      </c>
      <c r="C4163" t="s">
        <v>7117</v>
      </c>
      <c r="D4163" s="11">
        <v>46041</v>
      </c>
      <c r="E4163" t="s">
        <v>7305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7476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6778</v>
      </c>
      <c r="B4164">
        <v>25903575</v>
      </c>
      <c r="C4164" t="s">
        <v>7117</v>
      </c>
      <c r="D4164" s="11">
        <v>46041</v>
      </c>
      <c r="E4164" t="s">
        <v>7306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7476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6779</v>
      </c>
      <c r="B4165">
        <v>1883463</v>
      </c>
      <c r="C4165" t="s">
        <v>7117</v>
      </c>
      <c r="D4165" s="11">
        <v>46041</v>
      </c>
      <c r="E4165" t="s">
        <v>7306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7476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6780</v>
      </c>
      <c r="B4166">
        <v>25892685</v>
      </c>
      <c r="C4166" t="s">
        <v>7117</v>
      </c>
      <c r="D4166" s="11">
        <v>46041</v>
      </c>
      <c r="E4166" t="s">
        <v>7307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7476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6781</v>
      </c>
      <c r="B4167">
        <v>2483406</v>
      </c>
      <c r="C4167" t="s">
        <v>7117</v>
      </c>
      <c r="D4167" s="11">
        <v>46041</v>
      </c>
      <c r="E4167" t="s">
        <v>7307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7476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6782</v>
      </c>
      <c r="B4168">
        <v>25917660</v>
      </c>
      <c r="C4168" t="s">
        <v>7117</v>
      </c>
      <c r="D4168" s="11">
        <v>46041</v>
      </c>
      <c r="E4168" t="s">
        <v>7308</v>
      </c>
      <c r="F4168" t="s">
        <v>5912</v>
      </c>
      <c r="G4168" t="s">
        <v>2787</v>
      </c>
      <c r="H4168" t="str">
        <f>IF(_xlfn.XLOOKUP(E4168,LD_01[DOCUMENTO],LD_01[REVISÃO])=F4168,"VIGENTE","OBSOLETO")</f>
        <v>VIGENTE</v>
      </c>
      <c r="I4168" t="s">
        <v>7476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/>
      </c>
      <c r="N4168" t="str">
        <f t="shared" si="248"/>
        <v>C:\Users\luis.nunes\OneDrive - ATERPA\00.SERVIDOR\SALA TÉCNICA\00.PROJETOS\02.DOCUMENTOS\ANO 02\MSV-163MS-373-385\GG</v>
      </c>
    </row>
    <row r="4169" spans="1:14" x14ac:dyDescent="0.3">
      <c r="A4169" t="s">
        <v>6783</v>
      </c>
      <c r="B4169">
        <v>1323013</v>
      </c>
      <c r="C4169" t="s">
        <v>7117</v>
      </c>
      <c r="D4169" s="11">
        <v>46041</v>
      </c>
      <c r="E4169" t="s">
        <v>7308</v>
      </c>
      <c r="F4169" t="s">
        <v>5912</v>
      </c>
      <c r="G4169" t="s">
        <v>2788</v>
      </c>
      <c r="H4169" t="str">
        <f>IF(_xlfn.XLOOKUP(E4169,LD_01[DOCUMENTO],LD_01[REVISÃO])=F4169,"VIGENTE","OBSOLETO")</f>
        <v>VIGENTE</v>
      </c>
      <c r="I4169" t="s">
        <v>7476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/>
      </c>
      <c r="N4169" t="str">
        <f t="shared" si="248"/>
        <v>C:\Users\luis.nunes\OneDrive - ATERPA\00.SERVIDOR\SALA TÉCNICA\00.PROJETOS\02.DOCUMENTOS\ANO 02\MSV-163MS-373-385\GG</v>
      </c>
    </row>
    <row r="4170" spans="1:14" x14ac:dyDescent="0.3">
      <c r="A4170" t="s">
        <v>6784</v>
      </c>
      <c r="B4170">
        <v>25902334</v>
      </c>
      <c r="C4170" t="s">
        <v>7117</v>
      </c>
      <c r="D4170" s="11">
        <v>46041</v>
      </c>
      <c r="E4170" t="s">
        <v>7309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7476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6785</v>
      </c>
      <c r="B4171">
        <v>1533433</v>
      </c>
      <c r="C4171" t="s">
        <v>7117</v>
      </c>
      <c r="D4171" s="11">
        <v>46041</v>
      </c>
      <c r="E4171" t="s">
        <v>7309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7476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6786</v>
      </c>
      <c r="B4172">
        <v>25887081</v>
      </c>
      <c r="C4172" t="s">
        <v>7117</v>
      </c>
      <c r="D4172" s="11">
        <v>46041</v>
      </c>
      <c r="E4172" t="s">
        <v>7310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7476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6787</v>
      </c>
      <c r="B4173">
        <v>1726069</v>
      </c>
      <c r="C4173" t="s">
        <v>7117</v>
      </c>
      <c r="D4173" s="11">
        <v>46041</v>
      </c>
      <c r="E4173" t="s">
        <v>7310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7476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6788</v>
      </c>
      <c r="B4174">
        <v>25936094</v>
      </c>
      <c r="C4174" t="s">
        <v>7117</v>
      </c>
      <c r="D4174" s="11">
        <v>46041</v>
      </c>
      <c r="E4174" t="s">
        <v>7311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7476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6789</v>
      </c>
      <c r="B4175">
        <v>1268844</v>
      </c>
      <c r="C4175" t="s">
        <v>7117</v>
      </c>
      <c r="D4175" s="11">
        <v>46041</v>
      </c>
      <c r="E4175" t="s">
        <v>7311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7476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6790</v>
      </c>
      <c r="B4176">
        <v>25887204</v>
      </c>
      <c r="C4176" t="s">
        <v>7117</v>
      </c>
      <c r="D4176" s="11">
        <v>46041</v>
      </c>
      <c r="E4176" t="s">
        <v>7312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7476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6791</v>
      </c>
      <c r="B4177">
        <v>1619024</v>
      </c>
      <c r="C4177" t="s">
        <v>7117</v>
      </c>
      <c r="D4177" s="11">
        <v>46041</v>
      </c>
      <c r="E4177" t="s">
        <v>7312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7476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6792</v>
      </c>
      <c r="B4178">
        <v>25851798</v>
      </c>
      <c r="C4178" t="s">
        <v>7117</v>
      </c>
      <c r="D4178" s="11">
        <v>46041</v>
      </c>
      <c r="E4178" t="s">
        <v>7313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7476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6793</v>
      </c>
      <c r="B4179">
        <v>1953312</v>
      </c>
      <c r="C4179" t="s">
        <v>7117</v>
      </c>
      <c r="D4179" s="11">
        <v>46041</v>
      </c>
      <c r="E4179" t="s">
        <v>7313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7476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6794</v>
      </c>
      <c r="B4180">
        <v>25782449</v>
      </c>
      <c r="C4180" t="s">
        <v>7117</v>
      </c>
      <c r="D4180" s="11">
        <v>46041</v>
      </c>
      <c r="E4180" t="s">
        <v>7314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7476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6795</v>
      </c>
      <c r="B4181">
        <v>962851</v>
      </c>
      <c r="C4181" t="s">
        <v>7117</v>
      </c>
      <c r="D4181" s="11">
        <v>46041</v>
      </c>
      <c r="E4181" t="s">
        <v>7314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7476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6796</v>
      </c>
      <c r="B4182">
        <v>25813981</v>
      </c>
      <c r="C4182" t="s">
        <v>7117</v>
      </c>
      <c r="D4182" s="11">
        <v>46041</v>
      </c>
      <c r="E4182" t="s">
        <v>7315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7476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6797</v>
      </c>
      <c r="B4183">
        <v>1099130</v>
      </c>
      <c r="C4183" t="s">
        <v>7117</v>
      </c>
      <c r="D4183" s="11">
        <v>46041</v>
      </c>
      <c r="E4183" t="s">
        <v>7315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7476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6798</v>
      </c>
      <c r="B4184">
        <v>25786662</v>
      </c>
      <c r="C4184" t="s">
        <v>7117</v>
      </c>
      <c r="D4184" s="11">
        <v>46041</v>
      </c>
      <c r="E4184" t="s">
        <v>7316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7476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6799</v>
      </c>
      <c r="B4185">
        <v>939608</v>
      </c>
      <c r="C4185" t="s">
        <v>7117</v>
      </c>
      <c r="D4185" s="11">
        <v>46041</v>
      </c>
      <c r="E4185" t="s">
        <v>7316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7476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6800</v>
      </c>
      <c r="B4186">
        <v>25891067</v>
      </c>
      <c r="C4186" t="s">
        <v>7117</v>
      </c>
      <c r="D4186" s="11">
        <v>46041</v>
      </c>
      <c r="E4186" t="s">
        <v>7317</v>
      </c>
      <c r="F4186" t="s">
        <v>5911</v>
      </c>
      <c r="G4186" t="s">
        <v>2787</v>
      </c>
      <c r="H4186" t="str">
        <f>IF(_xlfn.XLOOKUP(E4186,LD_01[DOCUMENTO],LD_01[REVISÃO])=F4186,"VIGENTE","OBSOLETO")</f>
        <v>VIGENTE</v>
      </c>
      <c r="I4186" t="s">
        <v>7476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/>
      </c>
      <c r="N4186" t="str">
        <f t="shared" si="251"/>
        <v>C:\Users\luis.nunes\OneDrive - ATERPA\00.SERVIDOR\SALA TÉCNICA\00.PROJETOS\02.DOCUMENTOS\ANO 02\MSV-163MS-373-385\GG</v>
      </c>
    </row>
    <row r="4187" spans="1:14" x14ac:dyDescent="0.3">
      <c r="A4187" t="s">
        <v>6801</v>
      </c>
      <c r="B4187">
        <v>3876449</v>
      </c>
      <c r="C4187" t="s">
        <v>7117</v>
      </c>
      <c r="D4187" s="11">
        <v>46041</v>
      </c>
      <c r="E4187" t="s">
        <v>7317</v>
      </c>
      <c r="F4187" t="s">
        <v>5911</v>
      </c>
      <c r="G4187" t="s">
        <v>2788</v>
      </c>
      <c r="H4187" t="str">
        <f>IF(_xlfn.XLOOKUP(E4187,LD_01[DOCUMENTO],LD_01[REVISÃO])=F4187,"VIGENTE","OBSOLETO")</f>
        <v>VIGENTE</v>
      </c>
      <c r="I4187" t="s">
        <v>7476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/>
      </c>
      <c r="N4187" t="str">
        <f t="shared" si="251"/>
        <v>C:\Users\luis.nunes\OneDrive - ATERPA\00.SERVIDOR\SALA TÉCNICA\00.PROJETOS\02.DOCUMENTOS\ANO 02\MSV-163MS-373-385\GG</v>
      </c>
    </row>
    <row r="4188" spans="1:14" x14ac:dyDescent="0.3">
      <c r="A4188" t="s">
        <v>6802</v>
      </c>
      <c r="B4188">
        <v>25811645</v>
      </c>
      <c r="C4188" t="s">
        <v>7117</v>
      </c>
      <c r="D4188" s="11">
        <v>46041</v>
      </c>
      <c r="E4188" t="s">
        <v>7318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7476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6803</v>
      </c>
      <c r="B4189">
        <v>1147308</v>
      </c>
      <c r="C4189" t="s">
        <v>7117</v>
      </c>
      <c r="D4189" s="11">
        <v>46041</v>
      </c>
      <c r="E4189" t="s">
        <v>7318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7476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6804</v>
      </c>
      <c r="B4190">
        <v>15198367</v>
      </c>
      <c r="C4190" t="s">
        <v>7117</v>
      </c>
      <c r="D4190" s="11">
        <v>46041</v>
      </c>
      <c r="E4190" t="s">
        <v>7319</v>
      </c>
      <c r="F4190" t="s">
        <v>5908</v>
      </c>
      <c r="G4190" t="s">
        <v>3477</v>
      </c>
      <c r="H4190" t="str">
        <f>IF(_xlfn.XLOOKUP(E4190,LD_01[DOCUMENTO],LD_01[REVISÃO])=F4190,"VIGENTE","OBSOLETO")</f>
        <v>VIGENTE</v>
      </c>
      <c r="I4190" t="s">
        <v>7476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/>
      </c>
      <c r="N4190" t="str">
        <f t="shared" si="251"/>
        <v>C:\Users\luis.nunes\OneDrive - ATERPA\00.SERVIDOR\SALA TÉCNICA\00.PROJETOS\02.DOCUMENTOS\ANO 02\MSV-163MS-373-385\GG</v>
      </c>
    </row>
    <row r="4191" spans="1:14" x14ac:dyDescent="0.3">
      <c r="A4191" t="s">
        <v>6805</v>
      </c>
      <c r="B4191">
        <v>8796649</v>
      </c>
      <c r="C4191" t="s">
        <v>7117</v>
      </c>
      <c r="D4191" s="11">
        <v>46041</v>
      </c>
      <c r="E4191" t="s">
        <v>7319</v>
      </c>
      <c r="F4191" t="s">
        <v>5908</v>
      </c>
      <c r="G4191" t="s">
        <v>2788</v>
      </c>
      <c r="H4191" t="str">
        <f>IF(_xlfn.XLOOKUP(E4191,LD_01[DOCUMENTO],LD_01[REVISÃO])=F4191,"VIGENTE","OBSOLETO")</f>
        <v>VIGENTE</v>
      </c>
      <c r="I4191" t="s">
        <v>7476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/>
      </c>
      <c r="N4191" t="str">
        <f t="shared" si="251"/>
        <v>C:\Users\luis.nunes\OneDrive - ATERPA\00.SERVIDOR\SALA TÉCNICA\00.PROJETOS\02.DOCUMENTOS\ANO 02\MSV-163MS-373-385\GG</v>
      </c>
    </row>
    <row r="4192" spans="1:14" x14ac:dyDescent="0.3">
      <c r="A4192" t="s">
        <v>6806</v>
      </c>
      <c r="B4192">
        <v>774215</v>
      </c>
      <c r="C4192" t="s">
        <v>7117</v>
      </c>
      <c r="D4192" s="11">
        <v>46041</v>
      </c>
      <c r="E4192" t="s">
        <v>7320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7476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6807</v>
      </c>
      <c r="B4193">
        <v>13534908</v>
      </c>
      <c r="C4193" t="s">
        <v>7117</v>
      </c>
      <c r="D4193" s="11">
        <v>46041</v>
      </c>
      <c r="E4193" t="s">
        <v>7320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7476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6808</v>
      </c>
      <c r="B4194">
        <v>774216</v>
      </c>
      <c r="C4194" t="s">
        <v>7117</v>
      </c>
      <c r="D4194" s="11">
        <v>46041</v>
      </c>
      <c r="E4194" t="s">
        <v>7321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7476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6809</v>
      </c>
      <c r="B4195">
        <v>29297613</v>
      </c>
      <c r="C4195" t="s">
        <v>7117</v>
      </c>
      <c r="D4195" s="11">
        <v>46041</v>
      </c>
      <c r="E4195" t="s">
        <v>7321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7476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6810</v>
      </c>
      <c r="B4196">
        <v>7240090</v>
      </c>
      <c r="C4196" t="s">
        <v>7117</v>
      </c>
      <c r="D4196" s="11">
        <v>46041</v>
      </c>
      <c r="E4196" t="s">
        <v>7322</v>
      </c>
      <c r="F4196" t="s">
        <v>5909</v>
      </c>
      <c r="G4196" t="s">
        <v>2787</v>
      </c>
      <c r="H4196" t="str">
        <f>IF(_xlfn.XLOOKUP(E4196,LD_01[DOCUMENTO],LD_01[REVISÃO])=F4196,"VIGENTE","OBSOLETO")</f>
        <v>VIGENTE</v>
      </c>
      <c r="I4196" t="s">
        <v>7476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/>
      </c>
      <c r="N4196" t="str">
        <f t="shared" si="251"/>
        <v>C:\Users\luis.nunes\OneDrive - ATERPA\00.SERVIDOR\SALA TÉCNICA\00.PROJETOS\02.DOCUMENTOS\ANO 02\MSV-163MS-373-385\IN</v>
      </c>
    </row>
    <row r="4197" spans="1:14" x14ac:dyDescent="0.3">
      <c r="A4197" t="s">
        <v>6811</v>
      </c>
      <c r="B4197">
        <v>1121502</v>
      </c>
      <c r="C4197" t="s">
        <v>7117</v>
      </c>
      <c r="D4197" s="11">
        <v>46041</v>
      </c>
      <c r="E4197" t="s">
        <v>7322</v>
      </c>
      <c r="F4197" t="s">
        <v>5909</v>
      </c>
      <c r="G4197" t="s">
        <v>2788</v>
      </c>
      <c r="H4197" t="str">
        <f>IF(_xlfn.XLOOKUP(E4197,LD_01[DOCUMENTO],LD_01[REVISÃO])=F4197,"VIGENTE","OBSOLETO")</f>
        <v>VIGENTE</v>
      </c>
      <c r="I4197" t="s">
        <v>7476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/>
      </c>
      <c r="N4197" t="str">
        <f t="shared" si="251"/>
        <v>C:\Users\luis.nunes\OneDrive - ATERPA\00.SERVIDOR\SALA TÉCNICA\00.PROJETOS\02.DOCUMENTOS\ANO 02\MSV-163MS-373-385\IN</v>
      </c>
    </row>
    <row r="4198" spans="1:14" x14ac:dyDescent="0.3">
      <c r="A4198" t="s">
        <v>6812</v>
      </c>
      <c r="B4198">
        <v>6733601</v>
      </c>
      <c r="C4198" t="s">
        <v>7117</v>
      </c>
      <c r="D4198" s="11">
        <v>46041</v>
      </c>
      <c r="E4198" t="s">
        <v>7323</v>
      </c>
      <c r="F4198" t="s">
        <v>5909</v>
      </c>
      <c r="G4198" t="s">
        <v>2787</v>
      </c>
      <c r="H4198" t="str">
        <f>IF(_xlfn.XLOOKUP(E4198,LD_01[DOCUMENTO],LD_01[REVISÃO])=F4198,"VIGENTE","OBSOLETO")</f>
        <v>VIGENTE</v>
      </c>
      <c r="I4198" t="s">
        <v>7476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/>
      </c>
      <c r="N4198" t="str">
        <f t="shared" si="251"/>
        <v>C:\Users\luis.nunes\OneDrive - ATERPA\00.SERVIDOR\SALA TÉCNICA\00.PROJETOS\02.DOCUMENTOS\ANO 02\MSV-163MS-373-385\IN</v>
      </c>
    </row>
    <row r="4199" spans="1:14" x14ac:dyDescent="0.3">
      <c r="A4199" t="s">
        <v>6813</v>
      </c>
      <c r="B4199">
        <v>1048602</v>
      </c>
      <c r="C4199" t="s">
        <v>7117</v>
      </c>
      <c r="D4199" s="11">
        <v>46041</v>
      </c>
      <c r="E4199" t="s">
        <v>7323</v>
      </c>
      <c r="F4199" t="s">
        <v>5909</v>
      </c>
      <c r="G4199" t="s">
        <v>2788</v>
      </c>
      <c r="H4199" t="str">
        <f>IF(_xlfn.XLOOKUP(E4199,LD_01[DOCUMENTO],LD_01[REVISÃO])=F4199,"VIGENTE","OBSOLETO")</f>
        <v>VIGENTE</v>
      </c>
      <c r="I4199" t="s">
        <v>7476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/>
      </c>
      <c r="N4199" t="str">
        <f t="shared" si="251"/>
        <v>C:\Users\luis.nunes\OneDrive - ATERPA\00.SERVIDOR\SALA TÉCNICA\00.PROJETOS\02.DOCUMENTOS\ANO 02\MSV-163MS-373-385\IN</v>
      </c>
    </row>
    <row r="4200" spans="1:14" x14ac:dyDescent="0.3">
      <c r="A4200" t="s">
        <v>6814</v>
      </c>
      <c r="B4200">
        <v>6728971</v>
      </c>
      <c r="C4200" t="s">
        <v>7117</v>
      </c>
      <c r="D4200" s="11">
        <v>46041</v>
      </c>
      <c r="E4200" t="s">
        <v>7324</v>
      </c>
      <c r="F4200" t="s">
        <v>5909</v>
      </c>
      <c r="G4200" t="s">
        <v>2787</v>
      </c>
      <c r="H4200" t="str">
        <f>IF(_xlfn.XLOOKUP(E4200,LD_01[DOCUMENTO],LD_01[REVISÃO])=F4200,"VIGENTE","OBSOLETO")</f>
        <v>VIGENTE</v>
      </c>
      <c r="I4200" t="s">
        <v>7476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/>
      </c>
      <c r="N4200" t="str">
        <f t="shared" si="251"/>
        <v>C:\Users\luis.nunes\OneDrive - ATERPA\00.SERVIDOR\SALA TÉCNICA\00.PROJETOS\02.DOCUMENTOS\ANO 02\MSV-163MS-373-385\IN</v>
      </c>
    </row>
    <row r="4201" spans="1:14" x14ac:dyDescent="0.3">
      <c r="A4201" t="s">
        <v>6815</v>
      </c>
      <c r="B4201">
        <v>1319895</v>
      </c>
      <c r="C4201" t="s">
        <v>7117</v>
      </c>
      <c r="D4201" s="11">
        <v>46041</v>
      </c>
      <c r="E4201" t="s">
        <v>7324</v>
      </c>
      <c r="F4201" t="s">
        <v>5909</v>
      </c>
      <c r="G4201" t="s">
        <v>2788</v>
      </c>
      <c r="H4201" t="str">
        <f>IF(_xlfn.XLOOKUP(E4201,LD_01[DOCUMENTO],LD_01[REVISÃO])=F4201,"VIGENTE","OBSOLETO")</f>
        <v>VIGENTE</v>
      </c>
      <c r="I4201" t="s">
        <v>7476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/>
      </c>
      <c r="N4201" t="str">
        <f t="shared" si="251"/>
        <v>C:\Users\luis.nunes\OneDrive - ATERPA\00.SERVIDOR\SALA TÉCNICA\00.PROJETOS\02.DOCUMENTOS\ANO 02\MSV-163MS-373-385\IN</v>
      </c>
    </row>
    <row r="4202" spans="1:14" x14ac:dyDescent="0.3">
      <c r="A4202" t="s">
        <v>6816</v>
      </c>
      <c r="B4202">
        <v>6728801</v>
      </c>
      <c r="C4202" t="s">
        <v>7117</v>
      </c>
      <c r="D4202" s="11">
        <v>46041</v>
      </c>
      <c r="E4202" t="s">
        <v>7325</v>
      </c>
      <c r="F4202" t="s">
        <v>5909</v>
      </c>
      <c r="G4202" t="s">
        <v>2787</v>
      </c>
      <c r="H4202" t="str">
        <f>IF(_xlfn.XLOOKUP(E4202,LD_01[DOCUMENTO],LD_01[REVISÃO])=F4202,"VIGENTE","OBSOLETO")</f>
        <v>VIGENTE</v>
      </c>
      <c r="I4202" t="s">
        <v>7476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/>
      </c>
      <c r="N4202" t="str">
        <f t="shared" si="251"/>
        <v>C:\Users\luis.nunes\OneDrive - ATERPA\00.SERVIDOR\SALA TÉCNICA\00.PROJETOS\02.DOCUMENTOS\ANO 02\MSV-163MS-373-385\IN</v>
      </c>
    </row>
    <row r="4203" spans="1:14" x14ac:dyDescent="0.3">
      <c r="A4203" t="s">
        <v>6817</v>
      </c>
      <c r="B4203">
        <v>1093422</v>
      </c>
      <c r="C4203" t="s">
        <v>7117</v>
      </c>
      <c r="D4203" s="11">
        <v>46041</v>
      </c>
      <c r="E4203" t="s">
        <v>7325</v>
      </c>
      <c r="F4203" t="s">
        <v>5909</v>
      </c>
      <c r="G4203" t="s">
        <v>2788</v>
      </c>
      <c r="H4203" t="str">
        <f>IF(_xlfn.XLOOKUP(E4203,LD_01[DOCUMENTO],LD_01[REVISÃO])=F4203,"VIGENTE","OBSOLETO")</f>
        <v>VIGENTE</v>
      </c>
      <c r="I4203" t="s">
        <v>7476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/>
      </c>
      <c r="N4203" t="str">
        <f t="shared" si="251"/>
        <v>C:\Users\luis.nunes\OneDrive - ATERPA\00.SERVIDOR\SALA TÉCNICA\00.PROJETOS\02.DOCUMENTOS\ANO 02\MSV-163MS-373-385\IN</v>
      </c>
    </row>
    <row r="4204" spans="1:14" x14ac:dyDescent="0.3">
      <c r="A4204" t="s">
        <v>6818</v>
      </c>
      <c r="B4204">
        <v>6724391</v>
      </c>
      <c r="C4204" t="s">
        <v>7117</v>
      </c>
      <c r="D4204" s="11">
        <v>46041</v>
      </c>
      <c r="E4204" t="s">
        <v>7326</v>
      </c>
      <c r="F4204" t="s">
        <v>5909</v>
      </c>
      <c r="G4204" t="s">
        <v>2787</v>
      </c>
      <c r="H4204" t="str">
        <f>IF(_xlfn.XLOOKUP(E4204,LD_01[DOCUMENTO],LD_01[REVISÃO])=F4204,"VIGENTE","OBSOLETO")</f>
        <v>VIGENTE</v>
      </c>
      <c r="I4204" t="s">
        <v>7476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/>
      </c>
      <c r="N4204" t="str">
        <f t="shared" si="251"/>
        <v>C:\Users\luis.nunes\OneDrive - ATERPA\00.SERVIDOR\SALA TÉCNICA\00.PROJETOS\02.DOCUMENTOS\ANO 02\MSV-163MS-373-385\IN</v>
      </c>
    </row>
    <row r="4205" spans="1:14" x14ac:dyDescent="0.3">
      <c r="A4205" t="s">
        <v>6819</v>
      </c>
      <c r="B4205">
        <v>1050429</v>
      </c>
      <c r="C4205" t="s">
        <v>7117</v>
      </c>
      <c r="D4205" s="11">
        <v>46041</v>
      </c>
      <c r="E4205" t="s">
        <v>7326</v>
      </c>
      <c r="F4205" t="s">
        <v>5909</v>
      </c>
      <c r="G4205" t="s">
        <v>2788</v>
      </c>
      <c r="H4205" t="str">
        <f>IF(_xlfn.XLOOKUP(E4205,LD_01[DOCUMENTO],LD_01[REVISÃO])=F4205,"VIGENTE","OBSOLETO")</f>
        <v>VIGENTE</v>
      </c>
      <c r="I4205" t="s">
        <v>7476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/>
      </c>
      <c r="N4205" t="str">
        <f t="shared" si="251"/>
        <v>C:\Users\luis.nunes\OneDrive - ATERPA\00.SERVIDOR\SALA TÉCNICA\00.PROJETOS\02.DOCUMENTOS\ANO 02\MSV-163MS-373-385\IN</v>
      </c>
    </row>
    <row r="4206" spans="1:14" x14ac:dyDescent="0.3">
      <c r="A4206" t="s">
        <v>6820</v>
      </c>
      <c r="B4206">
        <v>6724384</v>
      </c>
      <c r="C4206" t="s">
        <v>7117</v>
      </c>
      <c r="D4206" s="11">
        <v>46041</v>
      </c>
      <c r="E4206" t="s">
        <v>7327</v>
      </c>
      <c r="F4206" t="s">
        <v>5909</v>
      </c>
      <c r="G4206" t="s">
        <v>2787</v>
      </c>
      <c r="H4206" t="str">
        <f>IF(_xlfn.XLOOKUP(E4206,LD_01[DOCUMENTO],LD_01[REVISÃO])=F4206,"VIGENTE","OBSOLETO")</f>
        <v>VIGENTE</v>
      </c>
      <c r="I4206" t="s">
        <v>7476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/>
      </c>
      <c r="N4206" t="str">
        <f t="shared" si="251"/>
        <v>C:\Users\luis.nunes\OneDrive - ATERPA\00.SERVIDOR\SALA TÉCNICA\00.PROJETOS\02.DOCUMENTOS\ANO 02\MSV-163MS-373-385\IN</v>
      </c>
    </row>
    <row r="4207" spans="1:14" x14ac:dyDescent="0.3">
      <c r="A4207" t="s">
        <v>6821</v>
      </c>
      <c r="B4207">
        <v>1078813</v>
      </c>
      <c r="C4207" t="s">
        <v>7117</v>
      </c>
      <c r="D4207" s="11">
        <v>46041</v>
      </c>
      <c r="E4207" t="s">
        <v>7327</v>
      </c>
      <c r="F4207" t="s">
        <v>5909</v>
      </c>
      <c r="G4207" t="s">
        <v>2788</v>
      </c>
      <c r="H4207" t="str">
        <f>IF(_xlfn.XLOOKUP(E4207,LD_01[DOCUMENTO],LD_01[REVISÃO])=F4207,"VIGENTE","OBSOLETO")</f>
        <v>VIGENTE</v>
      </c>
      <c r="I4207" t="s">
        <v>7476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/>
      </c>
      <c r="N4207" t="str">
        <f t="shared" si="251"/>
        <v>C:\Users\luis.nunes\OneDrive - ATERPA\00.SERVIDOR\SALA TÉCNICA\00.PROJETOS\02.DOCUMENTOS\ANO 02\MSV-163MS-373-385\IN</v>
      </c>
    </row>
    <row r="4208" spans="1:14" x14ac:dyDescent="0.3">
      <c r="A4208" t="s">
        <v>6822</v>
      </c>
      <c r="B4208">
        <v>6730315</v>
      </c>
      <c r="C4208" t="s">
        <v>7117</v>
      </c>
      <c r="D4208" s="11">
        <v>46041</v>
      </c>
      <c r="E4208" t="s">
        <v>7328</v>
      </c>
      <c r="F4208" t="s">
        <v>5909</v>
      </c>
      <c r="G4208" t="s">
        <v>2787</v>
      </c>
      <c r="H4208" t="str">
        <f>IF(_xlfn.XLOOKUP(E4208,LD_01[DOCUMENTO],LD_01[REVISÃO])=F4208,"VIGENTE","OBSOLETO")</f>
        <v>VIGENTE</v>
      </c>
      <c r="I4208" t="s">
        <v>7476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/>
      </c>
      <c r="N4208" t="str">
        <f t="shared" si="251"/>
        <v>C:\Users\luis.nunes\OneDrive - ATERPA\00.SERVIDOR\SALA TÉCNICA\00.PROJETOS\02.DOCUMENTOS\ANO 02\MSV-163MS-373-385\IN</v>
      </c>
    </row>
    <row r="4209" spans="1:14" x14ac:dyDescent="0.3">
      <c r="A4209" t="s">
        <v>6823</v>
      </c>
      <c r="B4209">
        <v>1136135</v>
      </c>
      <c r="C4209" t="s">
        <v>7117</v>
      </c>
      <c r="D4209" s="11">
        <v>46041</v>
      </c>
      <c r="E4209" t="s">
        <v>7328</v>
      </c>
      <c r="F4209" t="s">
        <v>5909</v>
      </c>
      <c r="G4209" t="s">
        <v>2788</v>
      </c>
      <c r="H4209" t="str">
        <f>IF(_xlfn.XLOOKUP(E4209,LD_01[DOCUMENTO],LD_01[REVISÃO])=F4209,"VIGENTE","OBSOLETO")</f>
        <v>VIGENTE</v>
      </c>
      <c r="I4209" t="s">
        <v>7476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/>
      </c>
      <c r="N4209" t="str">
        <f t="shared" si="251"/>
        <v>C:\Users\luis.nunes\OneDrive - ATERPA\00.SERVIDOR\SALA TÉCNICA\00.PROJETOS\02.DOCUMENTOS\ANO 02\MSV-163MS-373-385\IN</v>
      </c>
    </row>
    <row r="4210" spans="1:14" x14ac:dyDescent="0.3">
      <c r="A4210" t="s">
        <v>6824</v>
      </c>
      <c r="B4210">
        <v>6725064</v>
      </c>
      <c r="C4210" t="s">
        <v>7117</v>
      </c>
      <c r="D4210" s="11">
        <v>46041</v>
      </c>
      <c r="E4210" t="s">
        <v>7329</v>
      </c>
      <c r="F4210" t="s">
        <v>5909</v>
      </c>
      <c r="G4210" t="s">
        <v>2787</v>
      </c>
      <c r="H4210" t="str">
        <f>IF(_xlfn.XLOOKUP(E4210,LD_01[DOCUMENTO],LD_01[REVISÃO])=F4210,"VIGENTE","OBSOLETO")</f>
        <v>VIGENTE</v>
      </c>
      <c r="I4210" t="s">
        <v>7476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/>
      </c>
      <c r="N4210" t="str">
        <f t="shared" si="251"/>
        <v>C:\Users\luis.nunes\OneDrive - ATERPA\00.SERVIDOR\SALA TÉCNICA\00.PROJETOS\02.DOCUMENTOS\ANO 02\MSV-163MS-373-385\IN</v>
      </c>
    </row>
    <row r="4211" spans="1:14" x14ac:dyDescent="0.3">
      <c r="A4211" t="s">
        <v>6825</v>
      </c>
      <c r="B4211">
        <v>1281955</v>
      </c>
      <c r="C4211" t="s">
        <v>7117</v>
      </c>
      <c r="D4211" s="11">
        <v>46041</v>
      </c>
      <c r="E4211" t="s">
        <v>7329</v>
      </c>
      <c r="F4211" t="s">
        <v>5909</v>
      </c>
      <c r="G4211" t="s">
        <v>2788</v>
      </c>
      <c r="H4211" t="str">
        <f>IF(_xlfn.XLOOKUP(E4211,LD_01[DOCUMENTO],LD_01[REVISÃO])=F4211,"VIGENTE","OBSOLETO")</f>
        <v>VIGENTE</v>
      </c>
      <c r="I4211" t="s">
        <v>7476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/>
      </c>
      <c r="N4211" t="str">
        <f t="shared" si="251"/>
        <v>C:\Users\luis.nunes\OneDrive - ATERPA\00.SERVIDOR\SALA TÉCNICA\00.PROJETOS\02.DOCUMENTOS\ANO 02\MSV-163MS-373-385\IN</v>
      </c>
    </row>
    <row r="4212" spans="1:14" x14ac:dyDescent="0.3">
      <c r="A4212" t="s">
        <v>6826</v>
      </c>
      <c r="B4212">
        <v>6718123</v>
      </c>
      <c r="C4212" t="s">
        <v>7117</v>
      </c>
      <c r="D4212" s="11">
        <v>46041</v>
      </c>
      <c r="E4212" t="s">
        <v>7330</v>
      </c>
      <c r="F4212" t="s">
        <v>5909</v>
      </c>
      <c r="G4212" t="s">
        <v>2787</v>
      </c>
      <c r="H4212" t="str">
        <f>IF(_xlfn.XLOOKUP(E4212,LD_01[DOCUMENTO],LD_01[REVISÃO])=F4212,"VIGENTE","OBSOLETO")</f>
        <v>VIGENTE</v>
      </c>
      <c r="I4212" t="s">
        <v>7476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/>
      </c>
      <c r="N4212" t="str">
        <f t="shared" si="251"/>
        <v>C:\Users\luis.nunes\OneDrive - ATERPA\00.SERVIDOR\SALA TÉCNICA\00.PROJETOS\02.DOCUMENTOS\ANO 02\MSV-163MS-373-385\IN</v>
      </c>
    </row>
    <row r="4213" spans="1:14" x14ac:dyDescent="0.3">
      <c r="A4213" t="s">
        <v>6827</v>
      </c>
      <c r="B4213">
        <v>1195870</v>
      </c>
      <c r="C4213" t="s">
        <v>7117</v>
      </c>
      <c r="D4213" s="11">
        <v>46041</v>
      </c>
      <c r="E4213" t="s">
        <v>7330</v>
      </c>
      <c r="F4213" t="s">
        <v>5909</v>
      </c>
      <c r="G4213" t="s">
        <v>2788</v>
      </c>
      <c r="H4213" t="str">
        <f>IF(_xlfn.XLOOKUP(E4213,LD_01[DOCUMENTO],LD_01[REVISÃO])=F4213,"VIGENTE","OBSOLETO")</f>
        <v>VIGENTE</v>
      </c>
      <c r="I4213" t="s">
        <v>7476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/>
      </c>
      <c r="N4213" t="str">
        <f t="shared" si="251"/>
        <v>C:\Users\luis.nunes\OneDrive - ATERPA\00.SERVIDOR\SALA TÉCNICA\00.PROJETOS\02.DOCUMENTOS\ANO 02\MSV-163MS-373-385\IN</v>
      </c>
    </row>
    <row r="4214" spans="1:14" x14ac:dyDescent="0.3">
      <c r="A4214" t="s">
        <v>6828</v>
      </c>
      <c r="B4214">
        <v>6714407</v>
      </c>
      <c r="C4214" t="s">
        <v>7117</v>
      </c>
      <c r="D4214" s="11">
        <v>46041</v>
      </c>
      <c r="E4214" t="s">
        <v>7331</v>
      </c>
      <c r="F4214" t="s">
        <v>5909</v>
      </c>
      <c r="G4214" t="s">
        <v>2787</v>
      </c>
      <c r="H4214" t="str">
        <f>IF(_xlfn.XLOOKUP(E4214,LD_01[DOCUMENTO],LD_01[REVISÃO])=F4214,"VIGENTE","OBSOLETO")</f>
        <v>VIGENTE</v>
      </c>
      <c r="I4214" t="s">
        <v>7476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/>
      </c>
      <c r="N4214" t="str">
        <f t="shared" si="251"/>
        <v>C:\Users\luis.nunes\OneDrive - ATERPA\00.SERVIDOR\SALA TÉCNICA\00.PROJETOS\02.DOCUMENTOS\ANO 02\MSV-163MS-373-385\IN</v>
      </c>
    </row>
    <row r="4215" spans="1:14" x14ac:dyDescent="0.3">
      <c r="A4215" t="s">
        <v>6829</v>
      </c>
      <c r="B4215">
        <v>1084983</v>
      </c>
      <c r="C4215" t="s">
        <v>7117</v>
      </c>
      <c r="D4215" s="11">
        <v>46041</v>
      </c>
      <c r="E4215" t="s">
        <v>7331</v>
      </c>
      <c r="F4215" t="s">
        <v>5909</v>
      </c>
      <c r="G4215" t="s">
        <v>2788</v>
      </c>
      <c r="H4215" t="str">
        <f>IF(_xlfn.XLOOKUP(E4215,LD_01[DOCUMENTO],LD_01[REVISÃO])=F4215,"VIGENTE","OBSOLETO")</f>
        <v>VIGENTE</v>
      </c>
      <c r="I4215" t="s">
        <v>7476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/>
      </c>
      <c r="N4215" t="str">
        <f t="shared" si="251"/>
        <v>C:\Users\luis.nunes\OneDrive - ATERPA\00.SERVIDOR\SALA TÉCNICA\00.PROJETOS\02.DOCUMENTOS\ANO 02\MSV-163MS-373-385\IN</v>
      </c>
    </row>
    <row r="4216" spans="1:14" x14ac:dyDescent="0.3">
      <c r="A4216" t="s">
        <v>6830</v>
      </c>
      <c r="B4216">
        <v>6906004</v>
      </c>
      <c r="C4216" t="s">
        <v>7117</v>
      </c>
      <c r="D4216" s="11">
        <v>46041</v>
      </c>
      <c r="E4216" t="s">
        <v>7332</v>
      </c>
      <c r="F4216" t="s">
        <v>5909</v>
      </c>
      <c r="G4216" t="s">
        <v>2787</v>
      </c>
      <c r="H4216" t="str">
        <f>IF(_xlfn.XLOOKUP(E4216,LD_01[DOCUMENTO],LD_01[REVISÃO])=F4216,"VIGENTE","OBSOLETO")</f>
        <v>VIGENTE</v>
      </c>
      <c r="I4216" t="s">
        <v>7476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/>
      </c>
      <c r="N4216" t="str">
        <f t="shared" si="251"/>
        <v>C:\Users\luis.nunes\OneDrive - ATERPA\00.SERVIDOR\SALA TÉCNICA\00.PROJETOS\02.DOCUMENTOS\ANO 02\MSV-163MS-373-385\IN</v>
      </c>
    </row>
    <row r="4217" spans="1:14" x14ac:dyDescent="0.3">
      <c r="A4217" t="s">
        <v>6831</v>
      </c>
      <c r="B4217">
        <v>1297308</v>
      </c>
      <c r="C4217" t="s">
        <v>7117</v>
      </c>
      <c r="D4217" s="11">
        <v>46041</v>
      </c>
      <c r="E4217" t="s">
        <v>7332</v>
      </c>
      <c r="F4217" t="s">
        <v>5909</v>
      </c>
      <c r="G4217" t="s">
        <v>2788</v>
      </c>
      <c r="H4217" t="str">
        <f>IF(_xlfn.XLOOKUP(E4217,LD_01[DOCUMENTO],LD_01[REVISÃO])=F4217,"VIGENTE","OBSOLETO")</f>
        <v>VIGENTE</v>
      </c>
      <c r="I4217" t="s">
        <v>7476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/>
      </c>
      <c r="N4217" t="str">
        <f t="shared" si="251"/>
        <v>C:\Users\luis.nunes\OneDrive - ATERPA\00.SERVIDOR\SALA TÉCNICA\00.PROJETOS\02.DOCUMENTOS\ANO 02\MSV-163MS-373-385\IN</v>
      </c>
    </row>
    <row r="4218" spans="1:14" x14ac:dyDescent="0.3">
      <c r="A4218" t="s">
        <v>6832</v>
      </c>
      <c r="B4218">
        <v>881465</v>
      </c>
      <c r="C4218" t="s">
        <v>7117</v>
      </c>
      <c r="D4218" s="11">
        <v>46041</v>
      </c>
      <c r="E4218" t="s">
        <v>7333</v>
      </c>
      <c r="F4218" t="s">
        <v>5909</v>
      </c>
      <c r="G4218" t="s">
        <v>3477</v>
      </c>
      <c r="H4218" t="str">
        <f>IF(_xlfn.XLOOKUP(E4218,LD_01[DOCUMENTO],LD_01[REVISÃO])=F4218,"VIGENTE","OBSOLETO")</f>
        <v>VIGENTE</v>
      </c>
      <c r="I4218" t="s">
        <v>7476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/>
      </c>
      <c r="N4218" t="str">
        <f t="shared" si="251"/>
        <v>C:\Users\luis.nunes\OneDrive - ATERPA\00.SERVIDOR\SALA TÉCNICA\00.PROJETOS\02.DOCUMENTOS\ANO 02\MSV-163MS-373-385\IN</v>
      </c>
    </row>
    <row r="4219" spans="1:14" x14ac:dyDescent="0.3">
      <c r="A4219" t="s">
        <v>6833</v>
      </c>
      <c r="B4219">
        <v>2026419</v>
      </c>
      <c r="C4219" t="s">
        <v>7117</v>
      </c>
      <c r="D4219" s="11">
        <v>46041</v>
      </c>
      <c r="E4219" t="s">
        <v>7333</v>
      </c>
      <c r="F4219" t="s">
        <v>5909</v>
      </c>
      <c r="G4219" t="s">
        <v>2788</v>
      </c>
      <c r="H4219" t="str">
        <f>IF(_xlfn.XLOOKUP(E4219,LD_01[DOCUMENTO],LD_01[REVISÃO])=F4219,"VIGENTE","OBSOLETO")</f>
        <v>VIGENTE</v>
      </c>
      <c r="I4219" t="s">
        <v>7476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/>
      </c>
      <c r="N4219" t="str">
        <f t="shared" si="251"/>
        <v>C:\Users\luis.nunes\OneDrive - ATERPA\00.SERVIDOR\SALA TÉCNICA\00.PROJETOS\02.DOCUMENTOS\ANO 02\MSV-163MS-373-385\IN</v>
      </c>
    </row>
    <row r="4220" spans="1:14" x14ac:dyDescent="0.3">
      <c r="A4220" t="s">
        <v>6834</v>
      </c>
      <c r="B4220">
        <v>5339730</v>
      </c>
      <c r="C4220" t="s">
        <v>7117</v>
      </c>
      <c r="D4220" s="11">
        <v>46041</v>
      </c>
      <c r="E4220" t="s">
        <v>7334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7476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6835</v>
      </c>
      <c r="B4221">
        <v>913186</v>
      </c>
      <c r="C4221" t="s">
        <v>7117</v>
      </c>
      <c r="D4221" s="11">
        <v>46041</v>
      </c>
      <c r="E4221" t="s">
        <v>7334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7476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6836</v>
      </c>
      <c r="B4222">
        <v>5341970</v>
      </c>
      <c r="C4222" t="s">
        <v>7117</v>
      </c>
      <c r="D4222" s="11">
        <v>46041</v>
      </c>
      <c r="E4222" t="s">
        <v>7335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7476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6837</v>
      </c>
      <c r="B4223">
        <v>674543</v>
      </c>
      <c r="C4223" t="s">
        <v>7117</v>
      </c>
      <c r="D4223" s="11">
        <v>46041</v>
      </c>
      <c r="E4223" t="s">
        <v>7335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7476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6838</v>
      </c>
      <c r="B4224">
        <v>5339186</v>
      </c>
      <c r="C4224" t="s">
        <v>7117</v>
      </c>
      <c r="D4224" s="11">
        <v>46041</v>
      </c>
      <c r="E4224" t="s">
        <v>7336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7476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6839</v>
      </c>
      <c r="B4225">
        <v>800884</v>
      </c>
      <c r="C4225" t="s">
        <v>7117</v>
      </c>
      <c r="D4225" s="11">
        <v>46041</v>
      </c>
      <c r="E4225" t="s">
        <v>7336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7476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6840</v>
      </c>
      <c r="B4226">
        <v>5337618</v>
      </c>
      <c r="C4226" t="s">
        <v>7117</v>
      </c>
      <c r="D4226" s="11">
        <v>46041</v>
      </c>
      <c r="E4226" t="s">
        <v>7337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7476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6841</v>
      </c>
      <c r="B4227">
        <v>670234</v>
      </c>
      <c r="C4227" t="s">
        <v>7117</v>
      </c>
      <c r="D4227" s="11">
        <v>46041</v>
      </c>
      <c r="E4227" t="s">
        <v>7337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7476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6842</v>
      </c>
      <c r="B4228">
        <v>5337522</v>
      </c>
      <c r="C4228" t="s">
        <v>7117</v>
      </c>
      <c r="D4228" s="11">
        <v>46041</v>
      </c>
      <c r="E4228" t="s">
        <v>7338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7476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6843</v>
      </c>
      <c r="B4229">
        <v>588823</v>
      </c>
      <c r="C4229" t="s">
        <v>7117</v>
      </c>
      <c r="D4229" s="11">
        <v>46041</v>
      </c>
      <c r="E4229" t="s">
        <v>7338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7476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6844</v>
      </c>
      <c r="B4230">
        <v>5337458</v>
      </c>
      <c r="C4230" t="s">
        <v>7117</v>
      </c>
      <c r="D4230" s="11">
        <v>46041</v>
      </c>
      <c r="E4230" t="s">
        <v>7339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7476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6845</v>
      </c>
      <c r="B4231">
        <v>587722</v>
      </c>
      <c r="C4231" t="s">
        <v>7117</v>
      </c>
      <c r="D4231" s="11">
        <v>46041</v>
      </c>
      <c r="E4231" t="s">
        <v>7339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7476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6846</v>
      </c>
      <c r="B4232">
        <v>5340562</v>
      </c>
      <c r="C4232" t="s">
        <v>7117</v>
      </c>
      <c r="D4232" s="11">
        <v>46041</v>
      </c>
      <c r="E4232" t="s">
        <v>7340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7476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6847</v>
      </c>
      <c r="B4233">
        <v>627354</v>
      </c>
      <c r="C4233" t="s">
        <v>7117</v>
      </c>
      <c r="D4233" s="11">
        <v>46041</v>
      </c>
      <c r="E4233" t="s">
        <v>7340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7476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6848</v>
      </c>
      <c r="B4234">
        <v>5333974</v>
      </c>
      <c r="C4234" t="s">
        <v>7117</v>
      </c>
      <c r="D4234" s="11">
        <v>46041</v>
      </c>
      <c r="E4234" t="s">
        <v>7341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7476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6849</v>
      </c>
      <c r="B4235">
        <v>832523</v>
      </c>
      <c r="C4235" t="s">
        <v>7117</v>
      </c>
      <c r="D4235" s="11">
        <v>46041</v>
      </c>
      <c r="E4235" t="s">
        <v>7341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7476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6850</v>
      </c>
      <c r="B4236">
        <v>5339154</v>
      </c>
      <c r="C4236" t="s">
        <v>7117</v>
      </c>
      <c r="D4236" s="11">
        <v>46041</v>
      </c>
      <c r="E4236" t="s">
        <v>7342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7476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6851</v>
      </c>
      <c r="B4237">
        <v>769749</v>
      </c>
      <c r="C4237" t="s">
        <v>7117</v>
      </c>
      <c r="D4237" s="11">
        <v>46041</v>
      </c>
      <c r="E4237" t="s">
        <v>7342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7476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6852</v>
      </c>
      <c r="B4238">
        <v>5337458</v>
      </c>
      <c r="C4238" t="s">
        <v>7117</v>
      </c>
      <c r="D4238" s="11">
        <v>46041</v>
      </c>
      <c r="E4238" t="s">
        <v>7343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7476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6853</v>
      </c>
      <c r="B4239">
        <v>598094</v>
      </c>
      <c r="C4239" t="s">
        <v>7117</v>
      </c>
      <c r="D4239" s="11">
        <v>46041</v>
      </c>
      <c r="E4239" t="s">
        <v>7343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7476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6854</v>
      </c>
      <c r="B4240">
        <v>5334006</v>
      </c>
      <c r="C4240" t="s">
        <v>7117</v>
      </c>
      <c r="D4240" s="11">
        <v>46041</v>
      </c>
      <c r="E4240" t="s">
        <v>7344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7476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6855</v>
      </c>
      <c r="B4241">
        <v>522983</v>
      </c>
      <c r="C4241" t="s">
        <v>7117</v>
      </c>
      <c r="D4241" s="11">
        <v>46041</v>
      </c>
      <c r="E4241" t="s">
        <v>7344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7476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6856</v>
      </c>
      <c r="B4242">
        <v>5876783</v>
      </c>
      <c r="C4242" t="s">
        <v>7117</v>
      </c>
      <c r="D4242" s="11">
        <v>46041</v>
      </c>
      <c r="E4242" t="s">
        <v>7345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7476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6857</v>
      </c>
      <c r="B4243">
        <v>269106</v>
      </c>
      <c r="C4243" t="s">
        <v>7117</v>
      </c>
      <c r="D4243" s="11">
        <v>46041</v>
      </c>
      <c r="E4243" t="s">
        <v>7345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7476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6858</v>
      </c>
      <c r="B4244">
        <v>5841773</v>
      </c>
      <c r="C4244" t="s">
        <v>7117</v>
      </c>
      <c r="D4244" s="11">
        <v>46041</v>
      </c>
      <c r="E4244" t="s">
        <v>7346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7476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6859</v>
      </c>
      <c r="B4245">
        <v>277372</v>
      </c>
      <c r="C4245" t="s">
        <v>7117</v>
      </c>
      <c r="D4245" s="11">
        <v>46041</v>
      </c>
      <c r="E4245" t="s">
        <v>7346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7476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6860</v>
      </c>
      <c r="B4246">
        <v>1616833</v>
      </c>
      <c r="C4246" t="s">
        <v>7117</v>
      </c>
      <c r="D4246" s="11">
        <v>46041</v>
      </c>
      <c r="E4246" t="s">
        <v>7347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7476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6861</v>
      </c>
      <c r="B4247">
        <v>1054621</v>
      </c>
      <c r="C4247" t="s">
        <v>7117</v>
      </c>
      <c r="D4247" s="11">
        <v>46041</v>
      </c>
      <c r="E4247" t="s">
        <v>7347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7476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6862</v>
      </c>
      <c r="B4248">
        <v>5944633</v>
      </c>
      <c r="C4248" t="s">
        <v>7117</v>
      </c>
      <c r="D4248" s="11">
        <v>46041</v>
      </c>
      <c r="E4248" t="s">
        <v>7348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7476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6863</v>
      </c>
      <c r="B4249">
        <v>243274</v>
      </c>
      <c r="C4249" t="s">
        <v>7117</v>
      </c>
      <c r="D4249" s="11">
        <v>46041</v>
      </c>
      <c r="E4249" t="s">
        <v>7348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7476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6864</v>
      </c>
      <c r="B4250">
        <v>2902816</v>
      </c>
      <c r="C4250" t="s">
        <v>7117</v>
      </c>
      <c r="D4250" s="11">
        <v>46041</v>
      </c>
      <c r="E4250" t="s">
        <v>7349</v>
      </c>
      <c r="F4250" t="s">
        <v>5909</v>
      </c>
      <c r="G4250" t="s">
        <v>3477</v>
      </c>
      <c r="H4250" s="13" t="s">
        <v>7538</v>
      </c>
      <c r="I4250" t="s">
        <v>7476</v>
      </c>
      <c r="J4250" t="s">
        <v>5915</v>
      </c>
      <c r="K4250" t="str">
        <f t="shared" si="252"/>
        <v>MSV-163MS-373-385</v>
      </c>
      <c r="L4250" t="e">
        <f>_xlfn.XLOOKUP(E4250,LD_PROJETOS!A:A,LD_PROJETOS!H:H)</f>
        <v>#N/A</v>
      </c>
      <c r="M4250" t="str">
        <f t="shared" si="253"/>
        <v/>
      </c>
      <c r="N4250" t="e">
        <f t="shared" si="254"/>
        <v>#N/A</v>
      </c>
    </row>
    <row r="4251" spans="1:14" x14ac:dyDescent="0.3">
      <c r="A4251" t="s">
        <v>6865</v>
      </c>
      <c r="B4251">
        <v>1123338</v>
      </c>
      <c r="C4251" t="s">
        <v>7117</v>
      </c>
      <c r="D4251" s="11">
        <v>46041</v>
      </c>
      <c r="E4251" t="s">
        <v>7350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7476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6866</v>
      </c>
      <c r="B4252">
        <v>4669102</v>
      </c>
      <c r="C4252" t="s">
        <v>7117</v>
      </c>
      <c r="D4252" s="11">
        <v>46041</v>
      </c>
      <c r="E4252" t="s">
        <v>7351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7476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6867</v>
      </c>
      <c r="B4253">
        <v>543403</v>
      </c>
      <c r="C4253" t="s">
        <v>7117</v>
      </c>
      <c r="D4253" s="11">
        <v>46041</v>
      </c>
      <c r="E4253" t="s">
        <v>7351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7476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6868</v>
      </c>
      <c r="B4254">
        <v>4739397</v>
      </c>
      <c r="C4254" t="s">
        <v>7117</v>
      </c>
      <c r="D4254" s="11">
        <v>46041</v>
      </c>
      <c r="E4254" t="s">
        <v>7352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7476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6869</v>
      </c>
      <c r="B4255">
        <v>563194</v>
      </c>
      <c r="C4255" t="s">
        <v>7117</v>
      </c>
      <c r="D4255" s="11">
        <v>46041</v>
      </c>
      <c r="E4255" t="s">
        <v>7352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7476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6870</v>
      </c>
      <c r="B4256">
        <v>4739937</v>
      </c>
      <c r="C4256" t="s">
        <v>7117</v>
      </c>
      <c r="D4256" s="11">
        <v>46041</v>
      </c>
      <c r="E4256" t="s">
        <v>7353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7476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6871</v>
      </c>
      <c r="B4257">
        <v>496486</v>
      </c>
      <c r="C4257" t="s">
        <v>7117</v>
      </c>
      <c r="D4257" s="11">
        <v>46041</v>
      </c>
      <c r="E4257" t="s">
        <v>7353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7476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6872</v>
      </c>
      <c r="B4258">
        <v>4739809</v>
      </c>
      <c r="C4258" t="s">
        <v>7117</v>
      </c>
      <c r="D4258" s="11">
        <v>46041</v>
      </c>
      <c r="E4258" t="s">
        <v>7354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7476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6873</v>
      </c>
      <c r="B4259">
        <v>488602</v>
      </c>
      <c r="C4259" t="s">
        <v>7117</v>
      </c>
      <c r="D4259" s="11">
        <v>46041</v>
      </c>
      <c r="E4259" t="s">
        <v>7354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7476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6874</v>
      </c>
      <c r="B4260">
        <v>4739425</v>
      </c>
      <c r="C4260" t="s">
        <v>7117</v>
      </c>
      <c r="D4260" s="11">
        <v>46041</v>
      </c>
      <c r="E4260" t="s">
        <v>7355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7476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6875</v>
      </c>
      <c r="B4261">
        <v>507330</v>
      </c>
      <c r="C4261" t="s">
        <v>7117</v>
      </c>
      <c r="D4261" s="11">
        <v>46041</v>
      </c>
      <c r="E4261" t="s">
        <v>7355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7476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6876</v>
      </c>
      <c r="B4262">
        <v>4739777</v>
      </c>
      <c r="C4262" t="s">
        <v>7117</v>
      </c>
      <c r="D4262" s="11">
        <v>46041</v>
      </c>
      <c r="E4262" t="s">
        <v>7356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7476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6877</v>
      </c>
      <c r="B4263">
        <v>516825</v>
      </c>
      <c r="C4263" t="s">
        <v>7117</v>
      </c>
      <c r="D4263" s="11">
        <v>46041</v>
      </c>
      <c r="E4263" t="s">
        <v>7356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7476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6878</v>
      </c>
      <c r="B4264">
        <v>4739809</v>
      </c>
      <c r="C4264" t="s">
        <v>7117</v>
      </c>
      <c r="D4264" s="11">
        <v>46041</v>
      </c>
      <c r="E4264" t="s">
        <v>7357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7476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6879</v>
      </c>
      <c r="B4265">
        <v>540489</v>
      </c>
      <c r="C4265" t="s">
        <v>7117</v>
      </c>
      <c r="D4265" s="11">
        <v>46041</v>
      </c>
      <c r="E4265" t="s">
        <v>7357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7476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6880</v>
      </c>
      <c r="B4266">
        <v>4739425</v>
      </c>
      <c r="C4266" t="s">
        <v>7117</v>
      </c>
      <c r="D4266" s="11">
        <v>46041</v>
      </c>
      <c r="E4266" t="s">
        <v>7358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7476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6881</v>
      </c>
      <c r="B4267">
        <v>539670</v>
      </c>
      <c r="C4267" t="s">
        <v>7117</v>
      </c>
      <c r="D4267" s="11">
        <v>46041</v>
      </c>
      <c r="E4267" t="s">
        <v>7358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7476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6882</v>
      </c>
      <c r="B4268">
        <v>4738881</v>
      </c>
      <c r="C4268" t="s">
        <v>7117</v>
      </c>
      <c r="D4268" s="11">
        <v>46041</v>
      </c>
      <c r="E4268" t="s">
        <v>7359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7476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6883</v>
      </c>
      <c r="B4269">
        <v>566357</v>
      </c>
      <c r="C4269" t="s">
        <v>7117</v>
      </c>
      <c r="D4269" s="11">
        <v>46041</v>
      </c>
      <c r="E4269" t="s">
        <v>7359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7476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6884</v>
      </c>
      <c r="B4270">
        <v>4739581</v>
      </c>
      <c r="C4270" t="s">
        <v>7117</v>
      </c>
      <c r="D4270" s="11">
        <v>46041</v>
      </c>
      <c r="E4270" t="s">
        <v>7360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7476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6885</v>
      </c>
      <c r="B4271">
        <v>574623</v>
      </c>
      <c r="C4271" t="s">
        <v>7117</v>
      </c>
      <c r="D4271" s="11">
        <v>46041</v>
      </c>
      <c r="E4271" t="s">
        <v>7360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7476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6886</v>
      </c>
      <c r="B4272">
        <v>4740641</v>
      </c>
      <c r="C4272" t="s">
        <v>7117</v>
      </c>
      <c r="D4272" s="11">
        <v>46041</v>
      </c>
      <c r="E4272" t="s">
        <v>7361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7476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6887</v>
      </c>
      <c r="B4273">
        <v>588006</v>
      </c>
      <c r="C4273" t="s">
        <v>7117</v>
      </c>
      <c r="D4273" s="11">
        <v>46041</v>
      </c>
      <c r="E4273" t="s">
        <v>7361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7476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6888</v>
      </c>
      <c r="B4274">
        <v>4740513</v>
      </c>
      <c r="C4274" t="s">
        <v>7117</v>
      </c>
      <c r="D4274" s="11">
        <v>46041</v>
      </c>
      <c r="E4274" t="s">
        <v>7362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7476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6889</v>
      </c>
      <c r="B4275">
        <v>573348</v>
      </c>
      <c r="C4275" t="s">
        <v>7117</v>
      </c>
      <c r="D4275" s="11">
        <v>46041</v>
      </c>
      <c r="E4275" t="s">
        <v>7362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7476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6890</v>
      </c>
      <c r="B4276">
        <v>4738689</v>
      </c>
      <c r="C4276" t="s">
        <v>7117</v>
      </c>
      <c r="D4276" s="11">
        <v>46041</v>
      </c>
      <c r="E4276" t="s">
        <v>7363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7476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6891</v>
      </c>
      <c r="B4277">
        <v>601227</v>
      </c>
      <c r="C4277" t="s">
        <v>7117</v>
      </c>
      <c r="D4277" s="11">
        <v>46041</v>
      </c>
      <c r="E4277" t="s">
        <v>7363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7476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6892</v>
      </c>
      <c r="B4278">
        <v>4738241</v>
      </c>
      <c r="C4278" t="s">
        <v>7117</v>
      </c>
      <c r="D4278" s="11">
        <v>46041</v>
      </c>
      <c r="E4278" t="s">
        <v>7364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7476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6893</v>
      </c>
      <c r="B4279">
        <v>542465</v>
      </c>
      <c r="C4279" t="s">
        <v>7117</v>
      </c>
      <c r="D4279" s="11">
        <v>46041</v>
      </c>
      <c r="E4279" t="s">
        <v>7364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7476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6894</v>
      </c>
      <c r="B4280">
        <v>4738269</v>
      </c>
      <c r="C4280" t="s">
        <v>7117</v>
      </c>
      <c r="D4280" s="11">
        <v>46041</v>
      </c>
      <c r="E4280" t="s">
        <v>7365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7476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6895</v>
      </c>
      <c r="B4281">
        <v>548750</v>
      </c>
      <c r="C4281" t="s">
        <v>7117</v>
      </c>
      <c r="D4281" s="11">
        <v>46041</v>
      </c>
      <c r="E4281" t="s">
        <v>7365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7476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6896</v>
      </c>
      <c r="B4282">
        <v>4738309</v>
      </c>
      <c r="C4282" t="s">
        <v>7117</v>
      </c>
      <c r="D4282" s="11">
        <v>46041</v>
      </c>
      <c r="E4282" t="s">
        <v>7366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7476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6897</v>
      </c>
      <c r="B4283">
        <v>564901</v>
      </c>
      <c r="C4283" t="s">
        <v>7117</v>
      </c>
      <c r="D4283" s="11">
        <v>46041</v>
      </c>
      <c r="E4283" t="s">
        <v>7366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7476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6898</v>
      </c>
      <c r="B4284">
        <v>4738241</v>
      </c>
      <c r="C4284" t="s">
        <v>7117</v>
      </c>
      <c r="D4284" s="11">
        <v>46041</v>
      </c>
      <c r="E4284" t="s">
        <v>7367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7476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6899</v>
      </c>
      <c r="B4285">
        <v>546694</v>
      </c>
      <c r="C4285" t="s">
        <v>7117</v>
      </c>
      <c r="D4285" s="11">
        <v>46041</v>
      </c>
      <c r="E4285" t="s">
        <v>7367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7476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6900</v>
      </c>
      <c r="B4286">
        <v>4738309</v>
      </c>
      <c r="C4286" t="s">
        <v>7117</v>
      </c>
      <c r="D4286" s="11">
        <v>46041</v>
      </c>
      <c r="E4286" t="s">
        <v>7368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7476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6901</v>
      </c>
      <c r="B4287">
        <v>561351</v>
      </c>
      <c r="C4287" t="s">
        <v>7117</v>
      </c>
      <c r="D4287" s="11">
        <v>46041</v>
      </c>
      <c r="E4287" t="s">
        <v>7368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7476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6902</v>
      </c>
      <c r="B4288">
        <v>4738337</v>
      </c>
      <c r="C4288" t="s">
        <v>7117</v>
      </c>
      <c r="D4288" s="11">
        <v>46041</v>
      </c>
      <c r="E4288" t="s">
        <v>7369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7476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6903</v>
      </c>
      <c r="B4289">
        <v>580772</v>
      </c>
      <c r="C4289" t="s">
        <v>7117</v>
      </c>
      <c r="D4289" s="11">
        <v>46041</v>
      </c>
      <c r="E4289" t="s">
        <v>7369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7476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6904</v>
      </c>
      <c r="B4290">
        <v>4738565</v>
      </c>
      <c r="C4290" t="s">
        <v>7117</v>
      </c>
      <c r="D4290" s="11">
        <v>46041</v>
      </c>
      <c r="E4290" t="s">
        <v>7370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7476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6905</v>
      </c>
      <c r="B4291">
        <v>567937</v>
      </c>
      <c r="C4291" t="s">
        <v>7117</v>
      </c>
      <c r="D4291" s="11">
        <v>46041</v>
      </c>
      <c r="E4291" t="s">
        <v>7370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7476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6906</v>
      </c>
      <c r="B4292">
        <v>4738657</v>
      </c>
      <c r="C4292" t="s">
        <v>7117</v>
      </c>
      <c r="D4292" s="11">
        <v>46041</v>
      </c>
      <c r="E4292" t="s">
        <v>7371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7476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6907</v>
      </c>
      <c r="B4293">
        <v>544769</v>
      </c>
      <c r="C4293" t="s">
        <v>7117</v>
      </c>
      <c r="D4293" s="11">
        <v>46041</v>
      </c>
      <c r="E4293" t="s">
        <v>7371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7476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6908</v>
      </c>
      <c r="B4294">
        <v>4738461</v>
      </c>
      <c r="C4294" t="s">
        <v>7117</v>
      </c>
      <c r="D4294" s="11">
        <v>46041</v>
      </c>
      <c r="E4294" t="s">
        <v>7372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7476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6909</v>
      </c>
      <c r="B4295">
        <v>550256</v>
      </c>
      <c r="C4295" t="s">
        <v>7117</v>
      </c>
      <c r="D4295" s="11">
        <v>46041</v>
      </c>
      <c r="E4295" t="s">
        <v>7372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7476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6910</v>
      </c>
      <c r="B4296">
        <v>4738657</v>
      </c>
      <c r="C4296" t="s">
        <v>7117</v>
      </c>
      <c r="D4296" s="11">
        <v>46041</v>
      </c>
      <c r="E4296" t="s">
        <v>7373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7476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6911</v>
      </c>
      <c r="B4297">
        <v>565144</v>
      </c>
      <c r="C4297" t="s">
        <v>7117</v>
      </c>
      <c r="D4297" s="11">
        <v>46041</v>
      </c>
      <c r="E4297" t="s">
        <v>7373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7476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6912</v>
      </c>
      <c r="B4298">
        <v>4737661</v>
      </c>
      <c r="C4298" t="s">
        <v>7117</v>
      </c>
      <c r="D4298" s="11">
        <v>46041</v>
      </c>
      <c r="E4298" t="s">
        <v>7374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7476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6913</v>
      </c>
      <c r="B4299">
        <v>557294</v>
      </c>
      <c r="C4299" t="s">
        <v>7117</v>
      </c>
      <c r="D4299" s="11">
        <v>46041</v>
      </c>
      <c r="E4299" t="s">
        <v>7374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7476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6914</v>
      </c>
      <c r="B4300">
        <v>4737473</v>
      </c>
      <c r="C4300" t="s">
        <v>7117</v>
      </c>
      <c r="D4300" s="11">
        <v>46041</v>
      </c>
      <c r="E4300" t="s">
        <v>7375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7476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6915</v>
      </c>
      <c r="B4301">
        <v>561452</v>
      </c>
      <c r="C4301" t="s">
        <v>7117</v>
      </c>
      <c r="D4301" s="11">
        <v>46041</v>
      </c>
      <c r="E4301" t="s">
        <v>7375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7476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6916</v>
      </c>
      <c r="B4302">
        <v>4738593</v>
      </c>
      <c r="C4302" t="s">
        <v>7117</v>
      </c>
      <c r="D4302" s="11">
        <v>46041</v>
      </c>
      <c r="E4302" t="s">
        <v>7376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7476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6917</v>
      </c>
      <c r="B4303">
        <v>550434</v>
      </c>
      <c r="C4303" t="s">
        <v>7117</v>
      </c>
      <c r="D4303" s="11">
        <v>46041</v>
      </c>
      <c r="E4303" t="s">
        <v>7376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7476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6918</v>
      </c>
      <c r="B4304">
        <v>4738593</v>
      </c>
      <c r="C4304" t="s">
        <v>7117</v>
      </c>
      <c r="D4304" s="11">
        <v>46041</v>
      </c>
      <c r="E4304" t="s">
        <v>7377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7476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6919</v>
      </c>
      <c r="B4305">
        <v>585754</v>
      </c>
      <c r="C4305" t="s">
        <v>7117</v>
      </c>
      <c r="D4305" s="11">
        <v>46041</v>
      </c>
      <c r="E4305" t="s">
        <v>7377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7476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6920</v>
      </c>
      <c r="B4306">
        <v>4738785</v>
      </c>
      <c r="C4306" t="s">
        <v>7117</v>
      </c>
      <c r="D4306" s="11">
        <v>46041</v>
      </c>
      <c r="E4306" t="s">
        <v>7378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7476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6921</v>
      </c>
      <c r="B4307">
        <v>630025</v>
      </c>
      <c r="C4307" t="s">
        <v>7117</v>
      </c>
      <c r="D4307" s="11">
        <v>46041</v>
      </c>
      <c r="E4307" t="s">
        <v>7378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7476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6922</v>
      </c>
      <c r="B4308">
        <v>4738913</v>
      </c>
      <c r="C4308" t="s">
        <v>7117</v>
      </c>
      <c r="D4308" s="11">
        <v>46041</v>
      </c>
      <c r="E4308" t="s">
        <v>7379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7476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6923</v>
      </c>
      <c r="B4309">
        <v>646634</v>
      </c>
      <c r="C4309" t="s">
        <v>7117</v>
      </c>
      <c r="D4309" s="11">
        <v>46041</v>
      </c>
      <c r="E4309" t="s">
        <v>7379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7476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6924</v>
      </c>
      <c r="B4310">
        <v>4739777</v>
      </c>
      <c r="C4310" t="s">
        <v>7117</v>
      </c>
      <c r="D4310" s="11">
        <v>46041</v>
      </c>
      <c r="E4310" t="s">
        <v>7380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7476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6925</v>
      </c>
      <c r="B4311">
        <v>646536</v>
      </c>
      <c r="C4311" t="s">
        <v>7117</v>
      </c>
      <c r="D4311" s="11">
        <v>46041</v>
      </c>
      <c r="E4311" t="s">
        <v>7380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7476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6926</v>
      </c>
      <c r="B4312">
        <v>4675399</v>
      </c>
      <c r="C4312" t="s">
        <v>7117</v>
      </c>
      <c r="D4312" s="11">
        <v>46041</v>
      </c>
      <c r="E4312" t="s">
        <v>7381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7476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6927</v>
      </c>
      <c r="B4313">
        <v>646896</v>
      </c>
      <c r="C4313" t="s">
        <v>7117</v>
      </c>
      <c r="D4313" s="11">
        <v>46041</v>
      </c>
      <c r="E4313" t="s">
        <v>7381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7476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6928</v>
      </c>
      <c r="B4314">
        <v>4737889</v>
      </c>
      <c r="C4314" t="s">
        <v>7117</v>
      </c>
      <c r="D4314" s="11">
        <v>46041</v>
      </c>
      <c r="E4314" t="s">
        <v>7382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7476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6929</v>
      </c>
      <c r="B4315">
        <v>588192</v>
      </c>
      <c r="C4315" t="s">
        <v>7117</v>
      </c>
      <c r="D4315" s="11">
        <v>46041</v>
      </c>
      <c r="E4315" t="s">
        <v>7382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7476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6930</v>
      </c>
      <c r="B4316">
        <v>4737889</v>
      </c>
      <c r="C4316" t="s">
        <v>7117</v>
      </c>
      <c r="D4316" s="11">
        <v>46041</v>
      </c>
      <c r="E4316" t="s">
        <v>7383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7476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6931</v>
      </c>
      <c r="B4317">
        <v>681168</v>
      </c>
      <c r="C4317" t="s">
        <v>7117</v>
      </c>
      <c r="D4317" s="11">
        <v>46041</v>
      </c>
      <c r="E4317" t="s">
        <v>7383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7476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6932</v>
      </c>
      <c r="B4318">
        <v>4739425</v>
      </c>
      <c r="C4318" t="s">
        <v>7117</v>
      </c>
      <c r="D4318" s="11">
        <v>46041</v>
      </c>
      <c r="E4318" t="s">
        <v>7384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7476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6933</v>
      </c>
      <c r="B4319">
        <v>594196</v>
      </c>
      <c r="C4319" t="s">
        <v>7117</v>
      </c>
      <c r="D4319" s="11">
        <v>46041</v>
      </c>
      <c r="E4319" t="s">
        <v>7384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7476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6934</v>
      </c>
      <c r="B4320">
        <v>4739521</v>
      </c>
      <c r="C4320" t="s">
        <v>7117</v>
      </c>
      <c r="D4320" s="11">
        <v>46041</v>
      </c>
      <c r="E4320" t="s">
        <v>7385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7476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6935</v>
      </c>
      <c r="B4321">
        <v>625258</v>
      </c>
      <c r="C4321" t="s">
        <v>7117</v>
      </c>
      <c r="D4321" s="11">
        <v>46041</v>
      </c>
      <c r="E4321" t="s">
        <v>7385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7476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6936</v>
      </c>
      <c r="B4322">
        <v>4737569</v>
      </c>
      <c r="C4322" t="s">
        <v>7117</v>
      </c>
      <c r="D4322" s="11">
        <v>46041</v>
      </c>
      <c r="E4322" t="s">
        <v>7386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7476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6937</v>
      </c>
      <c r="B4323">
        <v>548834</v>
      </c>
      <c r="C4323" t="s">
        <v>7117</v>
      </c>
      <c r="D4323" s="11">
        <v>46041</v>
      </c>
      <c r="E4323" t="s">
        <v>7386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7476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6938</v>
      </c>
      <c r="B4324">
        <v>4737473</v>
      </c>
      <c r="C4324" t="s">
        <v>7117</v>
      </c>
      <c r="D4324" s="11">
        <v>46041</v>
      </c>
      <c r="E4324" t="s">
        <v>7387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7476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6939</v>
      </c>
      <c r="B4325">
        <v>553170</v>
      </c>
      <c r="C4325" t="s">
        <v>7117</v>
      </c>
      <c r="D4325" s="11">
        <v>46041</v>
      </c>
      <c r="E4325" t="s">
        <v>7387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7476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6940</v>
      </c>
      <c r="B4326">
        <v>4737601</v>
      </c>
      <c r="C4326" t="s">
        <v>7117</v>
      </c>
      <c r="D4326" s="11">
        <v>46041</v>
      </c>
      <c r="E4326" t="s">
        <v>7388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7476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6941</v>
      </c>
      <c r="B4327">
        <v>540631</v>
      </c>
      <c r="C4327" t="s">
        <v>7117</v>
      </c>
      <c r="D4327" s="11">
        <v>46041</v>
      </c>
      <c r="E4327" t="s">
        <v>7388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7476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6942</v>
      </c>
      <c r="B4328">
        <v>4738465</v>
      </c>
      <c r="C4328" t="s">
        <v>7117</v>
      </c>
      <c r="D4328" s="11">
        <v>46041</v>
      </c>
      <c r="E4328" t="s">
        <v>7389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7476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6943</v>
      </c>
      <c r="B4329">
        <v>547000</v>
      </c>
      <c r="C4329" t="s">
        <v>7117</v>
      </c>
      <c r="D4329" s="11">
        <v>46041</v>
      </c>
      <c r="E4329" t="s">
        <v>7389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7476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6944</v>
      </c>
      <c r="B4330">
        <v>4737153</v>
      </c>
      <c r="C4330" t="s">
        <v>7117</v>
      </c>
      <c r="D4330" s="11">
        <v>46041</v>
      </c>
      <c r="E4330" t="s">
        <v>7390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7476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6945</v>
      </c>
      <c r="B4331">
        <v>535184</v>
      </c>
      <c r="C4331" t="s">
        <v>7117</v>
      </c>
      <c r="D4331" s="11">
        <v>46041</v>
      </c>
      <c r="E4331" t="s">
        <v>7390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7476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6946</v>
      </c>
      <c r="B4332">
        <v>4738561</v>
      </c>
      <c r="C4332" t="s">
        <v>7117</v>
      </c>
      <c r="D4332" s="11">
        <v>46041</v>
      </c>
      <c r="E4332" t="s">
        <v>7391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7476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6947</v>
      </c>
      <c r="B4333">
        <v>554842</v>
      </c>
      <c r="C4333" t="s">
        <v>7117</v>
      </c>
      <c r="D4333" s="11">
        <v>46041</v>
      </c>
      <c r="E4333" t="s">
        <v>7391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7476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6948</v>
      </c>
      <c r="B4334">
        <v>4738529</v>
      </c>
      <c r="C4334" t="s">
        <v>7117</v>
      </c>
      <c r="D4334" s="11">
        <v>46041</v>
      </c>
      <c r="E4334" t="s">
        <v>7392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7476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6949</v>
      </c>
      <c r="B4335">
        <v>550837</v>
      </c>
      <c r="C4335" t="s">
        <v>7117</v>
      </c>
      <c r="D4335" s="11">
        <v>46041</v>
      </c>
      <c r="E4335" t="s">
        <v>7392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7476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6950</v>
      </c>
      <c r="B4336">
        <v>4739649</v>
      </c>
      <c r="C4336" t="s">
        <v>7117</v>
      </c>
      <c r="D4336" s="11">
        <v>46041</v>
      </c>
      <c r="E4336" t="s">
        <v>7393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7476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6951</v>
      </c>
      <c r="B4337">
        <v>546711</v>
      </c>
      <c r="C4337" t="s">
        <v>7117</v>
      </c>
      <c r="D4337" s="11">
        <v>46041</v>
      </c>
      <c r="E4337" t="s">
        <v>7393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7476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6952</v>
      </c>
      <c r="B4338">
        <v>1704613</v>
      </c>
      <c r="C4338" t="s">
        <v>7117</v>
      </c>
      <c r="D4338" s="11">
        <v>46041</v>
      </c>
      <c r="E4338" t="s">
        <v>7394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7476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6953</v>
      </c>
      <c r="B4339">
        <v>535721</v>
      </c>
      <c r="C4339" t="s">
        <v>7117</v>
      </c>
      <c r="D4339" s="11">
        <v>46041</v>
      </c>
      <c r="E4339" t="s">
        <v>7394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7476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6954</v>
      </c>
      <c r="B4340">
        <v>1824516</v>
      </c>
      <c r="C4340" t="s">
        <v>7117</v>
      </c>
      <c r="D4340" s="11">
        <v>46041</v>
      </c>
      <c r="E4340" t="s">
        <v>7395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7476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6955</v>
      </c>
      <c r="B4341">
        <v>681557</v>
      </c>
      <c r="C4341" t="s">
        <v>7117</v>
      </c>
      <c r="D4341" s="11">
        <v>46041</v>
      </c>
      <c r="E4341" t="s">
        <v>7395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7476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6956</v>
      </c>
      <c r="B4342">
        <v>1823776</v>
      </c>
      <c r="C4342" t="s">
        <v>7117</v>
      </c>
      <c r="D4342" s="11">
        <v>46041</v>
      </c>
      <c r="E4342" t="s">
        <v>7396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7476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6957</v>
      </c>
      <c r="B4343">
        <v>844130</v>
      </c>
      <c r="C4343" t="s">
        <v>7117</v>
      </c>
      <c r="D4343" s="11">
        <v>46041</v>
      </c>
      <c r="E4343" t="s">
        <v>7396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7476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6958</v>
      </c>
      <c r="B4344">
        <v>1824040</v>
      </c>
      <c r="C4344" t="s">
        <v>7117</v>
      </c>
      <c r="D4344" s="11">
        <v>46041</v>
      </c>
      <c r="E4344" t="s">
        <v>7397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7476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6959</v>
      </c>
      <c r="B4345">
        <v>953524</v>
      </c>
      <c r="C4345" t="s">
        <v>7117</v>
      </c>
      <c r="D4345" s="11">
        <v>46041</v>
      </c>
      <c r="E4345" t="s">
        <v>7397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7476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6960</v>
      </c>
      <c r="B4346">
        <v>6124869</v>
      </c>
      <c r="C4346" t="s">
        <v>7117</v>
      </c>
      <c r="D4346" s="11">
        <v>46041</v>
      </c>
      <c r="E4346" t="s">
        <v>7398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7476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6961</v>
      </c>
      <c r="B4347">
        <v>3208132</v>
      </c>
      <c r="C4347" t="s">
        <v>7117</v>
      </c>
      <c r="D4347" s="11">
        <v>46041</v>
      </c>
      <c r="E4347" t="s">
        <v>7398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7476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6962</v>
      </c>
      <c r="B4348">
        <v>17896243</v>
      </c>
      <c r="C4348" t="s">
        <v>7117</v>
      </c>
      <c r="D4348" s="11">
        <v>46041</v>
      </c>
      <c r="E4348" t="s">
        <v>7399</v>
      </c>
      <c r="F4348" t="s">
        <v>5909</v>
      </c>
      <c r="G4348" t="s">
        <v>2787</v>
      </c>
      <c r="H4348" t="str">
        <f>IF(_xlfn.XLOOKUP(E4348,LD_01[DOCUMENTO],LD_01[REVISÃO])=F4348,"VIGENTE","OBSOLETO")</f>
        <v>VIGENTE</v>
      </c>
      <c r="I4348" t="s">
        <v>7476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/>
      </c>
      <c r="N4348" t="str">
        <f t="shared" si="257"/>
        <v>C:\Users\luis.nunes\OneDrive - ATERPA\00.SERVIDOR\SALA TÉCNICA\00.PROJETOS\02.DOCUMENTOS\ANO 02\MSV-163MS-373-385\SI</v>
      </c>
    </row>
    <row r="4349" spans="1:14" x14ac:dyDescent="0.3">
      <c r="A4349" t="s">
        <v>6963</v>
      </c>
      <c r="B4349">
        <v>986813</v>
      </c>
      <c r="C4349" t="s">
        <v>7117</v>
      </c>
      <c r="D4349" s="11">
        <v>46041</v>
      </c>
      <c r="E4349" t="s">
        <v>7399</v>
      </c>
      <c r="F4349" t="s">
        <v>5909</v>
      </c>
      <c r="G4349" t="s">
        <v>2788</v>
      </c>
      <c r="H4349" t="str">
        <f>IF(_xlfn.XLOOKUP(E4349,LD_01[DOCUMENTO],LD_01[REVISÃO])=F4349,"VIGENTE","OBSOLETO")</f>
        <v>VIGENTE</v>
      </c>
      <c r="I4349" t="s">
        <v>7476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/>
      </c>
      <c r="N4349" t="str">
        <f t="shared" si="257"/>
        <v>C:\Users\luis.nunes\OneDrive - ATERPA\00.SERVIDOR\SALA TÉCNICA\00.PROJETOS\02.DOCUMENTOS\ANO 02\MSV-163MS-373-385\SI</v>
      </c>
    </row>
    <row r="4350" spans="1:14" x14ac:dyDescent="0.3">
      <c r="A4350" t="s">
        <v>6964</v>
      </c>
      <c r="B4350">
        <v>17903576</v>
      </c>
      <c r="C4350" t="s">
        <v>7117</v>
      </c>
      <c r="D4350" s="11">
        <v>46041</v>
      </c>
      <c r="E4350" t="s">
        <v>7400</v>
      </c>
      <c r="F4350" t="s">
        <v>5909</v>
      </c>
      <c r="G4350" t="s">
        <v>2787</v>
      </c>
      <c r="H4350" t="str">
        <f>IF(_xlfn.XLOOKUP(E4350,LD_01[DOCUMENTO],LD_01[REVISÃO])=F4350,"VIGENTE","OBSOLETO")</f>
        <v>VIGENTE</v>
      </c>
      <c r="I4350" t="s">
        <v>7476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/>
      </c>
      <c r="N4350" t="str">
        <f t="shared" si="257"/>
        <v>C:\Users\luis.nunes\OneDrive - ATERPA\00.SERVIDOR\SALA TÉCNICA\00.PROJETOS\02.DOCUMENTOS\ANO 02\MSV-163MS-373-385\SI</v>
      </c>
    </row>
    <row r="4351" spans="1:14" x14ac:dyDescent="0.3">
      <c r="A4351" t="s">
        <v>6965</v>
      </c>
      <c r="B4351">
        <v>780173</v>
      </c>
      <c r="C4351" t="s">
        <v>7117</v>
      </c>
      <c r="D4351" s="11">
        <v>46041</v>
      </c>
      <c r="E4351" t="s">
        <v>7400</v>
      </c>
      <c r="F4351" t="s">
        <v>5909</v>
      </c>
      <c r="G4351" t="s">
        <v>2788</v>
      </c>
      <c r="H4351" t="str">
        <f>IF(_xlfn.XLOOKUP(E4351,LD_01[DOCUMENTO],LD_01[REVISÃO])=F4351,"VIGENTE","OBSOLETO")</f>
        <v>VIGENTE</v>
      </c>
      <c r="I4351" t="s">
        <v>7476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/>
      </c>
      <c r="N4351" t="str">
        <f t="shared" si="257"/>
        <v>C:\Users\luis.nunes\OneDrive - ATERPA\00.SERVIDOR\SALA TÉCNICA\00.PROJETOS\02.DOCUMENTOS\ANO 02\MSV-163MS-373-385\SI</v>
      </c>
    </row>
    <row r="4352" spans="1:14" x14ac:dyDescent="0.3">
      <c r="A4352" t="s">
        <v>6966</v>
      </c>
      <c r="B4352">
        <v>17849163</v>
      </c>
      <c r="C4352" t="s">
        <v>7117</v>
      </c>
      <c r="D4352" s="11">
        <v>46041</v>
      </c>
      <c r="E4352" t="s">
        <v>7401</v>
      </c>
      <c r="F4352" t="s">
        <v>5909</v>
      </c>
      <c r="G4352" t="s">
        <v>2787</v>
      </c>
      <c r="H4352" t="str">
        <f>IF(_xlfn.XLOOKUP(E4352,LD_01[DOCUMENTO],LD_01[REVISÃO])=F4352,"VIGENTE","OBSOLETO")</f>
        <v>VIGENTE</v>
      </c>
      <c r="I4352" t="s">
        <v>7476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/>
      </c>
      <c r="N4352" t="str">
        <f t="shared" si="257"/>
        <v>C:\Users\luis.nunes\OneDrive - ATERPA\00.SERVIDOR\SALA TÉCNICA\00.PROJETOS\02.DOCUMENTOS\ANO 02\MSV-163MS-373-385\SI</v>
      </c>
    </row>
    <row r="4353" spans="1:14" x14ac:dyDescent="0.3">
      <c r="A4353" t="s">
        <v>6967</v>
      </c>
      <c r="B4353">
        <v>751576</v>
      </c>
      <c r="C4353" t="s">
        <v>7117</v>
      </c>
      <c r="D4353" s="11">
        <v>46041</v>
      </c>
      <c r="E4353" t="s">
        <v>7401</v>
      </c>
      <c r="F4353" t="s">
        <v>5909</v>
      </c>
      <c r="G4353" t="s">
        <v>2788</v>
      </c>
      <c r="H4353" t="str">
        <f>IF(_xlfn.XLOOKUP(E4353,LD_01[DOCUMENTO],LD_01[REVISÃO])=F4353,"VIGENTE","OBSOLETO")</f>
        <v>VIGENTE</v>
      </c>
      <c r="I4353" t="s">
        <v>7476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/>
      </c>
      <c r="N4353" t="str">
        <f t="shared" si="257"/>
        <v>C:\Users\luis.nunes\OneDrive - ATERPA\00.SERVIDOR\SALA TÉCNICA\00.PROJETOS\02.DOCUMENTOS\ANO 02\MSV-163MS-373-385\SI</v>
      </c>
    </row>
    <row r="4354" spans="1:14" x14ac:dyDescent="0.3">
      <c r="A4354" t="s">
        <v>6968</v>
      </c>
      <c r="B4354">
        <v>17854317</v>
      </c>
      <c r="C4354" t="s">
        <v>7117</v>
      </c>
      <c r="D4354" s="11">
        <v>46041</v>
      </c>
      <c r="E4354" t="s">
        <v>7402</v>
      </c>
      <c r="F4354" t="s">
        <v>5909</v>
      </c>
      <c r="G4354" t="s">
        <v>2787</v>
      </c>
      <c r="H4354" t="str">
        <f>IF(_xlfn.XLOOKUP(E4354,LD_01[DOCUMENTO],LD_01[REVISÃO])=F4354,"VIGENTE","OBSOLETO")</f>
        <v>VIGENTE</v>
      </c>
      <c r="I4354" t="s">
        <v>7476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/>
      </c>
      <c r="N4354" t="str">
        <f t="shared" si="257"/>
        <v>C:\Users\luis.nunes\OneDrive - ATERPA\00.SERVIDOR\SALA TÉCNICA\00.PROJETOS\02.DOCUMENTOS\ANO 02\MSV-163MS-373-385\SI</v>
      </c>
    </row>
    <row r="4355" spans="1:14" x14ac:dyDescent="0.3">
      <c r="A4355" t="s">
        <v>6969</v>
      </c>
      <c r="B4355">
        <v>863245</v>
      </c>
      <c r="C4355" t="s">
        <v>7117</v>
      </c>
      <c r="D4355" s="11">
        <v>46041</v>
      </c>
      <c r="E4355" t="s">
        <v>7402</v>
      </c>
      <c r="F4355" t="s">
        <v>5909</v>
      </c>
      <c r="G4355" t="s">
        <v>2788</v>
      </c>
      <c r="H4355" t="str">
        <f>IF(_xlfn.XLOOKUP(E4355,LD_01[DOCUMENTO],LD_01[REVISÃO])=F4355,"VIGENTE","OBSOLETO")</f>
        <v>VIGENTE</v>
      </c>
      <c r="I4355" t="s">
        <v>7476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/>
      </c>
      <c r="N4355" t="str">
        <f t="shared" si="257"/>
        <v>C:\Users\luis.nunes\OneDrive - ATERPA\00.SERVIDOR\SALA TÉCNICA\00.PROJETOS\02.DOCUMENTOS\ANO 02\MSV-163MS-373-385\SI</v>
      </c>
    </row>
    <row r="4356" spans="1:14" x14ac:dyDescent="0.3">
      <c r="A4356" t="s">
        <v>6970</v>
      </c>
      <c r="B4356">
        <v>18261265</v>
      </c>
      <c r="C4356" t="s">
        <v>7117</v>
      </c>
      <c r="D4356" s="11">
        <v>46041</v>
      </c>
      <c r="E4356" t="s">
        <v>7403</v>
      </c>
      <c r="F4356" t="s">
        <v>5909</v>
      </c>
      <c r="G4356" t="s">
        <v>2787</v>
      </c>
      <c r="H4356" t="str">
        <f>IF(_xlfn.XLOOKUP(E4356,LD_01[DOCUMENTO],LD_01[REVISÃO])=F4356,"VIGENTE","OBSOLETO")</f>
        <v>VIGENTE</v>
      </c>
      <c r="I4356" t="s">
        <v>7476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/>
      </c>
      <c r="N4356" t="str">
        <f t="shared" si="257"/>
        <v>C:\Users\luis.nunes\OneDrive - ATERPA\00.SERVIDOR\SALA TÉCNICA\00.PROJETOS\02.DOCUMENTOS\ANO 02\MSV-163MS-373-385\SI</v>
      </c>
    </row>
    <row r="4357" spans="1:14" x14ac:dyDescent="0.3">
      <c r="A4357" t="s">
        <v>6971</v>
      </c>
      <c r="B4357">
        <v>1177105</v>
      </c>
      <c r="C4357" t="s">
        <v>7117</v>
      </c>
      <c r="D4357" s="11">
        <v>46041</v>
      </c>
      <c r="E4357" t="s">
        <v>7403</v>
      </c>
      <c r="F4357" t="s">
        <v>5909</v>
      </c>
      <c r="G4357" t="s">
        <v>2788</v>
      </c>
      <c r="H4357" t="str">
        <f>IF(_xlfn.XLOOKUP(E4357,LD_01[DOCUMENTO],LD_01[REVISÃO])=F4357,"VIGENTE","OBSOLETO")</f>
        <v>VIGENTE</v>
      </c>
      <c r="I4357" t="s">
        <v>7476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/>
      </c>
      <c r="N4357" t="str">
        <f t="shared" si="257"/>
        <v>C:\Users\luis.nunes\OneDrive - ATERPA\00.SERVIDOR\SALA TÉCNICA\00.PROJETOS\02.DOCUMENTOS\ANO 02\MSV-163MS-373-385\SI</v>
      </c>
    </row>
    <row r="4358" spans="1:14" x14ac:dyDescent="0.3">
      <c r="A4358" t="s">
        <v>6972</v>
      </c>
      <c r="B4358">
        <v>17884222</v>
      </c>
      <c r="C4358" t="s">
        <v>7117</v>
      </c>
      <c r="D4358" s="11">
        <v>46041</v>
      </c>
      <c r="E4358" t="s">
        <v>7404</v>
      </c>
      <c r="F4358" t="s">
        <v>5909</v>
      </c>
      <c r="G4358" t="s">
        <v>2787</v>
      </c>
      <c r="H4358" t="str">
        <f>IF(_xlfn.XLOOKUP(E4358,LD_01[DOCUMENTO],LD_01[REVISÃO])=F4358,"VIGENTE","OBSOLETO")</f>
        <v>VIGENTE</v>
      </c>
      <c r="I4358" t="s">
        <v>7476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/>
      </c>
      <c r="N4358" t="str">
        <f t="shared" si="257"/>
        <v>C:\Users\luis.nunes\OneDrive - ATERPA\00.SERVIDOR\SALA TÉCNICA\00.PROJETOS\02.DOCUMENTOS\ANO 02\MSV-163MS-373-385\SI</v>
      </c>
    </row>
    <row r="4359" spans="1:14" x14ac:dyDescent="0.3">
      <c r="A4359" t="s">
        <v>6973</v>
      </c>
      <c r="B4359">
        <v>1638607</v>
      </c>
      <c r="C4359" t="s">
        <v>7117</v>
      </c>
      <c r="D4359" s="11">
        <v>46041</v>
      </c>
      <c r="E4359" t="s">
        <v>7404</v>
      </c>
      <c r="F4359" t="s">
        <v>5909</v>
      </c>
      <c r="G4359" t="s">
        <v>2788</v>
      </c>
      <c r="H4359" t="str">
        <f>IF(_xlfn.XLOOKUP(E4359,LD_01[DOCUMENTO],LD_01[REVISÃO])=F4359,"VIGENTE","OBSOLETO")</f>
        <v>VIGENTE</v>
      </c>
      <c r="I4359" t="s">
        <v>7476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/>
      </c>
      <c r="N4359" t="str">
        <f t="shared" si="257"/>
        <v>C:\Users\luis.nunes\OneDrive - ATERPA\00.SERVIDOR\SALA TÉCNICA\00.PROJETOS\02.DOCUMENTOS\ANO 02\MSV-163MS-373-385\SI</v>
      </c>
    </row>
    <row r="4360" spans="1:14" x14ac:dyDescent="0.3">
      <c r="A4360" t="s">
        <v>6974</v>
      </c>
      <c r="B4360">
        <v>17749958</v>
      </c>
      <c r="C4360" t="s">
        <v>7117</v>
      </c>
      <c r="D4360" s="11">
        <v>46041</v>
      </c>
      <c r="E4360" t="s">
        <v>7405</v>
      </c>
      <c r="F4360" t="s">
        <v>5909</v>
      </c>
      <c r="G4360" t="s">
        <v>2787</v>
      </c>
      <c r="H4360" t="str">
        <f>IF(_xlfn.XLOOKUP(E4360,LD_01[DOCUMENTO],LD_01[REVISÃO])=F4360,"VIGENTE","OBSOLETO")</f>
        <v>VIGENTE</v>
      </c>
      <c r="I4360" t="s">
        <v>7476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/>
      </c>
      <c r="N4360" t="str">
        <f t="shared" si="257"/>
        <v>C:\Users\luis.nunes\OneDrive - ATERPA\00.SERVIDOR\SALA TÉCNICA\00.PROJETOS\02.DOCUMENTOS\ANO 02\MSV-163MS-373-385\SI</v>
      </c>
    </row>
    <row r="4361" spans="1:14" x14ac:dyDescent="0.3">
      <c r="A4361" t="s">
        <v>6975</v>
      </c>
      <c r="B4361">
        <v>1120837</v>
      </c>
      <c r="C4361" t="s">
        <v>7117</v>
      </c>
      <c r="D4361" s="11">
        <v>46041</v>
      </c>
      <c r="E4361" t="s">
        <v>7405</v>
      </c>
      <c r="F4361" t="s">
        <v>5909</v>
      </c>
      <c r="G4361" t="s">
        <v>2788</v>
      </c>
      <c r="H4361" t="str">
        <f>IF(_xlfn.XLOOKUP(E4361,LD_01[DOCUMENTO],LD_01[REVISÃO])=F4361,"VIGENTE","OBSOLETO")</f>
        <v>VIGENTE</v>
      </c>
      <c r="I4361" t="s">
        <v>7476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/>
      </c>
      <c r="N4361" t="str">
        <f t="shared" si="257"/>
        <v>C:\Users\luis.nunes\OneDrive - ATERPA\00.SERVIDOR\SALA TÉCNICA\00.PROJETOS\02.DOCUMENTOS\ANO 02\MSV-163MS-373-385\SI</v>
      </c>
    </row>
    <row r="4362" spans="1:14" x14ac:dyDescent="0.3">
      <c r="A4362" t="s">
        <v>6976</v>
      </c>
      <c r="B4362">
        <v>17855944</v>
      </c>
      <c r="C4362" t="s">
        <v>7117</v>
      </c>
      <c r="D4362" s="11">
        <v>46041</v>
      </c>
      <c r="E4362" t="s">
        <v>7406</v>
      </c>
      <c r="F4362" t="s">
        <v>5909</v>
      </c>
      <c r="G4362" t="s">
        <v>2787</v>
      </c>
      <c r="H4362" t="str">
        <f>IF(_xlfn.XLOOKUP(E4362,LD_01[DOCUMENTO],LD_01[REVISÃO])=F4362,"VIGENTE","OBSOLETO")</f>
        <v>VIGENTE</v>
      </c>
      <c r="I4362" t="s">
        <v>7476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/>
      </c>
      <c r="N4362" t="str">
        <f t="shared" si="257"/>
        <v>C:\Users\luis.nunes\OneDrive - ATERPA\00.SERVIDOR\SALA TÉCNICA\00.PROJETOS\02.DOCUMENTOS\ANO 02\MSV-163MS-373-385\SI</v>
      </c>
    </row>
    <row r="4363" spans="1:14" x14ac:dyDescent="0.3">
      <c r="A4363" t="s">
        <v>6977</v>
      </c>
      <c r="B4363">
        <v>767769</v>
      </c>
      <c r="C4363" t="s">
        <v>7117</v>
      </c>
      <c r="D4363" s="11">
        <v>46041</v>
      </c>
      <c r="E4363" t="s">
        <v>7406</v>
      </c>
      <c r="F4363" t="s">
        <v>5909</v>
      </c>
      <c r="G4363" t="s">
        <v>2788</v>
      </c>
      <c r="H4363" t="str">
        <f>IF(_xlfn.XLOOKUP(E4363,LD_01[DOCUMENTO],LD_01[REVISÃO])=F4363,"VIGENTE","OBSOLETO")</f>
        <v>VIGENTE</v>
      </c>
      <c r="I4363" t="s">
        <v>7476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/>
      </c>
      <c r="N4363" t="str">
        <f t="shared" si="257"/>
        <v>C:\Users\luis.nunes\OneDrive - ATERPA\00.SERVIDOR\SALA TÉCNICA\00.PROJETOS\02.DOCUMENTOS\ANO 02\MSV-163MS-373-385\SI</v>
      </c>
    </row>
    <row r="4364" spans="1:14" x14ac:dyDescent="0.3">
      <c r="A4364" t="s">
        <v>6978</v>
      </c>
      <c r="B4364">
        <v>17856096</v>
      </c>
      <c r="C4364" t="s">
        <v>7117</v>
      </c>
      <c r="D4364" s="11">
        <v>46041</v>
      </c>
      <c r="E4364" t="s">
        <v>7407</v>
      </c>
      <c r="F4364" t="s">
        <v>5909</v>
      </c>
      <c r="G4364" t="s">
        <v>2787</v>
      </c>
      <c r="H4364" t="str">
        <f>IF(_xlfn.XLOOKUP(E4364,LD_01[DOCUMENTO],LD_01[REVISÃO])=F4364,"VIGENTE","OBSOLETO")</f>
        <v>VIGENTE</v>
      </c>
      <c r="I4364" t="s">
        <v>7476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/>
      </c>
      <c r="N4364" t="str">
        <f t="shared" ref="N4364:N4427" si="260">_xlfn.TEXTJOIN("\",TRUE,J4364:M4364)</f>
        <v>C:\Users\luis.nunes\OneDrive - ATERPA\00.SERVIDOR\SALA TÉCNICA\00.PROJETOS\02.DOCUMENTOS\ANO 02\MSV-163MS-373-385\SI</v>
      </c>
    </row>
    <row r="4365" spans="1:14" x14ac:dyDescent="0.3">
      <c r="A4365" t="s">
        <v>6979</v>
      </c>
      <c r="B4365">
        <v>728817</v>
      </c>
      <c r="C4365" t="s">
        <v>7117</v>
      </c>
      <c r="D4365" s="11">
        <v>46041</v>
      </c>
      <c r="E4365" t="s">
        <v>7407</v>
      </c>
      <c r="F4365" t="s">
        <v>5909</v>
      </c>
      <c r="G4365" t="s">
        <v>2788</v>
      </c>
      <c r="H4365" t="str">
        <f>IF(_xlfn.XLOOKUP(E4365,LD_01[DOCUMENTO],LD_01[REVISÃO])=F4365,"VIGENTE","OBSOLETO")</f>
        <v>VIGENTE</v>
      </c>
      <c r="I4365" t="s">
        <v>7476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/>
      </c>
      <c r="N4365" t="str">
        <f t="shared" si="260"/>
        <v>C:\Users\luis.nunes\OneDrive - ATERPA\00.SERVIDOR\SALA TÉCNICA\00.PROJETOS\02.DOCUMENTOS\ANO 02\MSV-163MS-373-385\SI</v>
      </c>
    </row>
    <row r="4366" spans="1:14" x14ac:dyDescent="0.3">
      <c r="A4366" t="s">
        <v>6980</v>
      </c>
      <c r="B4366">
        <v>17857980</v>
      </c>
      <c r="C4366" t="s">
        <v>7117</v>
      </c>
      <c r="D4366" s="11">
        <v>46041</v>
      </c>
      <c r="E4366" t="s">
        <v>7408</v>
      </c>
      <c r="F4366" t="s">
        <v>5909</v>
      </c>
      <c r="G4366" t="s">
        <v>2787</v>
      </c>
      <c r="H4366" t="str">
        <f>IF(_xlfn.XLOOKUP(E4366,LD_01[DOCUMENTO],LD_01[REVISÃO])=F4366,"VIGENTE","OBSOLETO")</f>
        <v>VIGENTE</v>
      </c>
      <c r="I4366" t="s">
        <v>7476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/>
      </c>
      <c r="N4366" t="str">
        <f t="shared" si="260"/>
        <v>C:\Users\luis.nunes\OneDrive - ATERPA\00.SERVIDOR\SALA TÉCNICA\00.PROJETOS\02.DOCUMENTOS\ANO 02\MSV-163MS-373-385\SI</v>
      </c>
    </row>
    <row r="4367" spans="1:14" x14ac:dyDescent="0.3">
      <c r="A4367" t="s">
        <v>6981</v>
      </c>
      <c r="B4367">
        <v>748780</v>
      </c>
      <c r="C4367" t="s">
        <v>7117</v>
      </c>
      <c r="D4367" s="11">
        <v>46041</v>
      </c>
      <c r="E4367" t="s">
        <v>7408</v>
      </c>
      <c r="F4367" t="s">
        <v>5909</v>
      </c>
      <c r="G4367" t="s">
        <v>2788</v>
      </c>
      <c r="H4367" t="str">
        <f>IF(_xlfn.XLOOKUP(E4367,LD_01[DOCUMENTO],LD_01[REVISÃO])=F4367,"VIGENTE","OBSOLETO")</f>
        <v>VIGENTE</v>
      </c>
      <c r="I4367" t="s">
        <v>7476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/>
      </c>
      <c r="N4367" t="str">
        <f t="shared" si="260"/>
        <v>C:\Users\luis.nunes\OneDrive - ATERPA\00.SERVIDOR\SALA TÉCNICA\00.PROJETOS\02.DOCUMENTOS\ANO 02\MSV-163MS-373-385\SI</v>
      </c>
    </row>
    <row r="4368" spans="1:14" x14ac:dyDescent="0.3">
      <c r="A4368" t="s">
        <v>6982</v>
      </c>
      <c r="B4368">
        <v>17478281</v>
      </c>
      <c r="C4368" t="s">
        <v>7117</v>
      </c>
      <c r="D4368" s="11">
        <v>46041</v>
      </c>
      <c r="E4368" t="s">
        <v>7409</v>
      </c>
      <c r="F4368" t="s">
        <v>5909</v>
      </c>
      <c r="G4368" t="s">
        <v>2787</v>
      </c>
      <c r="H4368" t="str">
        <f>IF(_xlfn.XLOOKUP(E4368,LD_01[DOCUMENTO],LD_01[REVISÃO])=F4368,"VIGENTE","OBSOLETO")</f>
        <v>VIGENTE</v>
      </c>
      <c r="I4368" t="s">
        <v>7476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/>
      </c>
      <c r="N4368" t="str">
        <f t="shared" si="260"/>
        <v>C:\Users\luis.nunes\OneDrive - ATERPA\00.SERVIDOR\SALA TÉCNICA\00.PROJETOS\02.DOCUMENTOS\ANO 02\MSV-163MS-373-385\SI</v>
      </c>
    </row>
    <row r="4369" spans="1:14" x14ac:dyDescent="0.3">
      <c r="A4369" t="s">
        <v>6983</v>
      </c>
      <c r="B4369">
        <v>639519</v>
      </c>
      <c r="C4369" t="s">
        <v>7117</v>
      </c>
      <c r="D4369" s="11">
        <v>46041</v>
      </c>
      <c r="E4369" t="s">
        <v>7409</v>
      </c>
      <c r="F4369" t="s">
        <v>5909</v>
      </c>
      <c r="G4369" t="s">
        <v>2788</v>
      </c>
      <c r="H4369" t="str">
        <f>IF(_xlfn.XLOOKUP(E4369,LD_01[DOCUMENTO],LD_01[REVISÃO])=F4369,"VIGENTE","OBSOLETO")</f>
        <v>VIGENTE</v>
      </c>
      <c r="I4369" t="s">
        <v>7476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/>
      </c>
      <c r="N4369" t="str">
        <f t="shared" si="260"/>
        <v>C:\Users\luis.nunes\OneDrive - ATERPA\00.SERVIDOR\SALA TÉCNICA\00.PROJETOS\02.DOCUMENTOS\ANO 02\MSV-163MS-373-385\SI</v>
      </c>
    </row>
    <row r="4370" spans="1:14" x14ac:dyDescent="0.3">
      <c r="A4370" t="s">
        <v>6984</v>
      </c>
      <c r="B4370">
        <v>17892993</v>
      </c>
      <c r="C4370" t="s">
        <v>7117</v>
      </c>
      <c r="D4370" s="11">
        <v>46041</v>
      </c>
      <c r="E4370" t="s">
        <v>7410</v>
      </c>
      <c r="F4370" t="s">
        <v>5909</v>
      </c>
      <c r="G4370" t="s">
        <v>2787</v>
      </c>
      <c r="H4370" t="str">
        <f>IF(_xlfn.XLOOKUP(E4370,LD_01[DOCUMENTO],LD_01[REVISÃO])=F4370,"VIGENTE","OBSOLETO")</f>
        <v>VIGENTE</v>
      </c>
      <c r="I4370" t="s">
        <v>7476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/>
      </c>
      <c r="N4370" t="str">
        <f t="shared" si="260"/>
        <v>C:\Users\luis.nunes\OneDrive - ATERPA\00.SERVIDOR\SALA TÉCNICA\00.PROJETOS\02.DOCUMENTOS\ANO 02\MSV-163MS-373-385\SI</v>
      </c>
    </row>
    <row r="4371" spans="1:14" x14ac:dyDescent="0.3">
      <c r="A4371" t="s">
        <v>6985</v>
      </c>
      <c r="B4371">
        <v>1022111</v>
      </c>
      <c r="C4371" t="s">
        <v>7117</v>
      </c>
      <c r="D4371" s="11">
        <v>46041</v>
      </c>
      <c r="E4371" t="s">
        <v>7410</v>
      </c>
      <c r="F4371" t="s">
        <v>5909</v>
      </c>
      <c r="G4371" t="s">
        <v>2788</v>
      </c>
      <c r="H4371" t="str">
        <f>IF(_xlfn.XLOOKUP(E4371,LD_01[DOCUMENTO],LD_01[REVISÃO])=F4371,"VIGENTE","OBSOLETO")</f>
        <v>VIGENTE</v>
      </c>
      <c r="I4371" t="s">
        <v>7476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/>
      </c>
      <c r="N4371" t="str">
        <f t="shared" si="260"/>
        <v>C:\Users\luis.nunes\OneDrive - ATERPA\00.SERVIDOR\SALA TÉCNICA\00.PROJETOS\02.DOCUMENTOS\ANO 02\MSV-163MS-373-385\SI</v>
      </c>
    </row>
    <row r="4372" spans="1:14" x14ac:dyDescent="0.3">
      <c r="A4372" t="s">
        <v>6986</v>
      </c>
      <c r="B4372">
        <v>17841388</v>
      </c>
      <c r="C4372" t="s">
        <v>7117</v>
      </c>
      <c r="D4372" s="11">
        <v>46041</v>
      </c>
      <c r="E4372" t="s">
        <v>7411</v>
      </c>
      <c r="F4372" t="s">
        <v>5909</v>
      </c>
      <c r="G4372" t="s">
        <v>2787</v>
      </c>
      <c r="H4372" t="str">
        <f>IF(_xlfn.XLOOKUP(E4372,LD_01[DOCUMENTO],LD_01[REVISÃO])=F4372,"VIGENTE","OBSOLETO")</f>
        <v>VIGENTE</v>
      </c>
      <c r="I4372" t="s">
        <v>7476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/>
      </c>
      <c r="N4372" t="str">
        <f t="shared" si="260"/>
        <v>C:\Users\luis.nunes\OneDrive - ATERPA\00.SERVIDOR\SALA TÉCNICA\00.PROJETOS\02.DOCUMENTOS\ANO 02\MSV-163MS-373-385\SI</v>
      </c>
    </row>
    <row r="4373" spans="1:14" x14ac:dyDescent="0.3">
      <c r="A4373" t="s">
        <v>6987</v>
      </c>
      <c r="B4373">
        <v>779525</v>
      </c>
      <c r="C4373" t="s">
        <v>7117</v>
      </c>
      <c r="D4373" s="11">
        <v>46041</v>
      </c>
      <c r="E4373" t="s">
        <v>7411</v>
      </c>
      <c r="F4373" t="s">
        <v>5909</v>
      </c>
      <c r="G4373" t="s">
        <v>2788</v>
      </c>
      <c r="H4373" t="str">
        <f>IF(_xlfn.XLOOKUP(E4373,LD_01[DOCUMENTO],LD_01[REVISÃO])=F4373,"VIGENTE","OBSOLETO")</f>
        <v>VIGENTE</v>
      </c>
      <c r="I4373" t="s">
        <v>7476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/>
      </c>
      <c r="N4373" t="str">
        <f t="shared" si="260"/>
        <v>C:\Users\luis.nunes\OneDrive - ATERPA\00.SERVIDOR\SALA TÉCNICA\00.PROJETOS\02.DOCUMENTOS\ANO 02\MSV-163MS-373-385\SI</v>
      </c>
    </row>
    <row r="4374" spans="1:14" x14ac:dyDescent="0.3">
      <c r="A4374" t="s">
        <v>6988</v>
      </c>
      <c r="B4374">
        <v>17856514</v>
      </c>
      <c r="C4374" t="s">
        <v>7117</v>
      </c>
      <c r="D4374" s="11">
        <v>46041</v>
      </c>
      <c r="E4374" t="s">
        <v>7412</v>
      </c>
      <c r="F4374" t="s">
        <v>5909</v>
      </c>
      <c r="G4374" t="s">
        <v>2787</v>
      </c>
      <c r="H4374" t="str">
        <f>IF(_xlfn.XLOOKUP(E4374,LD_01[DOCUMENTO],LD_01[REVISÃO])=F4374,"VIGENTE","OBSOLETO")</f>
        <v>VIGENTE</v>
      </c>
      <c r="I4374" t="s">
        <v>7476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/>
      </c>
      <c r="N4374" t="str">
        <f t="shared" si="260"/>
        <v>C:\Users\luis.nunes\OneDrive - ATERPA\00.SERVIDOR\SALA TÉCNICA\00.PROJETOS\02.DOCUMENTOS\ANO 02\MSV-163MS-373-385\SI</v>
      </c>
    </row>
    <row r="4375" spans="1:14" x14ac:dyDescent="0.3">
      <c r="A4375" t="s">
        <v>6989</v>
      </c>
      <c r="B4375">
        <v>868600</v>
      </c>
      <c r="C4375" t="s">
        <v>7117</v>
      </c>
      <c r="D4375" s="11">
        <v>46041</v>
      </c>
      <c r="E4375" t="s">
        <v>7412</v>
      </c>
      <c r="F4375" t="s">
        <v>5909</v>
      </c>
      <c r="G4375" t="s">
        <v>2788</v>
      </c>
      <c r="H4375" t="str">
        <f>IF(_xlfn.XLOOKUP(E4375,LD_01[DOCUMENTO],LD_01[REVISÃO])=F4375,"VIGENTE","OBSOLETO")</f>
        <v>VIGENTE</v>
      </c>
      <c r="I4375" t="s">
        <v>7476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/>
      </c>
      <c r="N4375" t="str">
        <f t="shared" si="260"/>
        <v>C:\Users\luis.nunes\OneDrive - ATERPA\00.SERVIDOR\SALA TÉCNICA\00.PROJETOS\02.DOCUMENTOS\ANO 02\MSV-163MS-373-385\SI</v>
      </c>
    </row>
    <row r="4376" spans="1:14" x14ac:dyDescent="0.3">
      <c r="A4376" t="s">
        <v>6990</v>
      </c>
      <c r="B4376">
        <v>17763229</v>
      </c>
      <c r="C4376" t="s">
        <v>7117</v>
      </c>
      <c r="D4376" s="11">
        <v>46041</v>
      </c>
      <c r="E4376" t="s">
        <v>7413</v>
      </c>
      <c r="F4376" t="s">
        <v>5909</v>
      </c>
      <c r="G4376" t="s">
        <v>2787</v>
      </c>
      <c r="H4376" t="str">
        <f>IF(_xlfn.XLOOKUP(E4376,LD_01[DOCUMENTO],LD_01[REVISÃO])=F4376,"VIGENTE","OBSOLETO")</f>
        <v>VIGENTE</v>
      </c>
      <c r="I4376" t="s">
        <v>7476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/>
      </c>
      <c r="N4376" t="str">
        <f t="shared" si="260"/>
        <v>C:\Users\luis.nunes\OneDrive - ATERPA\00.SERVIDOR\SALA TÉCNICA\00.PROJETOS\02.DOCUMENTOS\ANO 02\MSV-163MS-373-385\SI</v>
      </c>
    </row>
    <row r="4377" spans="1:14" x14ac:dyDescent="0.3">
      <c r="A4377" t="s">
        <v>6991</v>
      </c>
      <c r="B4377">
        <v>1039822</v>
      </c>
      <c r="C4377" t="s">
        <v>7117</v>
      </c>
      <c r="D4377" s="11">
        <v>46041</v>
      </c>
      <c r="E4377" t="s">
        <v>7413</v>
      </c>
      <c r="F4377" t="s">
        <v>5909</v>
      </c>
      <c r="G4377" t="s">
        <v>2788</v>
      </c>
      <c r="H4377" t="str">
        <f>IF(_xlfn.XLOOKUP(E4377,LD_01[DOCUMENTO],LD_01[REVISÃO])=F4377,"VIGENTE","OBSOLETO")</f>
        <v>VIGENTE</v>
      </c>
      <c r="I4377" t="s">
        <v>7476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/>
      </c>
      <c r="N4377" t="str">
        <f t="shared" si="260"/>
        <v>C:\Users\luis.nunes\OneDrive - ATERPA\00.SERVIDOR\SALA TÉCNICA\00.PROJETOS\02.DOCUMENTOS\ANO 02\MSV-163MS-373-385\SI</v>
      </c>
    </row>
    <row r="4378" spans="1:14" x14ac:dyDescent="0.3">
      <c r="A4378" t="s">
        <v>6992</v>
      </c>
      <c r="B4378">
        <v>17817652</v>
      </c>
      <c r="C4378" t="s">
        <v>7117</v>
      </c>
      <c r="D4378" s="11">
        <v>46041</v>
      </c>
      <c r="E4378" t="s">
        <v>7414</v>
      </c>
      <c r="F4378" t="s">
        <v>5909</v>
      </c>
      <c r="G4378" t="s">
        <v>2787</v>
      </c>
      <c r="H4378" t="str">
        <f>IF(_xlfn.XLOOKUP(E4378,LD_01[DOCUMENTO],LD_01[REVISÃO])=F4378,"VIGENTE","OBSOLETO")</f>
        <v>VIGENTE</v>
      </c>
      <c r="I4378" t="s">
        <v>7476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/>
      </c>
      <c r="N4378" t="str">
        <f t="shared" si="260"/>
        <v>C:\Users\luis.nunes\OneDrive - ATERPA\00.SERVIDOR\SALA TÉCNICA\00.PROJETOS\02.DOCUMENTOS\ANO 02\MSV-163MS-373-385\SI</v>
      </c>
    </row>
    <row r="4379" spans="1:14" x14ac:dyDescent="0.3">
      <c r="A4379" t="s">
        <v>6993</v>
      </c>
      <c r="B4379">
        <v>1056312</v>
      </c>
      <c r="C4379" t="s">
        <v>7117</v>
      </c>
      <c r="D4379" s="11">
        <v>46041</v>
      </c>
      <c r="E4379" t="s">
        <v>7414</v>
      </c>
      <c r="F4379" t="s">
        <v>5909</v>
      </c>
      <c r="G4379" t="s">
        <v>2788</v>
      </c>
      <c r="H4379" t="str">
        <f>IF(_xlfn.XLOOKUP(E4379,LD_01[DOCUMENTO],LD_01[REVISÃO])=F4379,"VIGENTE","OBSOLETO")</f>
        <v>VIGENTE</v>
      </c>
      <c r="I4379" t="s">
        <v>7476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/>
      </c>
      <c r="N4379" t="str">
        <f t="shared" si="260"/>
        <v>C:\Users\luis.nunes\OneDrive - ATERPA\00.SERVIDOR\SALA TÉCNICA\00.PROJETOS\02.DOCUMENTOS\ANO 02\MSV-163MS-373-385\SI</v>
      </c>
    </row>
    <row r="4380" spans="1:14" x14ac:dyDescent="0.3">
      <c r="A4380" t="s">
        <v>6994</v>
      </c>
      <c r="B4380">
        <v>17891841</v>
      </c>
      <c r="C4380" t="s">
        <v>7117</v>
      </c>
      <c r="D4380" s="11">
        <v>46041</v>
      </c>
      <c r="E4380" t="s">
        <v>7415</v>
      </c>
      <c r="F4380" t="s">
        <v>5909</v>
      </c>
      <c r="G4380" t="s">
        <v>2787</v>
      </c>
      <c r="H4380" t="str">
        <f>IF(_xlfn.XLOOKUP(E4380,LD_01[DOCUMENTO],LD_01[REVISÃO])=F4380,"VIGENTE","OBSOLETO")</f>
        <v>VIGENTE</v>
      </c>
      <c r="I4380" t="s">
        <v>7476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/>
      </c>
      <c r="N4380" t="str">
        <f t="shared" si="260"/>
        <v>C:\Users\luis.nunes\OneDrive - ATERPA\00.SERVIDOR\SALA TÉCNICA\00.PROJETOS\02.DOCUMENTOS\ANO 02\MSV-163MS-373-385\SI</v>
      </c>
    </row>
    <row r="4381" spans="1:14" x14ac:dyDescent="0.3">
      <c r="A4381" t="s">
        <v>6995</v>
      </c>
      <c r="B4381">
        <v>1053007</v>
      </c>
      <c r="C4381" t="s">
        <v>7117</v>
      </c>
      <c r="D4381" s="11">
        <v>46041</v>
      </c>
      <c r="E4381" t="s">
        <v>7415</v>
      </c>
      <c r="F4381" t="s">
        <v>5909</v>
      </c>
      <c r="G4381" t="s">
        <v>2788</v>
      </c>
      <c r="H4381" t="str">
        <f>IF(_xlfn.XLOOKUP(E4381,LD_01[DOCUMENTO],LD_01[REVISÃO])=F4381,"VIGENTE","OBSOLETO")</f>
        <v>VIGENTE</v>
      </c>
      <c r="I4381" t="s">
        <v>7476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/>
      </c>
      <c r="N4381" t="str">
        <f t="shared" si="260"/>
        <v>C:\Users\luis.nunes\OneDrive - ATERPA\00.SERVIDOR\SALA TÉCNICA\00.PROJETOS\02.DOCUMENTOS\ANO 02\MSV-163MS-373-385\SI</v>
      </c>
    </row>
    <row r="4382" spans="1:14" x14ac:dyDescent="0.3">
      <c r="A4382" t="s">
        <v>6996</v>
      </c>
      <c r="B4382">
        <v>17483925</v>
      </c>
      <c r="C4382" t="s">
        <v>7117</v>
      </c>
      <c r="D4382" s="11">
        <v>46041</v>
      </c>
      <c r="E4382" t="s">
        <v>7416</v>
      </c>
      <c r="F4382" t="s">
        <v>5909</v>
      </c>
      <c r="G4382" t="s">
        <v>2787</v>
      </c>
      <c r="H4382" t="str">
        <f>IF(_xlfn.XLOOKUP(E4382,LD_01[DOCUMENTO],LD_01[REVISÃO])=F4382,"VIGENTE","OBSOLETO")</f>
        <v>VIGENTE</v>
      </c>
      <c r="I4382" t="s">
        <v>7476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/>
      </c>
      <c r="N4382" t="str">
        <f t="shared" si="260"/>
        <v>C:\Users\luis.nunes\OneDrive - ATERPA\00.SERVIDOR\SALA TÉCNICA\00.PROJETOS\02.DOCUMENTOS\ANO 02\MSV-163MS-373-385\SI</v>
      </c>
    </row>
    <row r="4383" spans="1:14" x14ac:dyDescent="0.3">
      <c r="A4383" t="s">
        <v>6997</v>
      </c>
      <c r="B4383">
        <v>757059</v>
      </c>
      <c r="C4383" t="s">
        <v>7117</v>
      </c>
      <c r="D4383" s="11">
        <v>46041</v>
      </c>
      <c r="E4383" t="s">
        <v>7416</v>
      </c>
      <c r="F4383" t="s">
        <v>5909</v>
      </c>
      <c r="G4383" t="s">
        <v>2788</v>
      </c>
      <c r="H4383" t="str">
        <f>IF(_xlfn.XLOOKUP(E4383,LD_01[DOCUMENTO],LD_01[REVISÃO])=F4383,"VIGENTE","OBSOLETO")</f>
        <v>VIGENTE</v>
      </c>
      <c r="I4383" t="s">
        <v>7476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/>
      </c>
      <c r="N4383" t="str">
        <f t="shared" si="260"/>
        <v>C:\Users\luis.nunes\OneDrive - ATERPA\00.SERVIDOR\SALA TÉCNICA\00.PROJETOS\02.DOCUMENTOS\ANO 02\MSV-163MS-373-385\SI</v>
      </c>
    </row>
    <row r="4384" spans="1:14" x14ac:dyDescent="0.3">
      <c r="A4384" t="s">
        <v>6998</v>
      </c>
      <c r="B4384">
        <v>17856900</v>
      </c>
      <c r="C4384" t="s">
        <v>7117</v>
      </c>
      <c r="D4384" s="11">
        <v>46041</v>
      </c>
      <c r="E4384" t="s">
        <v>7417</v>
      </c>
      <c r="F4384" t="s">
        <v>5909</v>
      </c>
      <c r="G4384" t="s">
        <v>2787</v>
      </c>
      <c r="H4384" t="str">
        <f>IF(_xlfn.XLOOKUP(E4384,LD_01[DOCUMENTO],LD_01[REVISÃO])=F4384,"VIGENTE","OBSOLETO")</f>
        <v>VIGENTE</v>
      </c>
      <c r="I4384" t="s">
        <v>7476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/>
      </c>
      <c r="N4384" t="str">
        <f t="shared" si="260"/>
        <v>C:\Users\luis.nunes\OneDrive - ATERPA\00.SERVIDOR\SALA TÉCNICA\00.PROJETOS\02.DOCUMENTOS\ANO 02\MSV-163MS-373-385\SI</v>
      </c>
    </row>
    <row r="4385" spans="1:14" x14ac:dyDescent="0.3">
      <c r="A4385" t="s">
        <v>6999</v>
      </c>
      <c r="B4385">
        <v>771188</v>
      </c>
      <c r="C4385" t="s">
        <v>7117</v>
      </c>
      <c r="D4385" s="11">
        <v>46041</v>
      </c>
      <c r="E4385" t="s">
        <v>7417</v>
      </c>
      <c r="F4385" t="s">
        <v>5909</v>
      </c>
      <c r="G4385" t="s">
        <v>2788</v>
      </c>
      <c r="H4385" t="str">
        <f>IF(_xlfn.XLOOKUP(E4385,LD_01[DOCUMENTO],LD_01[REVISÃO])=F4385,"VIGENTE","OBSOLETO")</f>
        <v>VIGENTE</v>
      </c>
      <c r="I4385" t="s">
        <v>7476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/>
      </c>
      <c r="N4385" t="str">
        <f t="shared" si="260"/>
        <v>C:\Users\luis.nunes\OneDrive - ATERPA\00.SERVIDOR\SALA TÉCNICA\00.PROJETOS\02.DOCUMENTOS\ANO 02\MSV-163MS-373-385\SI</v>
      </c>
    </row>
    <row r="4386" spans="1:14" x14ac:dyDescent="0.3">
      <c r="A4386" t="s">
        <v>7000</v>
      </c>
      <c r="B4386">
        <v>17850802</v>
      </c>
      <c r="C4386" t="s">
        <v>7117</v>
      </c>
      <c r="D4386" s="11">
        <v>46041</v>
      </c>
      <c r="E4386" t="s">
        <v>7418</v>
      </c>
      <c r="F4386" t="s">
        <v>5909</v>
      </c>
      <c r="G4386" t="s">
        <v>2787</v>
      </c>
      <c r="H4386" t="str">
        <f>IF(_xlfn.XLOOKUP(E4386,LD_01[DOCUMENTO],LD_01[REVISÃO])=F4386,"VIGENTE","OBSOLETO")</f>
        <v>VIGENTE</v>
      </c>
      <c r="I4386" t="s">
        <v>7476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/>
      </c>
      <c r="N4386" t="str">
        <f t="shared" si="260"/>
        <v>C:\Users\luis.nunes\OneDrive - ATERPA\00.SERVIDOR\SALA TÉCNICA\00.PROJETOS\02.DOCUMENTOS\ANO 02\MSV-163MS-373-385\SI</v>
      </c>
    </row>
    <row r="4387" spans="1:14" x14ac:dyDescent="0.3">
      <c r="A4387" t="s">
        <v>7001</v>
      </c>
      <c r="B4387">
        <v>782800</v>
      </c>
      <c r="C4387" t="s">
        <v>7117</v>
      </c>
      <c r="D4387" s="11">
        <v>46041</v>
      </c>
      <c r="E4387" t="s">
        <v>7418</v>
      </c>
      <c r="F4387" t="s">
        <v>5909</v>
      </c>
      <c r="G4387" t="s">
        <v>2788</v>
      </c>
      <c r="H4387" t="str">
        <f>IF(_xlfn.XLOOKUP(E4387,LD_01[DOCUMENTO],LD_01[REVISÃO])=F4387,"VIGENTE","OBSOLETO")</f>
        <v>VIGENTE</v>
      </c>
      <c r="I4387" t="s">
        <v>7476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/>
      </c>
      <c r="N4387" t="str">
        <f t="shared" si="260"/>
        <v>C:\Users\luis.nunes\OneDrive - ATERPA\00.SERVIDOR\SALA TÉCNICA\00.PROJETOS\02.DOCUMENTOS\ANO 02\MSV-163MS-373-385\SI</v>
      </c>
    </row>
    <row r="4388" spans="1:14" x14ac:dyDescent="0.3">
      <c r="A4388" t="s">
        <v>7002</v>
      </c>
      <c r="B4388">
        <v>17484400</v>
      </c>
      <c r="C4388" t="s">
        <v>7117</v>
      </c>
      <c r="D4388" s="11">
        <v>46041</v>
      </c>
      <c r="E4388" t="s">
        <v>7419</v>
      </c>
      <c r="F4388" t="s">
        <v>5909</v>
      </c>
      <c r="G4388" t="s">
        <v>2787</v>
      </c>
      <c r="H4388" t="str">
        <f>IF(_xlfn.XLOOKUP(E4388,LD_01[DOCUMENTO],LD_01[REVISÃO])=F4388,"VIGENTE","OBSOLETO")</f>
        <v>VIGENTE</v>
      </c>
      <c r="I4388" t="s">
        <v>7476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/>
      </c>
      <c r="N4388" t="str">
        <f t="shared" si="260"/>
        <v>C:\Users\luis.nunes\OneDrive - ATERPA\00.SERVIDOR\SALA TÉCNICA\00.PROJETOS\02.DOCUMENTOS\ANO 02\MSV-163MS-373-385\SI</v>
      </c>
    </row>
    <row r="4389" spans="1:14" x14ac:dyDescent="0.3">
      <c r="A4389" t="s">
        <v>7003</v>
      </c>
      <c r="B4389">
        <v>641860</v>
      </c>
      <c r="C4389" t="s">
        <v>7117</v>
      </c>
      <c r="D4389" s="11">
        <v>46041</v>
      </c>
      <c r="E4389" t="s">
        <v>7419</v>
      </c>
      <c r="F4389" t="s">
        <v>5909</v>
      </c>
      <c r="G4389" t="s">
        <v>2788</v>
      </c>
      <c r="H4389" t="str">
        <f>IF(_xlfn.XLOOKUP(E4389,LD_01[DOCUMENTO],LD_01[REVISÃO])=F4389,"VIGENTE","OBSOLETO")</f>
        <v>VIGENTE</v>
      </c>
      <c r="I4389" t="s">
        <v>7476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/>
      </c>
      <c r="N4389" t="str">
        <f t="shared" si="260"/>
        <v>C:\Users\luis.nunes\OneDrive - ATERPA\00.SERVIDOR\SALA TÉCNICA\00.PROJETOS\02.DOCUMENTOS\ANO 02\MSV-163MS-373-385\SI</v>
      </c>
    </row>
    <row r="4390" spans="1:14" x14ac:dyDescent="0.3">
      <c r="A4390" t="s">
        <v>7004</v>
      </c>
      <c r="B4390">
        <v>3975102</v>
      </c>
      <c r="C4390" t="s">
        <v>7117</v>
      </c>
      <c r="D4390" s="11">
        <v>46041</v>
      </c>
      <c r="E4390" t="s">
        <v>7420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7476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7005</v>
      </c>
      <c r="B4391">
        <v>437281</v>
      </c>
      <c r="C4391" t="s">
        <v>7117</v>
      </c>
      <c r="D4391" s="11">
        <v>46041</v>
      </c>
      <c r="E4391" t="s">
        <v>7420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7476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7006</v>
      </c>
      <c r="B4392">
        <v>3556899</v>
      </c>
      <c r="C4392" t="s">
        <v>7117</v>
      </c>
      <c r="D4392" s="11">
        <v>46041</v>
      </c>
      <c r="E4392" t="s">
        <v>7421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7476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7007</v>
      </c>
      <c r="B4393">
        <v>488014</v>
      </c>
      <c r="C4393" t="s">
        <v>7117</v>
      </c>
      <c r="D4393" s="11">
        <v>46041</v>
      </c>
      <c r="E4393" t="s">
        <v>7421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7476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7008</v>
      </c>
      <c r="B4394">
        <v>3826785</v>
      </c>
      <c r="C4394" t="s">
        <v>7117</v>
      </c>
      <c r="D4394" s="11">
        <v>46041</v>
      </c>
      <c r="E4394" t="s">
        <v>7422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7476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7009</v>
      </c>
      <c r="B4395">
        <v>389182</v>
      </c>
      <c r="C4395" t="s">
        <v>7117</v>
      </c>
      <c r="D4395" s="11">
        <v>46041</v>
      </c>
      <c r="E4395" t="s">
        <v>7422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7476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7010</v>
      </c>
      <c r="B4396">
        <v>3930551</v>
      </c>
      <c r="C4396" t="s">
        <v>7117</v>
      </c>
      <c r="D4396" s="11">
        <v>46041</v>
      </c>
      <c r="E4396" t="s">
        <v>7423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7476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7011</v>
      </c>
      <c r="B4397">
        <v>629288</v>
      </c>
      <c r="C4397" t="s">
        <v>7117</v>
      </c>
      <c r="D4397" s="11">
        <v>46041</v>
      </c>
      <c r="E4397" t="s">
        <v>7423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7476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7012</v>
      </c>
      <c r="B4398">
        <v>3644252</v>
      </c>
      <c r="C4398" t="s">
        <v>7117</v>
      </c>
      <c r="D4398" s="11">
        <v>46041</v>
      </c>
      <c r="E4398" t="s">
        <v>7424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7476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7013</v>
      </c>
      <c r="B4399">
        <v>491997</v>
      </c>
      <c r="C4399" t="s">
        <v>7117</v>
      </c>
      <c r="D4399" s="11">
        <v>46041</v>
      </c>
      <c r="E4399" t="s">
        <v>7424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7476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7014</v>
      </c>
      <c r="B4400">
        <v>4711266</v>
      </c>
      <c r="C4400" t="s">
        <v>7117</v>
      </c>
      <c r="D4400" s="11">
        <v>46041</v>
      </c>
      <c r="E4400" t="s">
        <v>7425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7476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7015</v>
      </c>
      <c r="B4401">
        <v>1325416</v>
      </c>
      <c r="C4401" t="s">
        <v>7117</v>
      </c>
      <c r="D4401" s="11">
        <v>46041</v>
      </c>
      <c r="E4401" t="s">
        <v>7425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7476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7016</v>
      </c>
      <c r="B4402">
        <v>6644617</v>
      </c>
      <c r="C4402" t="s">
        <v>7117</v>
      </c>
      <c r="D4402" s="11">
        <v>46041</v>
      </c>
      <c r="E4402" t="s">
        <v>7426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7476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7017</v>
      </c>
      <c r="B4403">
        <v>652611</v>
      </c>
      <c r="C4403" t="s">
        <v>7117</v>
      </c>
      <c r="D4403" s="11">
        <v>46041</v>
      </c>
      <c r="E4403" t="s">
        <v>7426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7476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7018</v>
      </c>
      <c r="B4404">
        <v>2157254</v>
      </c>
      <c r="C4404" t="s">
        <v>7117</v>
      </c>
      <c r="D4404" s="11">
        <v>46041</v>
      </c>
      <c r="E4404" t="s">
        <v>7427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7476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7019</v>
      </c>
      <c r="B4405">
        <v>1752572</v>
      </c>
      <c r="C4405" t="s">
        <v>7117</v>
      </c>
      <c r="D4405" s="11">
        <v>46041</v>
      </c>
      <c r="E4405" t="s">
        <v>7427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7476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7020</v>
      </c>
      <c r="B4406">
        <v>764226</v>
      </c>
      <c r="C4406" t="s">
        <v>7117</v>
      </c>
      <c r="D4406" s="11">
        <v>46041</v>
      </c>
      <c r="E4406" t="s">
        <v>7428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7476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7021</v>
      </c>
      <c r="B4407">
        <v>324398</v>
      </c>
      <c r="C4407" t="s">
        <v>7117</v>
      </c>
      <c r="D4407" s="11">
        <v>46041</v>
      </c>
      <c r="E4407" t="s">
        <v>7428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7476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7022</v>
      </c>
      <c r="B4408">
        <v>763656</v>
      </c>
      <c r="C4408" t="s">
        <v>7117</v>
      </c>
      <c r="D4408" s="11">
        <v>46041</v>
      </c>
      <c r="E4408" t="s">
        <v>7429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7476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7023</v>
      </c>
      <c r="B4409">
        <v>269701</v>
      </c>
      <c r="C4409" t="s">
        <v>7117</v>
      </c>
      <c r="D4409" s="11">
        <v>46041</v>
      </c>
      <c r="E4409" t="s">
        <v>7429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7476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7024</v>
      </c>
      <c r="B4410">
        <v>752742</v>
      </c>
      <c r="C4410" t="s">
        <v>7117</v>
      </c>
      <c r="D4410" s="11">
        <v>46041</v>
      </c>
      <c r="E4410" t="s">
        <v>7430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7476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7025</v>
      </c>
      <c r="B4411">
        <v>283415</v>
      </c>
      <c r="C4411" t="s">
        <v>7117</v>
      </c>
      <c r="D4411" s="11">
        <v>46041</v>
      </c>
      <c r="E4411" t="s">
        <v>7430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7476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7026</v>
      </c>
      <c r="B4412">
        <v>773766</v>
      </c>
      <c r="C4412" t="s">
        <v>7117</v>
      </c>
      <c r="D4412" s="11">
        <v>46041</v>
      </c>
      <c r="E4412" t="s">
        <v>7431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7476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7027</v>
      </c>
      <c r="B4413">
        <v>302080</v>
      </c>
      <c r="C4413" t="s">
        <v>7117</v>
      </c>
      <c r="D4413" s="11">
        <v>46041</v>
      </c>
      <c r="E4413" t="s">
        <v>7431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7476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7028</v>
      </c>
      <c r="B4414">
        <v>772234</v>
      </c>
      <c r="C4414" t="s">
        <v>7117</v>
      </c>
      <c r="D4414" s="11">
        <v>46041</v>
      </c>
      <c r="E4414" t="s">
        <v>7432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7476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7029</v>
      </c>
      <c r="B4415">
        <v>271933</v>
      </c>
      <c r="C4415" t="s">
        <v>7117</v>
      </c>
      <c r="D4415" s="11">
        <v>46041</v>
      </c>
      <c r="E4415" t="s">
        <v>7432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7476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7030</v>
      </c>
      <c r="B4416">
        <v>1004032</v>
      </c>
      <c r="C4416" t="s">
        <v>7117</v>
      </c>
      <c r="D4416" s="11">
        <v>46041</v>
      </c>
      <c r="E4416" t="s">
        <v>7433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7476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7031</v>
      </c>
      <c r="B4417">
        <v>259759</v>
      </c>
      <c r="C4417" t="s">
        <v>7117</v>
      </c>
      <c r="D4417" s="11">
        <v>46041</v>
      </c>
      <c r="E4417" t="s">
        <v>7433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7476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7032</v>
      </c>
      <c r="B4418">
        <v>1013509</v>
      </c>
      <c r="C4418" t="s">
        <v>7117</v>
      </c>
      <c r="D4418" s="11">
        <v>46041</v>
      </c>
      <c r="E4418" t="s">
        <v>7434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7476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7033</v>
      </c>
      <c r="B4419">
        <v>257557</v>
      </c>
      <c r="C4419" t="s">
        <v>7117</v>
      </c>
      <c r="D4419" s="11">
        <v>46041</v>
      </c>
      <c r="E4419" t="s">
        <v>7434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7476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7034</v>
      </c>
      <c r="B4420">
        <v>1005057</v>
      </c>
      <c r="C4420" t="s">
        <v>7117</v>
      </c>
      <c r="D4420" s="11">
        <v>46041</v>
      </c>
      <c r="E4420" t="s">
        <v>7435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7476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7035</v>
      </c>
      <c r="B4421">
        <v>262482</v>
      </c>
      <c r="C4421" t="s">
        <v>7117</v>
      </c>
      <c r="D4421" s="11">
        <v>46041</v>
      </c>
      <c r="E4421" t="s">
        <v>7435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7476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7036</v>
      </c>
      <c r="B4422">
        <v>913778</v>
      </c>
      <c r="C4422" t="s">
        <v>7117</v>
      </c>
      <c r="D4422" s="11">
        <v>46041</v>
      </c>
      <c r="E4422" t="s">
        <v>7436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7476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7037</v>
      </c>
      <c r="B4423">
        <v>481676</v>
      </c>
      <c r="C4423" t="s">
        <v>7117</v>
      </c>
      <c r="D4423" s="11">
        <v>46041</v>
      </c>
      <c r="E4423" t="s">
        <v>7436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7476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7038</v>
      </c>
      <c r="B4424">
        <v>909461</v>
      </c>
      <c r="C4424" t="s">
        <v>7117</v>
      </c>
      <c r="D4424" s="11">
        <v>46041</v>
      </c>
      <c r="E4424" t="s">
        <v>7437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7476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7039</v>
      </c>
      <c r="B4425">
        <v>466942</v>
      </c>
      <c r="C4425" t="s">
        <v>7117</v>
      </c>
      <c r="D4425" s="11">
        <v>46041</v>
      </c>
      <c r="E4425" t="s">
        <v>7437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7476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7040</v>
      </c>
      <c r="B4426">
        <v>909554</v>
      </c>
      <c r="C4426" t="s">
        <v>7117</v>
      </c>
      <c r="D4426" s="11">
        <v>46041</v>
      </c>
      <c r="E4426" t="s">
        <v>7438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7476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7041</v>
      </c>
      <c r="B4427">
        <v>463428</v>
      </c>
      <c r="C4427" t="s">
        <v>7117</v>
      </c>
      <c r="D4427" s="11">
        <v>46041</v>
      </c>
      <c r="E4427" t="s">
        <v>7438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7476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7042</v>
      </c>
      <c r="B4428">
        <v>906772</v>
      </c>
      <c r="C4428" t="s">
        <v>7117</v>
      </c>
      <c r="D4428" s="11">
        <v>46041</v>
      </c>
      <c r="E4428" t="s">
        <v>7439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7476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7043</v>
      </c>
      <c r="B4429">
        <v>456197</v>
      </c>
      <c r="C4429" t="s">
        <v>7117</v>
      </c>
      <c r="D4429" s="11">
        <v>46041</v>
      </c>
      <c r="E4429" t="s">
        <v>7439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7476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7044</v>
      </c>
      <c r="B4430">
        <v>915727</v>
      </c>
      <c r="C4430" t="s">
        <v>7117</v>
      </c>
      <c r="D4430" s="11">
        <v>46041</v>
      </c>
      <c r="E4430" t="s">
        <v>7440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7476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7045</v>
      </c>
      <c r="B4431">
        <v>496198</v>
      </c>
      <c r="C4431" t="s">
        <v>7117</v>
      </c>
      <c r="D4431" s="11">
        <v>46041</v>
      </c>
      <c r="E4431" t="s">
        <v>7440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7476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7046</v>
      </c>
      <c r="B4432">
        <v>910927</v>
      </c>
      <c r="C4432" t="s">
        <v>7117</v>
      </c>
      <c r="D4432" s="11">
        <v>46041</v>
      </c>
      <c r="E4432" t="s">
        <v>7441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7476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7047</v>
      </c>
      <c r="B4433">
        <v>518091</v>
      </c>
      <c r="C4433" t="s">
        <v>7117</v>
      </c>
      <c r="D4433" s="11">
        <v>46041</v>
      </c>
      <c r="E4433" t="s">
        <v>7441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7476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7048</v>
      </c>
      <c r="B4434">
        <v>900054</v>
      </c>
      <c r="C4434" t="s">
        <v>7117</v>
      </c>
      <c r="D4434" s="11">
        <v>46041</v>
      </c>
      <c r="E4434" t="s">
        <v>7442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7476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7049</v>
      </c>
      <c r="B4435">
        <v>490039</v>
      </c>
      <c r="C4435" t="s">
        <v>7117</v>
      </c>
      <c r="D4435" s="11">
        <v>46041</v>
      </c>
      <c r="E4435" t="s">
        <v>7442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7476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7050</v>
      </c>
      <c r="B4436">
        <v>903889</v>
      </c>
      <c r="C4436" t="s">
        <v>7117</v>
      </c>
      <c r="D4436" s="11">
        <v>46041</v>
      </c>
      <c r="E4436" t="s">
        <v>7443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7476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7051</v>
      </c>
      <c r="B4437">
        <v>475027</v>
      </c>
      <c r="C4437" t="s">
        <v>7117</v>
      </c>
      <c r="D4437" s="11">
        <v>46041</v>
      </c>
      <c r="E4437" t="s">
        <v>7443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7476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7052</v>
      </c>
      <c r="B4438">
        <v>911316</v>
      </c>
      <c r="C4438" t="s">
        <v>7117</v>
      </c>
      <c r="D4438" s="11">
        <v>46041</v>
      </c>
      <c r="E4438" t="s">
        <v>7444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7476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7053</v>
      </c>
      <c r="B4439">
        <v>456042</v>
      </c>
      <c r="C4439" t="s">
        <v>7117</v>
      </c>
      <c r="D4439" s="11">
        <v>46041</v>
      </c>
      <c r="E4439" t="s">
        <v>7444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7476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7054</v>
      </c>
      <c r="B4440">
        <v>897493</v>
      </c>
      <c r="C4440" t="s">
        <v>7117</v>
      </c>
      <c r="D4440" s="11">
        <v>46041</v>
      </c>
      <c r="E4440" t="s">
        <v>7445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7476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7055</v>
      </c>
      <c r="B4441">
        <v>475994</v>
      </c>
      <c r="C4441" t="s">
        <v>7117</v>
      </c>
      <c r="D4441" s="11">
        <v>46041</v>
      </c>
      <c r="E4441" t="s">
        <v>7445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7476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7056</v>
      </c>
      <c r="B4442">
        <v>1078475</v>
      </c>
      <c r="C4442" t="s">
        <v>7117</v>
      </c>
      <c r="D4442" s="11">
        <v>46041</v>
      </c>
      <c r="E4442" t="s">
        <v>7446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7476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7057</v>
      </c>
      <c r="B4443">
        <v>509272</v>
      </c>
      <c r="C4443" t="s">
        <v>7117</v>
      </c>
      <c r="D4443" s="11">
        <v>46041</v>
      </c>
      <c r="E4443" t="s">
        <v>7446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7476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7058</v>
      </c>
      <c r="B4444">
        <v>897158</v>
      </c>
      <c r="C4444" t="s">
        <v>7117</v>
      </c>
      <c r="D4444" s="11">
        <v>46041</v>
      </c>
      <c r="E4444" t="s">
        <v>7447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7476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7059</v>
      </c>
      <c r="B4445">
        <v>464023</v>
      </c>
      <c r="C4445" t="s">
        <v>7117</v>
      </c>
      <c r="D4445" s="11">
        <v>46041</v>
      </c>
      <c r="E4445" t="s">
        <v>7447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7476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7060</v>
      </c>
      <c r="B4446">
        <v>904360</v>
      </c>
      <c r="C4446" t="s">
        <v>7117</v>
      </c>
      <c r="D4446" s="11">
        <v>46041</v>
      </c>
      <c r="E4446" t="s">
        <v>7448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7476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7061</v>
      </c>
      <c r="B4447">
        <v>457236</v>
      </c>
      <c r="C4447" t="s">
        <v>7117</v>
      </c>
      <c r="D4447" s="11">
        <v>46041</v>
      </c>
      <c r="E4447" t="s">
        <v>7448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7476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7062</v>
      </c>
      <c r="B4448">
        <v>901815</v>
      </c>
      <c r="C4448" t="s">
        <v>7117</v>
      </c>
      <c r="D4448" s="11">
        <v>46041</v>
      </c>
      <c r="E4448" t="s">
        <v>7449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7476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7063</v>
      </c>
      <c r="B4449">
        <v>457324</v>
      </c>
      <c r="C4449" t="s">
        <v>7117</v>
      </c>
      <c r="D4449" s="11">
        <v>46041</v>
      </c>
      <c r="E4449" t="s">
        <v>7449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7476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7064</v>
      </c>
      <c r="B4450">
        <v>909174</v>
      </c>
      <c r="C4450" t="s">
        <v>7117</v>
      </c>
      <c r="D4450" s="11">
        <v>46041</v>
      </c>
      <c r="E4450" t="s">
        <v>7450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7476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7065</v>
      </c>
      <c r="B4451">
        <v>483954</v>
      </c>
      <c r="C4451" t="s">
        <v>7117</v>
      </c>
      <c r="D4451" s="11">
        <v>46041</v>
      </c>
      <c r="E4451" t="s">
        <v>7450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7476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7066</v>
      </c>
      <c r="B4452">
        <v>904245</v>
      </c>
      <c r="C4452" t="s">
        <v>7117</v>
      </c>
      <c r="D4452" s="11">
        <v>46041</v>
      </c>
      <c r="E4452" t="s">
        <v>7451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7476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7067</v>
      </c>
      <c r="B4453">
        <v>479119</v>
      </c>
      <c r="C4453" t="s">
        <v>7117</v>
      </c>
      <c r="D4453" s="11">
        <v>46041</v>
      </c>
      <c r="E4453" t="s">
        <v>7451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7476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7068</v>
      </c>
      <c r="B4454">
        <v>901808</v>
      </c>
      <c r="C4454" t="s">
        <v>7117</v>
      </c>
      <c r="D4454" s="11">
        <v>46041</v>
      </c>
      <c r="E4454" t="s">
        <v>7452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7476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7069</v>
      </c>
      <c r="B4455">
        <v>468864</v>
      </c>
      <c r="C4455" t="s">
        <v>7117</v>
      </c>
      <c r="D4455" s="11">
        <v>46041</v>
      </c>
      <c r="E4455" t="s">
        <v>7452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7476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7070</v>
      </c>
      <c r="B4456">
        <v>896533</v>
      </c>
      <c r="C4456" t="s">
        <v>7117</v>
      </c>
      <c r="D4456" s="11">
        <v>46041</v>
      </c>
      <c r="E4456" t="s">
        <v>7453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7476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7071</v>
      </c>
      <c r="B4457">
        <v>467648</v>
      </c>
      <c r="C4457" t="s">
        <v>7117</v>
      </c>
      <c r="D4457" s="11">
        <v>46041</v>
      </c>
      <c r="E4457" t="s">
        <v>7453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7476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7072</v>
      </c>
      <c r="B4458">
        <v>899986</v>
      </c>
      <c r="C4458" t="s">
        <v>7117</v>
      </c>
      <c r="D4458" s="11">
        <v>46041</v>
      </c>
      <c r="E4458" t="s">
        <v>7454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7476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7073</v>
      </c>
      <c r="B4459">
        <v>470646</v>
      </c>
      <c r="C4459" t="s">
        <v>7117</v>
      </c>
      <c r="D4459" s="11">
        <v>46041</v>
      </c>
      <c r="E4459" t="s">
        <v>7454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7476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7074</v>
      </c>
      <c r="B4460">
        <v>915043</v>
      </c>
      <c r="C4460" t="s">
        <v>7117</v>
      </c>
      <c r="D4460" s="11">
        <v>46041</v>
      </c>
      <c r="E4460" t="s">
        <v>7455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7476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7075</v>
      </c>
      <c r="B4461">
        <v>453586</v>
      </c>
      <c r="C4461" t="s">
        <v>7117</v>
      </c>
      <c r="D4461" s="11">
        <v>46041</v>
      </c>
      <c r="E4461" t="s">
        <v>7455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7476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7076</v>
      </c>
      <c r="B4462">
        <v>6637073</v>
      </c>
      <c r="C4462" t="s">
        <v>7117</v>
      </c>
      <c r="D4462" s="11">
        <v>46041</v>
      </c>
      <c r="E4462" t="s">
        <v>7456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7476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7077</v>
      </c>
      <c r="B4463">
        <v>476728</v>
      </c>
      <c r="C4463" t="s">
        <v>7117</v>
      </c>
      <c r="D4463" s="11">
        <v>46041</v>
      </c>
      <c r="E4463" t="s">
        <v>7456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7476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7078</v>
      </c>
      <c r="B4464">
        <v>6604168</v>
      </c>
      <c r="C4464" t="s">
        <v>7117</v>
      </c>
      <c r="D4464" s="11">
        <v>46041</v>
      </c>
      <c r="E4464" t="s">
        <v>7457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7476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7079</v>
      </c>
      <c r="B4465">
        <v>445494</v>
      </c>
      <c r="C4465" t="s">
        <v>7117</v>
      </c>
      <c r="D4465" s="11">
        <v>46041</v>
      </c>
      <c r="E4465" t="s">
        <v>7457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7476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7080</v>
      </c>
      <c r="B4466">
        <v>1285490</v>
      </c>
      <c r="C4466" t="s">
        <v>7117</v>
      </c>
      <c r="D4466" s="11">
        <v>46041</v>
      </c>
      <c r="E4466" t="s">
        <v>7458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7476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7081</v>
      </c>
      <c r="B4467">
        <v>1193908</v>
      </c>
      <c r="C4467" t="s">
        <v>7117</v>
      </c>
      <c r="D4467" s="11">
        <v>46041</v>
      </c>
      <c r="E4467" t="s">
        <v>7458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7476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7082</v>
      </c>
      <c r="B4468">
        <v>6567229</v>
      </c>
      <c r="C4468" t="s">
        <v>7117</v>
      </c>
      <c r="D4468" s="11">
        <v>46041</v>
      </c>
      <c r="E4468" t="s">
        <v>7459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7476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7083</v>
      </c>
      <c r="B4469">
        <v>442926</v>
      </c>
      <c r="C4469" t="s">
        <v>7117</v>
      </c>
      <c r="D4469" s="11">
        <v>46041</v>
      </c>
      <c r="E4469" t="s">
        <v>7459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7476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7084</v>
      </c>
      <c r="B4470">
        <v>788154</v>
      </c>
      <c r="C4470" t="s">
        <v>7117</v>
      </c>
      <c r="D4470" s="11">
        <v>46041</v>
      </c>
      <c r="E4470" t="s">
        <v>7460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7476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7085</v>
      </c>
      <c r="B4471">
        <v>13614823</v>
      </c>
      <c r="C4471" t="s">
        <v>7117</v>
      </c>
      <c r="D4471" s="11">
        <v>46041</v>
      </c>
      <c r="E4471" t="s">
        <v>7460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7476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7086</v>
      </c>
      <c r="B4472">
        <v>34346616</v>
      </c>
      <c r="C4472" t="s">
        <v>7117</v>
      </c>
      <c r="D4472" s="11">
        <v>46041</v>
      </c>
      <c r="E4472" t="s">
        <v>7460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7476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7087</v>
      </c>
      <c r="B4473">
        <v>1018482</v>
      </c>
      <c r="C4473" t="s">
        <v>7117</v>
      </c>
      <c r="D4473" s="11">
        <v>46041</v>
      </c>
      <c r="E4473" t="s">
        <v>7461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7476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7088</v>
      </c>
      <c r="B4474">
        <v>896510</v>
      </c>
      <c r="C4474" t="s">
        <v>7117</v>
      </c>
      <c r="D4474" s="11">
        <v>46041</v>
      </c>
      <c r="E4474" t="s">
        <v>7461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7476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7089</v>
      </c>
      <c r="B4475">
        <v>8852740</v>
      </c>
      <c r="C4475" t="s">
        <v>7117</v>
      </c>
      <c r="D4475" s="11">
        <v>46041</v>
      </c>
      <c r="E4475" t="s">
        <v>7462</v>
      </c>
      <c r="F4475" t="s">
        <v>5909</v>
      </c>
      <c r="G4475" t="s">
        <v>2787</v>
      </c>
      <c r="H4475" t="str">
        <f>IF(_xlfn.XLOOKUP(E4475,LD_01[DOCUMENTO],LD_01[REVISÃO])=F4475,"VIGENTE","OBSOLETO")</f>
        <v>VIGENTE</v>
      </c>
      <c r="I4475" t="s">
        <v>7476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/>
      </c>
      <c r="N4475" t="str">
        <f t="shared" si="263"/>
        <v>C:\Users\luis.nunes\OneDrive - ATERPA\00.SERVIDOR\SALA TÉCNICA\00.PROJETOS\02.DOCUMENTOS\ANO 02\MSV-163MS-373-385\TO</v>
      </c>
    </row>
    <row r="4476" spans="1:14" x14ac:dyDescent="0.3">
      <c r="A4476" t="s">
        <v>7090</v>
      </c>
      <c r="B4476">
        <v>529633</v>
      </c>
      <c r="C4476" t="s">
        <v>7117</v>
      </c>
      <c r="D4476" s="11">
        <v>46041</v>
      </c>
      <c r="E4476" t="s">
        <v>7462</v>
      </c>
      <c r="F4476" t="s">
        <v>5909</v>
      </c>
      <c r="G4476" t="s">
        <v>2788</v>
      </c>
      <c r="H4476" t="str">
        <f>IF(_xlfn.XLOOKUP(E4476,LD_01[DOCUMENTO],LD_01[REVISÃO])=F4476,"VIGENTE","OBSOLETO")</f>
        <v>VIGENTE</v>
      </c>
      <c r="I4476" t="s">
        <v>7476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/>
      </c>
      <c r="N4476" t="str">
        <f t="shared" si="263"/>
        <v>C:\Users\luis.nunes\OneDrive - ATERPA\00.SERVIDOR\SALA TÉCNICA\00.PROJETOS\02.DOCUMENTOS\ANO 02\MSV-163MS-373-385\TO</v>
      </c>
    </row>
    <row r="4477" spans="1:14" x14ac:dyDescent="0.3">
      <c r="A4477" t="s">
        <v>7091</v>
      </c>
      <c r="B4477">
        <v>8844109</v>
      </c>
      <c r="C4477" t="s">
        <v>7117</v>
      </c>
      <c r="D4477" s="11">
        <v>46041</v>
      </c>
      <c r="E4477" t="s">
        <v>7463</v>
      </c>
      <c r="F4477" t="s">
        <v>5909</v>
      </c>
      <c r="G4477" t="s">
        <v>2787</v>
      </c>
      <c r="H4477" t="str">
        <f>IF(_xlfn.XLOOKUP(E4477,LD_01[DOCUMENTO],LD_01[REVISÃO])=F4477,"VIGENTE","OBSOLETO")</f>
        <v>VIGENTE</v>
      </c>
      <c r="I4477" t="s">
        <v>7476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/>
      </c>
      <c r="N4477" t="str">
        <f t="shared" si="263"/>
        <v>C:\Users\luis.nunes\OneDrive - ATERPA\00.SERVIDOR\SALA TÉCNICA\00.PROJETOS\02.DOCUMENTOS\ANO 02\MSV-163MS-373-385\TO</v>
      </c>
    </row>
    <row r="4478" spans="1:14" x14ac:dyDescent="0.3">
      <c r="A4478" t="s">
        <v>7092</v>
      </c>
      <c r="B4478">
        <v>431350</v>
      </c>
      <c r="C4478" t="s">
        <v>7117</v>
      </c>
      <c r="D4478" s="11">
        <v>46041</v>
      </c>
      <c r="E4478" t="s">
        <v>7463</v>
      </c>
      <c r="F4478" t="s">
        <v>5909</v>
      </c>
      <c r="G4478" t="s">
        <v>2788</v>
      </c>
      <c r="H4478" t="str">
        <f>IF(_xlfn.XLOOKUP(E4478,LD_01[DOCUMENTO],LD_01[REVISÃO])=F4478,"VIGENTE","OBSOLETO")</f>
        <v>VIGENTE</v>
      </c>
      <c r="I4478" t="s">
        <v>7476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/>
      </c>
      <c r="N4478" t="str">
        <f t="shared" si="263"/>
        <v>C:\Users\luis.nunes\OneDrive - ATERPA\00.SERVIDOR\SALA TÉCNICA\00.PROJETOS\02.DOCUMENTOS\ANO 02\MSV-163MS-373-385\TO</v>
      </c>
    </row>
    <row r="4479" spans="1:14" x14ac:dyDescent="0.3">
      <c r="A4479" t="s">
        <v>7093</v>
      </c>
      <c r="B4479">
        <v>8833010</v>
      </c>
      <c r="C4479" t="s">
        <v>7117</v>
      </c>
      <c r="D4479" s="11">
        <v>46041</v>
      </c>
      <c r="E4479" t="s">
        <v>7464</v>
      </c>
      <c r="F4479" t="s">
        <v>5909</v>
      </c>
      <c r="G4479" t="s">
        <v>2787</v>
      </c>
      <c r="H4479" t="str">
        <f>IF(_xlfn.XLOOKUP(E4479,LD_01[DOCUMENTO],LD_01[REVISÃO])=F4479,"VIGENTE","OBSOLETO")</f>
        <v>VIGENTE</v>
      </c>
      <c r="I4479" t="s">
        <v>7476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/>
      </c>
      <c r="N4479" t="str">
        <f t="shared" si="263"/>
        <v>C:\Users\luis.nunes\OneDrive - ATERPA\00.SERVIDOR\SALA TÉCNICA\00.PROJETOS\02.DOCUMENTOS\ANO 02\MSV-163MS-373-385\TO</v>
      </c>
    </row>
    <row r="4480" spans="1:14" x14ac:dyDescent="0.3">
      <c r="A4480" t="s">
        <v>7094</v>
      </c>
      <c r="B4480">
        <v>503731</v>
      </c>
      <c r="C4480" t="s">
        <v>7117</v>
      </c>
      <c r="D4480" s="11">
        <v>46041</v>
      </c>
      <c r="E4480" t="s">
        <v>7464</v>
      </c>
      <c r="F4480" t="s">
        <v>5909</v>
      </c>
      <c r="G4480" t="s">
        <v>2788</v>
      </c>
      <c r="H4480" t="str">
        <f>IF(_xlfn.XLOOKUP(E4480,LD_01[DOCUMENTO],LD_01[REVISÃO])=F4480,"VIGENTE","OBSOLETO")</f>
        <v>VIGENTE</v>
      </c>
      <c r="I4480" t="s">
        <v>7476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/>
      </c>
      <c r="N4480" t="str">
        <f t="shared" si="263"/>
        <v>C:\Users\luis.nunes\OneDrive - ATERPA\00.SERVIDOR\SALA TÉCNICA\00.PROJETOS\02.DOCUMENTOS\ANO 02\MSV-163MS-373-385\TO</v>
      </c>
    </row>
    <row r="4481" spans="1:14" x14ac:dyDescent="0.3">
      <c r="A4481" t="s">
        <v>7095</v>
      </c>
      <c r="B4481">
        <v>8843522</v>
      </c>
      <c r="C4481" t="s">
        <v>7117</v>
      </c>
      <c r="D4481" s="11">
        <v>46041</v>
      </c>
      <c r="E4481" t="s">
        <v>7465</v>
      </c>
      <c r="F4481" t="s">
        <v>5909</v>
      </c>
      <c r="G4481" t="s">
        <v>2787</v>
      </c>
      <c r="H4481" t="str">
        <f>IF(_xlfn.XLOOKUP(E4481,LD_01[DOCUMENTO],LD_01[REVISÃO])=F4481,"VIGENTE","OBSOLETO")</f>
        <v>VIGENTE</v>
      </c>
      <c r="I4481" t="s">
        <v>7476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/>
      </c>
      <c r="N4481" t="str">
        <f t="shared" si="263"/>
        <v>C:\Users\luis.nunes\OneDrive - ATERPA\00.SERVIDOR\SALA TÉCNICA\00.PROJETOS\02.DOCUMENTOS\ANO 02\MSV-163MS-373-385\TO</v>
      </c>
    </row>
    <row r="4482" spans="1:14" x14ac:dyDescent="0.3">
      <c r="A4482" t="s">
        <v>7096</v>
      </c>
      <c r="B4482">
        <v>541019</v>
      </c>
      <c r="C4482" t="s">
        <v>7117</v>
      </c>
      <c r="D4482" s="11">
        <v>46041</v>
      </c>
      <c r="E4482" t="s">
        <v>7465</v>
      </c>
      <c r="F4482" t="s">
        <v>5909</v>
      </c>
      <c r="G4482" t="s">
        <v>2788</v>
      </c>
      <c r="H4482" t="str">
        <f>IF(_xlfn.XLOOKUP(E4482,LD_01[DOCUMENTO],LD_01[REVISÃO])=F4482,"VIGENTE","OBSOLETO")</f>
        <v>VIGENTE</v>
      </c>
      <c r="I4482" t="s">
        <v>7476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/>
      </c>
      <c r="N4482" t="str">
        <f t="shared" si="263"/>
        <v>C:\Users\luis.nunes\OneDrive - ATERPA\00.SERVIDOR\SALA TÉCNICA\00.PROJETOS\02.DOCUMENTOS\ANO 02\MSV-163MS-373-385\TO</v>
      </c>
    </row>
    <row r="4483" spans="1:14" x14ac:dyDescent="0.3">
      <c r="A4483" t="s">
        <v>7097</v>
      </c>
      <c r="B4483">
        <v>8847091</v>
      </c>
      <c r="C4483" t="s">
        <v>7117</v>
      </c>
      <c r="D4483" s="11">
        <v>46041</v>
      </c>
      <c r="E4483" t="s">
        <v>7466</v>
      </c>
      <c r="F4483" t="s">
        <v>5909</v>
      </c>
      <c r="G4483" t="s">
        <v>2787</v>
      </c>
      <c r="H4483" t="str">
        <f>IF(_xlfn.XLOOKUP(E4483,LD_01[DOCUMENTO],LD_01[REVISÃO])=F4483,"VIGENTE","OBSOLETO")</f>
        <v>VIGENTE</v>
      </c>
      <c r="I4483" t="s">
        <v>7476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/>
      </c>
      <c r="N4483" t="str">
        <f t="shared" si="263"/>
        <v>C:\Users\luis.nunes\OneDrive - ATERPA\00.SERVIDOR\SALA TÉCNICA\00.PROJETOS\02.DOCUMENTOS\ANO 02\MSV-163MS-373-385\TO</v>
      </c>
    </row>
    <row r="4484" spans="1:14" x14ac:dyDescent="0.3">
      <c r="A4484" t="s">
        <v>7098</v>
      </c>
      <c r="B4484">
        <v>541313</v>
      </c>
      <c r="C4484" t="s">
        <v>7117</v>
      </c>
      <c r="D4484" s="11">
        <v>46041</v>
      </c>
      <c r="E4484" t="s">
        <v>7466</v>
      </c>
      <c r="F4484" t="s">
        <v>5909</v>
      </c>
      <c r="G4484" t="s">
        <v>2788</v>
      </c>
      <c r="H4484" t="str">
        <f>IF(_xlfn.XLOOKUP(E4484,LD_01[DOCUMENTO],LD_01[REVISÃO])=F4484,"VIGENTE","OBSOLETO")</f>
        <v>VIGENTE</v>
      </c>
      <c r="I4484" t="s">
        <v>7476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/>
      </c>
      <c r="N4484" t="str">
        <f t="shared" si="263"/>
        <v>C:\Users\luis.nunes\OneDrive - ATERPA\00.SERVIDOR\SALA TÉCNICA\00.PROJETOS\02.DOCUMENTOS\ANO 02\MSV-163MS-373-385\TO</v>
      </c>
    </row>
    <row r="4485" spans="1:14" x14ac:dyDescent="0.3">
      <c r="A4485" t="s">
        <v>7099</v>
      </c>
      <c r="B4485">
        <v>8859273</v>
      </c>
      <c r="C4485" t="s">
        <v>7117</v>
      </c>
      <c r="D4485" s="11">
        <v>46041</v>
      </c>
      <c r="E4485" t="s">
        <v>7467</v>
      </c>
      <c r="F4485" t="s">
        <v>5909</v>
      </c>
      <c r="G4485" t="s">
        <v>2787</v>
      </c>
      <c r="H4485" t="str">
        <f>IF(_xlfn.XLOOKUP(E4485,LD_01[DOCUMENTO],LD_01[REVISÃO])=F4485,"VIGENTE","OBSOLETO")</f>
        <v>VIGENTE</v>
      </c>
      <c r="I4485" t="s">
        <v>7476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/>
      </c>
      <c r="N4485" t="str">
        <f t="shared" si="263"/>
        <v>C:\Users\luis.nunes\OneDrive - ATERPA\00.SERVIDOR\SALA TÉCNICA\00.PROJETOS\02.DOCUMENTOS\ANO 02\MSV-163MS-373-385\TO</v>
      </c>
    </row>
    <row r="4486" spans="1:14" x14ac:dyDescent="0.3">
      <c r="A4486" t="s">
        <v>7100</v>
      </c>
      <c r="B4486">
        <v>665378</v>
      </c>
      <c r="C4486" t="s">
        <v>7117</v>
      </c>
      <c r="D4486" s="11">
        <v>46041</v>
      </c>
      <c r="E4486" t="s">
        <v>7467</v>
      </c>
      <c r="F4486" t="s">
        <v>5909</v>
      </c>
      <c r="G4486" t="s">
        <v>2788</v>
      </c>
      <c r="H4486" t="str">
        <f>IF(_xlfn.XLOOKUP(E4486,LD_01[DOCUMENTO],LD_01[REVISÃO])=F4486,"VIGENTE","OBSOLETO")</f>
        <v>VIGENTE</v>
      </c>
      <c r="I4486" t="s">
        <v>7476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/>
      </c>
      <c r="N4486" t="str">
        <f t="shared" si="263"/>
        <v>C:\Users\luis.nunes\OneDrive - ATERPA\00.SERVIDOR\SALA TÉCNICA\00.PROJETOS\02.DOCUMENTOS\ANO 02\MSV-163MS-373-385\TO</v>
      </c>
    </row>
    <row r="4487" spans="1:14" x14ac:dyDescent="0.3">
      <c r="A4487" t="s">
        <v>7101</v>
      </c>
      <c r="B4487">
        <v>8856383</v>
      </c>
      <c r="C4487" t="s">
        <v>7117</v>
      </c>
      <c r="D4487" s="11">
        <v>46041</v>
      </c>
      <c r="E4487" t="s">
        <v>7468</v>
      </c>
      <c r="F4487" t="s">
        <v>5909</v>
      </c>
      <c r="G4487" t="s">
        <v>2787</v>
      </c>
      <c r="H4487" t="str">
        <f>IF(_xlfn.XLOOKUP(E4487,LD_01[DOCUMENTO],LD_01[REVISÃO])=F4487,"VIGENTE","OBSOLETO")</f>
        <v>VIGENTE</v>
      </c>
      <c r="I4487" t="s">
        <v>7476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/>
      </c>
      <c r="N4487" t="str">
        <f t="shared" si="263"/>
        <v>C:\Users\luis.nunes\OneDrive - ATERPA\00.SERVIDOR\SALA TÉCNICA\00.PROJETOS\02.DOCUMENTOS\ANO 02\MSV-163MS-373-385\TO</v>
      </c>
    </row>
    <row r="4488" spans="1:14" x14ac:dyDescent="0.3">
      <c r="A4488" t="s">
        <v>7102</v>
      </c>
      <c r="B4488">
        <v>628718</v>
      </c>
      <c r="C4488" t="s">
        <v>7117</v>
      </c>
      <c r="D4488" s="11">
        <v>46041</v>
      </c>
      <c r="E4488" t="s">
        <v>7468</v>
      </c>
      <c r="F4488" t="s">
        <v>5909</v>
      </c>
      <c r="G4488" t="s">
        <v>2788</v>
      </c>
      <c r="H4488" t="str">
        <f>IF(_xlfn.XLOOKUP(E4488,LD_01[DOCUMENTO],LD_01[REVISÃO])=F4488,"VIGENTE","OBSOLETO")</f>
        <v>VIGENTE</v>
      </c>
      <c r="I4488" t="s">
        <v>7476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/>
      </c>
      <c r="N4488" t="str">
        <f t="shared" si="263"/>
        <v>C:\Users\luis.nunes\OneDrive - ATERPA\00.SERVIDOR\SALA TÉCNICA\00.PROJETOS\02.DOCUMENTOS\ANO 02\MSV-163MS-373-385\TO</v>
      </c>
    </row>
    <row r="4489" spans="1:14" x14ac:dyDescent="0.3">
      <c r="A4489" t="s">
        <v>7103</v>
      </c>
      <c r="B4489">
        <v>8856707</v>
      </c>
      <c r="C4489" t="s">
        <v>7117</v>
      </c>
      <c r="D4489" s="11">
        <v>46041</v>
      </c>
      <c r="E4489" t="s">
        <v>7469</v>
      </c>
      <c r="F4489" t="s">
        <v>5909</v>
      </c>
      <c r="G4489" t="s">
        <v>2787</v>
      </c>
      <c r="H4489" t="str">
        <f>IF(_xlfn.XLOOKUP(E4489,LD_01[DOCUMENTO],LD_01[REVISÃO])=F4489,"VIGENTE","OBSOLETO")</f>
        <v>VIGENTE</v>
      </c>
      <c r="I4489" t="s">
        <v>7476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/>
      </c>
      <c r="N4489" t="str">
        <f t="shared" si="263"/>
        <v>C:\Users\luis.nunes\OneDrive - ATERPA\00.SERVIDOR\SALA TÉCNICA\00.PROJETOS\02.DOCUMENTOS\ANO 02\MSV-163MS-373-385\TO</v>
      </c>
    </row>
    <row r="4490" spans="1:14" x14ac:dyDescent="0.3">
      <c r="A4490" t="s">
        <v>7104</v>
      </c>
      <c r="B4490">
        <v>592413</v>
      </c>
      <c r="C4490" t="s">
        <v>7117</v>
      </c>
      <c r="D4490" s="11">
        <v>46041</v>
      </c>
      <c r="E4490" t="s">
        <v>7469</v>
      </c>
      <c r="F4490" t="s">
        <v>5909</v>
      </c>
      <c r="G4490" t="s">
        <v>2788</v>
      </c>
      <c r="H4490" t="str">
        <f>IF(_xlfn.XLOOKUP(E4490,LD_01[DOCUMENTO],LD_01[REVISÃO])=F4490,"VIGENTE","OBSOLETO")</f>
        <v>VIGENTE</v>
      </c>
      <c r="I4490" t="s">
        <v>7476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/>
      </c>
      <c r="N4490" t="str">
        <f t="shared" si="263"/>
        <v>C:\Users\luis.nunes\OneDrive - ATERPA\00.SERVIDOR\SALA TÉCNICA\00.PROJETOS\02.DOCUMENTOS\ANO 02\MSV-163MS-373-385\TO</v>
      </c>
    </row>
    <row r="4491" spans="1:14" x14ac:dyDescent="0.3">
      <c r="A4491" t="s">
        <v>7105</v>
      </c>
      <c r="B4491">
        <v>8854747</v>
      </c>
      <c r="C4491" t="s">
        <v>7117</v>
      </c>
      <c r="D4491" s="11">
        <v>46041</v>
      </c>
      <c r="E4491" t="s">
        <v>7470</v>
      </c>
      <c r="F4491" t="s">
        <v>5909</v>
      </c>
      <c r="G4491" t="s">
        <v>2787</v>
      </c>
      <c r="H4491" t="str">
        <f>IF(_xlfn.XLOOKUP(E4491,LD_01[DOCUMENTO],LD_01[REVISÃO])=F4491,"VIGENTE","OBSOLETO")</f>
        <v>VIGENTE</v>
      </c>
      <c r="I4491" t="s">
        <v>7476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/>
      </c>
      <c r="N4491" t="str">
        <f t="shared" si="263"/>
        <v>C:\Users\luis.nunes\OneDrive - ATERPA\00.SERVIDOR\SALA TÉCNICA\00.PROJETOS\02.DOCUMENTOS\ANO 02\MSV-163MS-373-385\TO</v>
      </c>
    </row>
    <row r="4492" spans="1:14" x14ac:dyDescent="0.3">
      <c r="A4492" t="s">
        <v>7106</v>
      </c>
      <c r="B4492">
        <v>595358</v>
      </c>
      <c r="C4492" t="s">
        <v>7117</v>
      </c>
      <c r="D4492" s="11">
        <v>46041</v>
      </c>
      <c r="E4492" t="s">
        <v>7470</v>
      </c>
      <c r="F4492" t="s">
        <v>5909</v>
      </c>
      <c r="G4492" t="s">
        <v>2788</v>
      </c>
      <c r="H4492" t="str">
        <f>IF(_xlfn.XLOOKUP(E4492,LD_01[DOCUMENTO],LD_01[REVISÃO])=F4492,"VIGENTE","OBSOLETO")</f>
        <v>VIGENTE</v>
      </c>
      <c r="I4492" t="s">
        <v>7476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/>
      </c>
      <c r="N4492" t="str">
        <f t="shared" ref="N4492:N4502" si="266">_xlfn.TEXTJOIN("\",TRUE,J4492:M4492)</f>
        <v>C:\Users\luis.nunes\OneDrive - ATERPA\00.SERVIDOR\SALA TÉCNICA\00.PROJETOS\02.DOCUMENTOS\ANO 02\MSV-163MS-373-385\TO</v>
      </c>
    </row>
    <row r="4493" spans="1:14" x14ac:dyDescent="0.3">
      <c r="A4493" t="s">
        <v>7107</v>
      </c>
      <c r="B4493">
        <v>8845259</v>
      </c>
      <c r="C4493" t="s">
        <v>7117</v>
      </c>
      <c r="D4493" s="11">
        <v>46041</v>
      </c>
      <c r="E4493" t="s">
        <v>7471</v>
      </c>
      <c r="F4493" t="s">
        <v>5909</v>
      </c>
      <c r="G4493" t="s">
        <v>2787</v>
      </c>
      <c r="H4493" t="str">
        <f>IF(_xlfn.XLOOKUP(E4493,LD_01[DOCUMENTO],LD_01[REVISÃO])=F4493,"VIGENTE","OBSOLETO")</f>
        <v>VIGENTE</v>
      </c>
      <c r="I4493" t="s">
        <v>7476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/>
      </c>
      <c r="N4493" t="str">
        <f t="shared" si="266"/>
        <v>C:\Users\luis.nunes\OneDrive - ATERPA\00.SERVIDOR\SALA TÉCNICA\00.PROJETOS\02.DOCUMENTOS\ANO 02\MSV-163MS-373-385\TO</v>
      </c>
    </row>
    <row r="4494" spans="1:14" x14ac:dyDescent="0.3">
      <c r="A4494" t="s">
        <v>7108</v>
      </c>
      <c r="B4494">
        <v>691620</v>
      </c>
      <c r="C4494" t="s">
        <v>7117</v>
      </c>
      <c r="D4494" s="11">
        <v>46041</v>
      </c>
      <c r="E4494" t="s">
        <v>7471</v>
      </c>
      <c r="F4494" t="s">
        <v>5909</v>
      </c>
      <c r="G4494" t="s">
        <v>2788</v>
      </c>
      <c r="H4494" t="str">
        <f>IF(_xlfn.XLOOKUP(E4494,LD_01[DOCUMENTO],LD_01[REVISÃO])=F4494,"VIGENTE","OBSOLETO")</f>
        <v>VIGENTE</v>
      </c>
      <c r="I4494" t="s">
        <v>7476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/>
      </c>
      <c r="N4494" t="str">
        <f t="shared" si="266"/>
        <v>C:\Users\luis.nunes\OneDrive - ATERPA\00.SERVIDOR\SALA TÉCNICA\00.PROJETOS\02.DOCUMENTOS\ANO 02\MSV-163MS-373-385\TO</v>
      </c>
    </row>
    <row r="4495" spans="1:14" x14ac:dyDescent="0.3">
      <c r="A4495" t="s">
        <v>7109</v>
      </c>
      <c r="B4495">
        <v>8862047</v>
      </c>
      <c r="C4495" t="s">
        <v>7117</v>
      </c>
      <c r="D4495" s="11">
        <v>46041</v>
      </c>
      <c r="E4495" t="s">
        <v>7472</v>
      </c>
      <c r="F4495" t="s">
        <v>5909</v>
      </c>
      <c r="G4495" t="s">
        <v>2787</v>
      </c>
      <c r="H4495" t="str">
        <f>IF(_xlfn.XLOOKUP(E4495,LD_01[DOCUMENTO],LD_01[REVISÃO])=F4495,"VIGENTE","OBSOLETO")</f>
        <v>VIGENTE</v>
      </c>
      <c r="I4495" t="s">
        <v>7476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/>
      </c>
      <c r="N4495" t="str">
        <f t="shared" si="266"/>
        <v>C:\Users\luis.nunes\OneDrive - ATERPA\00.SERVIDOR\SALA TÉCNICA\00.PROJETOS\02.DOCUMENTOS\ANO 02\MSV-163MS-373-385\TO</v>
      </c>
    </row>
    <row r="4496" spans="1:14" x14ac:dyDescent="0.3">
      <c r="A4496" t="s">
        <v>7110</v>
      </c>
      <c r="B4496">
        <v>608114</v>
      </c>
      <c r="C4496" t="s">
        <v>7117</v>
      </c>
      <c r="D4496" s="11">
        <v>46041</v>
      </c>
      <c r="E4496" t="s">
        <v>7472</v>
      </c>
      <c r="F4496" t="s">
        <v>5909</v>
      </c>
      <c r="G4496" t="s">
        <v>2788</v>
      </c>
      <c r="H4496" t="str">
        <f>IF(_xlfn.XLOOKUP(E4496,LD_01[DOCUMENTO],LD_01[REVISÃO])=F4496,"VIGENTE","OBSOLETO")</f>
        <v>VIGENTE</v>
      </c>
      <c r="I4496" t="s">
        <v>7476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/>
      </c>
      <c r="N4496" t="str">
        <f t="shared" si="266"/>
        <v>C:\Users\luis.nunes\OneDrive - ATERPA\00.SERVIDOR\SALA TÉCNICA\00.PROJETOS\02.DOCUMENTOS\ANO 02\MSV-163MS-373-385\TO</v>
      </c>
    </row>
    <row r="4497" spans="1:14" x14ac:dyDescent="0.3">
      <c r="A4497" t="s">
        <v>7111</v>
      </c>
      <c r="B4497">
        <v>8844641</v>
      </c>
      <c r="C4497" t="s">
        <v>7117</v>
      </c>
      <c r="D4497" s="11">
        <v>46041</v>
      </c>
      <c r="E4497" t="s">
        <v>7473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7476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7112</v>
      </c>
      <c r="B4498">
        <v>385842</v>
      </c>
      <c r="C4498" t="s">
        <v>7117</v>
      </c>
      <c r="D4498" s="11">
        <v>46041</v>
      </c>
      <c r="E4498" t="s">
        <v>7473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7476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7113</v>
      </c>
      <c r="B4499">
        <v>5743971</v>
      </c>
      <c r="C4499" t="s">
        <v>7117</v>
      </c>
      <c r="D4499" s="11">
        <v>46041</v>
      </c>
      <c r="E4499" t="s">
        <v>7474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7476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7114</v>
      </c>
      <c r="B4500">
        <v>97298616</v>
      </c>
      <c r="C4500" t="s">
        <v>7117</v>
      </c>
      <c r="D4500" s="11">
        <v>46041</v>
      </c>
      <c r="E4500" t="s">
        <v>7474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7476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7115</v>
      </c>
      <c r="B4501">
        <v>39238023</v>
      </c>
      <c r="C4501" t="s">
        <v>7117</v>
      </c>
      <c r="D4501" s="11">
        <v>46041</v>
      </c>
      <c r="E4501" t="s">
        <v>7475</v>
      </c>
      <c r="F4501" t="s">
        <v>5907</v>
      </c>
      <c r="G4501" t="s">
        <v>3477</v>
      </c>
      <c r="H4501" t="str">
        <f>IF(_xlfn.XLOOKUP(E4501,LD_01[DOCUMENTO],LD_01[REVISÃO])=F4501,"VIGENTE","OBSOLETO")</f>
        <v>VIGENTE</v>
      </c>
      <c r="I4501" t="s">
        <v>7476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/>
      </c>
      <c r="N4501" t="str">
        <f t="shared" si="266"/>
        <v>C:\Users\luis.nunes\OneDrive - ATERPA\00.SERVIDOR\SALA TÉCNICA\00.PROJETOS\02.DOCUMENTOS\ANO 02\MSV-163MS-373-385\TR</v>
      </c>
    </row>
    <row r="4502" spans="1:14" x14ac:dyDescent="0.3">
      <c r="A4502" t="s">
        <v>7116</v>
      </c>
      <c r="B4502">
        <v>21222136</v>
      </c>
      <c r="C4502" t="s">
        <v>7117</v>
      </c>
      <c r="D4502" s="11">
        <v>46041</v>
      </c>
      <c r="E4502" t="s">
        <v>7475</v>
      </c>
      <c r="F4502" t="s">
        <v>5907</v>
      </c>
      <c r="G4502" t="s">
        <v>2788</v>
      </c>
      <c r="H4502" t="str">
        <f>IF(_xlfn.XLOOKUP(E4502,LD_01[DOCUMENTO],LD_01[REVISÃO])=F4502,"VIGENTE","OBSOLETO")</f>
        <v>VIGENTE</v>
      </c>
      <c r="I4502" t="s">
        <v>7476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/>
      </c>
      <c r="N4502" t="str">
        <f t="shared" si="266"/>
        <v>C:\Users\luis.nunes\OneDrive - ATERPA\00.SERVIDOR\SALA TÉCNICA\00.PROJETOS\02.DOCUMENTOS\ANO 02\MSV-163MS-373-385\TR</v>
      </c>
    </row>
    <row r="4503" spans="1:14" x14ac:dyDescent="0.3">
      <c r="A4503" t="s">
        <v>7574</v>
      </c>
      <c r="E4503" t="s">
        <v>7556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7559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MSV-163MS-AMBIENTAL\MA</v>
      </c>
    </row>
    <row r="4504" spans="1:14" x14ac:dyDescent="0.3">
      <c r="A4504" t="s">
        <v>7575</v>
      </c>
      <c r="E4504" t="s">
        <v>7557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7559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MSV-163MS-AMBIENTAL\MA</v>
      </c>
    </row>
    <row r="4505" spans="1:14" x14ac:dyDescent="0.3">
      <c r="A4505" t="s">
        <v>7576</v>
      </c>
      <c r="E4505" t="s">
        <v>7545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7559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MSV-163MS-AMBIENTAL\MA</v>
      </c>
    </row>
    <row r="4506" spans="1:14" x14ac:dyDescent="0.3">
      <c r="A4506" t="s">
        <v>7577</v>
      </c>
      <c r="E4506" t="s">
        <v>7546</v>
      </c>
      <c r="F4506" s="16" t="s">
        <v>7550</v>
      </c>
      <c r="G4506" t="s">
        <v>2788</v>
      </c>
      <c r="H4506" t="str">
        <f>IF(_xlfn.XLOOKUP(E4506,LD_01[DOCUMENTO],LD_01[REVISÃO])=F4506,"VIGENTE","OBSOLETO")</f>
        <v>VIGENTE</v>
      </c>
      <c r="I4506" t="s">
        <v>7559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MSV-163MS-AMBIENTAL\MA</v>
      </c>
    </row>
    <row r="4507" spans="1:14" x14ac:dyDescent="0.3">
      <c r="A4507" t="s">
        <v>7578</v>
      </c>
      <c r="E4507" t="s">
        <v>7547</v>
      </c>
      <c r="F4507" s="16" t="s">
        <v>7551</v>
      </c>
      <c r="G4507" t="s">
        <v>2788</v>
      </c>
      <c r="H4507" t="str">
        <f>IF(_xlfn.XLOOKUP(E4507,LD_01[DOCUMENTO],LD_01[REVISÃO])=F4507,"VIGENTE","OBSOLETO")</f>
        <v>VIGENTE</v>
      </c>
      <c r="I4507" t="s">
        <v>7559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MSV-163MS-AMBIENTAL\MA</v>
      </c>
    </row>
    <row r="4508" spans="1:14" x14ac:dyDescent="0.3">
      <c r="A4508" t="s">
        <v>7579</v>
      </c>
      <c r="E4508" t="s">
        <v>7548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7559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MSV-163MS-AMBIENTAL\MA</v>
      </c>
    </row>
    <row r="4509" spans="1:14" x14ac:dyDescent="0.3">
      <c r="A4509" t="s">
        <v>7580</v>
      </c>
      <c r="E4509" t="s">
        <v>7554</v>
      </c>
      <c r="F4509" s="16" t="s">
        <v>7551</v>
      </c>
      <c r="G4509" t="s">
        <v>2788</v>
      </c>
      <c r="H4509" t="str">
        <f>IF(_xlfn.XLOOKUP(E4509,LD_01[DOCUMENTO],LD_01[REVISÃO])=F4509,"VIGENTE","OBSOLETO")</f>
        <v>VIGENTE</v>
      </c>
      <c r="I4509" t="s">
        <v>7559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MSV-163MS-AMBIENTAL\MA</v>
      </c>
    </row>
    <row r="4510" spans="1:14" x14ac:dyDescent="0.3">
      <c r="A4510" t="s">
        <v>7581</v>
      </c>
      <c r="E4510" t="s">
        <v>7553</v>
      </c>
      <c r="F4510" s="16" t="s">
        <v>7550</v>
      </c>
      <c r="G4510" t="s">
        <v>2788</v>
      </c>
      <c r="H4510" t="str">
        <f>IF(_xlfn.XLOOKUP(E4510,LD_01[DOCUMENTO],LD_01[REVISÃO])=F4510,"VIGENTE","OBSOLETO")</f>
        <v>VIGENTE</v>
      </c>
      <c r="I4510" t="s">
        <v>7559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MSV-163MS-AMBIENTAL\MA</v>
      </c>
    </row>
    <row r="4511" spans="1:14" x14ac:dyDescent="0.3">
      <c r="A4511" t="s">
        <v>7582</v>
      </c>
      <c r="E4511" t="s">
        <v>7549</v>
      </c>
      <c r="F4511" s="16" t="s">
        <v>7552</v>
      </c>
      <c r="G4511" t="s">
        <v>2788</v>
      </c>
      <c r="H4511" t="str">
        <f>IF(_xlfn.XLOOKUP(E4511,LD_01[DOCUMENTO],LD_01[REVISÃO])=F4511,"VIGENTE","OBSOLETO")</f>
        <v>VIGENTE</v>
      </c>
      <c r="I4511" t="s">
        <v>7559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MSV-163MS-AMBIENTAL\MA</v>
      </c>
    </row>
    <row r="4512" spans="1:14" x14ac:dyDescent="0.3">
      <c r="A4512" t="s">
        <v>7583</v>
      </c>
      <c r="E4512" t="s">
        <v>7595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7560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MSV-163MS-AGUA\MA</v>
      </c>
    </row>
    <row r="4513" spans="1:14" x14ac:dyDescent="0.3">
      <c r="A4513" t="s">
        <v>7584</v>
      </c>
      <c r="E4513" t="s">
        <v>7592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7560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MSV-163MS-AGUA\MA</v>
      </c>
    </row>
    <row r="4514" spans="1:14" x14ac:dyDescent="0.3">
      <c r="A4514" t="s">
        <v>7585</v>
      </c>
      <c r="E4514" t="s">
        <v>7593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7560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MSV-163MS-AGUA\MA</v>
      </c>
    </row>
    <row r="4515" spans="1:14" x14ac:dyDescent="0.3">
      <c r="A4515" t="s">
        <v>7586</v>
      </c>
      <c r="E4515" t="s">
        <v>7594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7561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MSV-163MS-TRANSPORTE\MA</v>
      </c>
    </row>
    <row r="4516" spans="1:14" x14ac:dyDescent="0.3">
      <c r="A4516" t="s">
        <v>7590</v>
      </c>
      <c r="E4516" t="s">
        <v>7588</v>
      </c>
      <c r="F4516" s="16" t="s">
        <v>7551</v>
      </c>
      <c r="G4516" t="s">
        <v>2788</v>
      </c>
      <c r="H4516" t="str">
        <f>IF(_xlfn.XLOOKUP(E4516,LD_01[DOCUMENTO],LD_01[REVISÃO])=F4516,"VIGENTE","OBSOLETO")</f>
        <v>VIGENTE</v>
      </c>
      <c r="I4516" t="s">
        <v>7559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MSV-163MS-AMBIENTAL\MA</v>
      </c>
    </row>
    <row r="4517" spans="1:14" x14ac:dyDescent="0.3">
      <c r="A4517" t="s">
        <v>7812</v>
      </c>
      <c r="E4517" t="s">
        <v>7596</v>
      </c>
      <c r="F4517" t="s">
        <v>7809</v>
      </c>
      <c r="G4517" t="s">
        <v>2788</v>
      </c>
      <c r="H4517" t="str">
        <f>IF(_xlfn.XLOOKUP(E4517,LD_01[DOCUMENTO],LD_01[REVISÃO])=F4517,"VIGENTE","OBSOLETO")</f>
        <v>VIGENTE</v>
      </c>
      <c r="I4517" t="s">
        <v>8025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MSV-163MS-DNIT\DR</v>
      </c>
    </row>
    <row r="4518" spans="1:14" x14ac:dyDescent="0.3">
      <c r="A4518" t="s">
        <v>7813</v>
      </c>
      <c r="E4518" t="s">
        <v>7597</v>
      </c>
      <c r="F4518" t="s">
        <v>7809</v>
      </c>
      <c r="G4518" t="s">
        <v>2788</v>
      </c>
      <c r="H4518" t="str">
        <f>IF(_xlfn.XLOOKUP(E4518,LD_01[DOCUMENTO],LD_01[REVISÃO])=F4518,"VIGENTE","OBSOLETO")</f>
        <v>VIGENTE</v>
      </c>
      <c r="I4518" t="s">
        <v>8025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MSV-163MS-DNIT\DR</v>
      </c>
    </row>
    <row r="4519" spans="1:14" x14ac:dyDescent="0.3">
      <c r="A4519" t="s">
        <v>7814</v>
      </c>
      <c r="E4519" t="s">
        <v>7598</v>
      </c>
      <c r="F4519" t="s">
        <v>7809</v>
      </c>
      <c r="G4519" t="s">
        <v>2788</v>
      </c>
      <c r="H4519" t="str">
        <f>IF(_xlfn.XLOOKUP(E4519,LD_01[DOCUMENTO],LD_01[REVISÃO])=F4519,"VIGENTE","OBSOLETO")</f>
        <v>VIGENTE</v>
      </c>
      <c r="I4519" t="s">
        <v>8025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MSV-163MS-DNIT\DR</v>
      </c>
    </row>
    <row r="4520" spans="1:14" x14ac:dyDescent="0.3">
      <c r="A4520" t="s">
        <v>7815</v>
      </c>
      <c r="E4520" t="s">
        <v>7599</v>
      </c>
      <c r="F4520" t="s">
        <v>7809</v>
      </c>
      <c r="G4520" t="s">
        <v>2788</v>
      </c>
      <c r="H4520" t="str">
        <f>IF(_xlfn.XLOOKUP(E4520,LD_01[DOCUMENTO],LD_01[REVISÃO])=F4520,"VIGENTE","OBSOLETO")</f>
        <v>VIGENTE</v>
      </c>
      <c r="I4520" t="s">
        <v>8025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MSV-163MS-DNIT\DR</v>
      </c>
    </row>
    <row r="4521" spans="1:14" x14ac:dyDescent="0.3">
      <c r="A4521" t="s">
        <v>7816</v>
      </c>
      <c r="E4521" t="s">
        <v>7600</v>
      </c>
      <c r="F4521" t="s">
        <v>7809</v>
      </c>
      <c r="G4521" t="s">
        <v>2788</v>
      </c>
      <c r="H4521" t="str">
        <f>IF(_xlfn.XLOOKUP(E4521,LD_01[DOCUMENTO],LD_01[REVISÃO])=F4521,"VIGENTE","OBSOLETO")</f>
        <v>VIGENTE</v>
      </c>
      <c r="I4521" t="s">
        <v>8025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MSV-163MS-DNIT\DR</v>
      </c>
    </row>
    <row r="4522" spans="1:14" x14ac:dyDescent="0.3">
      <c r="A4522" t="s">
        <v>7817</v>
      </c>
      <c r="E4522" t="s">
        <v>7601</v>
      </c>
      <c r="F4522" t="s">
        <v>7809</v>
      </c>
      <c r="G4522" t="s">
        <v>2788</v>
      </c>
      <c r="H4522" t="str">
        <f>IF(_xlfn.XLOOKUP(E4522,LD_01[DOCUMENTO],LD_01[REVISÃO])=F4522,"VIGENTE","OBSOLETO")</f>
        <v>VIGENTE</v>
      </c>
      <c r="I4522" t="s">
        <v>8025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MSV-163MS-DNIT\DR</v>
      </c>
    </row>
    <row r="4523" spans="1:14" x14ac:dyDescent="0.3">
      <c r="A4523" t="s">
        <v>7818</v>
      </c>
      <c r="E4523" t="s">
        <v>7602</v>
      </c>
      <c r="F4523" t="s">
        <v>7809</v>
      </c>
      <c r="G4523" t="s">
        <v>2788</v>
      </c>
      <c r="H4523" t="str">
        <f>IF(_xlfn.XLOOKUP(E4523,LD_01[DOCUMENTO],LD_01[REVISÃO])=F4523,"VIGENTE","OBSOLETO")</f>
        <v>VIGENTE</v>
      </c>
      <c r="I4523" t="s">
        <v>8025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MSV-163MS-DNIT\DR</v>
      </c>
    </row>
    <row r="4524" spans="1:14" x14ac:dyDescent="0.3">
      <c r="A4524" t="s">
        <v>7819</v>
      </c>
      <c r="E4524" t="s">
        <v>7603</v>
      </c>
      <c r="F4524" t="s">
        <v>7809</v>
      </c>
      <c r="G4524" t="s">
        <v>2788</v>
      </c>
      <c r="H4524" t="str">
        <f>IF(_xlfn.XLOOKUP(E4524,LD_01[DOCUMENTO],LD_01[REVISÃO])=F4524,"VIGENTE","OBSOLETO")</f>
        <v>VIGENTE</v>
      </c>
      <c r="I4524" t="s">
        <v>8025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MSV-163MS-DNIT\DR</v>
      </c>
    </row>
    <row r="4525" spans="1:14" x14ac:dyDescent="0.3">
      <c r="A4525" t="s">
        <v>7820</v>
      </c>
      <c r="E4525" t="s">
        <v>7604</v>
      </c>
      <c r="F4525" t="s">
        <v>7809</v>
      </c>
      <c r="G4525" t="s">
        <v>2788</v>
      </c>
      <c r="H4525" t="str">
        <f>IF(_xlfn.XLOOKUP(E4525,LD_01[DOCUMENTO],LD_01[REVISÃO])=F4525,"VIGENTE","OBSOLETO")</f>
        <v>VIGENTE</v>
      </c>
      <c r="I4525" t="s">
        <v>8025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MSV-163MS-DNIT\DR</v>
      </c>
    </row>
    <row r="4526" spans="1:14" x14ac:dyDescent="0.3">
      <c r="A4526" t="s">
        <v>7821</v>
      </c>
      <c r="E4526" t="s">
        <v>7605</v>
      </c>
      <c r="F4526" t="s">
        <v>7809</v>
      </c>
      <c r="G4526" t="s">
        <v>2788</v>
      </c>
      <c r="H4526" t="str">
        <f>IF(_xlfn.XLOOKUP(E4526,LD_01[DOCUMENTO],LD_01[REVISÃO])=F4526,"VIGENTE","OBSOLETO")</f>
        <v>VIGENTE</v>
      </c>
      <c r="I4526" t="s">
        <v>8025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MSV-163MS-DNIT\DR</v>
      </c>
    </row>
    <row r="4527" spans="1:14" x14ac:dyDescent="0.3">
      <c r="A4527" t="s">
        <v>7822</v>
      </c>
      <c r="E4527" t="s">
        <v>7606</v>
      </c>
      <c r="F4527" t="s">
        <v>7809</v>
      </c>
      <c r="G4527" t="s">
        <v>2788</v>
      </c>
      <c r="H4527" t="str">
        <f>IF(_xlfn.XLOOKUP(E4527,LD_01[DOCUMENTO],LD_01[REVISÃO])=F4527,"VIGENTE","OBSOLETO")</f>
        <v>VIGENTE</v>
      </c>
      <c r="I4527" t="s">
        <v>8025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MSV-163MS-DNIT\DR</v>
      </c>
    </row>
    <row r="4528" spans="1:14" x14ac:dyDescent="0.3">
      <c r="A4528" t="s">
        <v>7823</v>
      </c>
      <c r="E4528" t="s">
        <v>7607</v>
      </c>
      <c r="F4528" t="s">
        <v>7809</v>
      </c>
      <c r="G4528" t="s">
        <v>2788</v>
      </c>
      <c r="H4528" t="str">
        <f>IF(_xlfn.XLOOKUP(E4528,LD_01[DOCUMENTO],LD_01[REVISÃO])=F4528,"VIGENTE","OBSOLETO")</f>
        <v>VIGENTE</v>
      </c>
      <c r="I4528" t="s">
        <v>8025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MSV-163MS-DNIT\DR</v>
      </c>
    </row>
    <row r="4529" spans="1:14" x14ac:dyDescent="0.3">
      <c r="A4529" t="s">
        <v>7824</v>
      </c>
      <c r="E4529" t="s">
        <v>7608</v>
      </c>
      <c r="F4529" t="s">
        <v>7809</v>
      </c>
      <c r="G4529" t="s">
        <v>2788</v>
      </c>
      <c r="H4529" t="str">
        <f>IF(_xlfn.XLOOKUP(E4529,LD_01[DOCUMENTO],LD_01[REVISÃO])=F4529,"VIGENTE","OBSOLETO")</f>
        <v>VIGENTE</v>
      </c>
      <c r="I4529" t="s">
        <v>8025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MSV-163MS-DNIT\DR</v>
      </c>
    </row>
    <row r="4530" spans="1:14" x14ac:dyDescent="0.3">
      <c r="A4530" t="s">
        <v>7825</v>
      </c>
      <c r="E4530" t="s">
        <v>7609</v>
      </c>
      <c r="F4530" t="s">
        <v>7809</v>
      </c>
      <c r="G4530" t="s">
        <v>2788</v>
      </c>
      <c r="H4530" t="str">
        <f>IF(_xlfn.XLOOKUP(E4530,LD_01[DOCUMENTO],LD_01[REVISÃO])=F4530,"VIGENTE","OBSOLETO")</f>
        <v>VIGENTE</v>
      </c>
      <c r="I4530" t="s">
        <v>8025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MSV-163MS-DNIT\DR</v>
      </c>
    </row>
    <row r="4531" spans="1:14" x14ac:dyDescent="0.3">
      <c r="A4531" t="s">
        <v>7826</v>
      </c>
      <c r="E4531" t="s">
        <v>7610</v>
      </c>
      <c r="F4531" t="s">
        <v>7809</v>
      </c>
      <c r="G4531" t="s">
        <v>2788</v>
      </c>
      <c r="H4531" t="str">
        <f>IF(_xlfn.XLOOKUP(E4531,LD_01[DOCUMENTO],LD_01[REVISÃO])=F4531,"VIGENTE","OBSOLETO")</f>
        <v>VIGENTE</v>
      </c>
      <c r="I4531" t="s">
        <v>8025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MSV-163MS-DNIT\DR</v>
      </c>
    </row>
    <row r="4532" spans="1:14" x14ac:dyDescent="0.3">
      <c r="A4532" t="s">
        <v>7827</v>
      </c>
      <c r="E4532" t="s">
        <v>7611</v>
      </c>
      <c r="F4532" t="s">
        <v>7809</v>
      </c>
      <c r="G4532" t="s">
        <v>2788</v>
      </c>
      <c r="H4532" t="str">
        <f>IF(_xlfn.XLOOKUP(E4532,LD_01[DOCUMENTO],LD_01[REVISÃO])=F4532,"VIGENTE","OBSOLETO")</f>
        <v>VIGENTE</v>
      </c>
      <c r="I4532" t="s">
        <v>8025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MSV-163MS-DNIT\DR</v>
      </c>
    </row>
    <row r="4533" spans="1:14" x14ac:dyDescent="0.3">
      <c r="A4533" t="s">
        <v>7828</v>
      </c>
      <c r="E4533" t="s">
        <v>7612</v>
      </c>
      <c r="F4533" t="s">
        <v>7809</v>
      </c>
      <c r="G4533" t="s">
        <v>2788</v>
      </c>
      <c r="H4533" t="str">
        <f>IF(_xlfn.XLOOKUP(E4533,LD_01[DOCUMENTO],LD_01[REVISÃO])=F4533,"VIGENTE","OBSOLETO")</f>
        <v>VIGENTE</v>
      </c>
      <c r="I4533" t="s">
        <v>8025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MSV-163MS-DNIT\DR</v>
      </c>
    </row>
    <row r="4534" spans="1:14" x14ac:dyDescent="0.3">
      <c r="A4534" t="s">
        <v>7829</v>
      </c>
      <c r="E4534" t="s">
        <v>7613</v>
      </c>
      <c r="F4534" t="s">
        <v>7809</v>
      </c>
      <c r="G4534" t="s">
        <v>2788</v>
      </c>
      <c r="H4534" t="str">
        <f>IF(_xlfn.XLOOKUP(E4534,LD_01[DOCUMENTO],LD_01[REVISÃO])=F4534,"VIGENTE","OBSOLETO")</f>
        <v>VIGENTE</v>
      </c>
      <c r="I4534" t="s">
        <v>8025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MSV-163MS-DNIT\DR</v>
      </c>
    </row>
    <row r="4535" spans="1:14" x14ac:dyDescent="0.3">
      <c r="A4535" t="s">
        <v>7830</v>
      </c>
      <c r="E4535" t="s">
        <v>7614</v>
      </c>
      <c r="F4535" t="s">
        <v>7809</v>
      </c>
      <c r="G4535" t="s">
        <v>2788</v>
      </c>
      <c r="H4535" t="str">
        <f>IF(_xlfn.XLOOKUP(E4535,LD_01[DOCUMENTO],LD_01[REVISÃO])=F4535,"VIGENTE","OBSOLETO")</f>
        <v>VIGENTE</v>
      </c>
      <c r="I4535" t="s">
        <v>8025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MSV-163MS-DNIT\DR</v>
      </c>
    </row>
    <row r="4536" spans="1:14" x14ac:dyDescent="0.3">
      <c r="A4536" t="s">
        <v>7831</v>
      </c>
      <c r="E4536" t="s">
        <v>7615</v>
      </c>
      <c r="F4536" t="s">
        <v>7809</v>
      </c>
      <c r="G4536" t="s">
        <v>2788</v>
      </c>
      <c r="H4536" t="str">
        <f>IF(_xlfn.XLOOKUP(E4536,LD_01[DOCUMENTO],LD_01[REVISÃO])=F4536,"VIGENTE","OBSOLETO")</f>
        <v>VIGENTE</v>
      </c>
      <c r="I4536" t="s">
        <v>8025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MSV-163MS-DNIT\DR</v>
      </c>
    </row>
    <row r="4537" spans="1:14" x14ac:dyDescent="0.3">
      <c r="A4537" t="s">
        <v>7832</v>
      </c>
      <c r="E4537" t="s">
        <v>7616</v>
      </c>
      <c r="F4537" t="s">
        <v>7809</v>
      </c>
      <c r="G4537" t="s">
        <v>2788</v>
      </c>
      <c r="H4537" t="str">
        <f>IF(_xlfn.XLOOKUP(E4537,LD_01[DOCUMENTO],LD_01[REVISÃO])=F4537,"VIGENTE","OBSOLETO")</f>
        <v>VIGENTE</v>
      </c>
      <c r="I4537" t="s">
        <v>8025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MSV-163MS-DNIT\DR</v>
      </c>
    </row>
    <row r="4538" spans="1:14" x14ac:dyDescent="0.3">
      <c r="A4538" t="s">
        <v>7833</v>
      </c>
      <c r="E4538" t="s">
        <v>7617</v>
      </c>
      <c r="F4538" t="s">
        <v>7809</v>
      </c>
      <c r="G4538" t="s">
        <v>2788</v>
      </c>
      <c r="H4538" t="str">
        <f>IF(_xlfn.XLOOKUP(E4538,LD_01[DOCUMENTO],LD_01[REVISÃO])=F4538,"VIGENTE","OBSOLETO")</f>
        <v>VIGENTE</v>
      </c>
      <c r="I4538" t="s">
        <v>8025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MSV-163MS-DNIT\DR</v>
      </c>
    </row>
    <row r="4539" spans="1:14" x14ac:dyDescent="0.3">
      <c r="A4539" t="s">
        <v>7834</v>
      </c>
      <c r="E4539" t="s">
        <v>7618</v>
      </c>
      <c r="F4539" t="s">
        <v>7809</v>
      </c>
      <c r="G4539" t="s">
        <v>2788</v>
      </c>
      <c r="H4539" t="str">
        <f>IF(_xlfn.XLOOKUP(E4539,LD_01[DOCUMENTO],LD_01[REVISÃO])=F4539,"VIGENTE","OBSOLETO")</f>
        <v>VIGENTE</v>
      </c>
      <c r="I4539" t="s">
        <v>8025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MSV-163MS-DNIT\DR</v>
      </c>
    </row>
    <row r="4540" spans="1:14" x14ac:dyDescent="0.3">
      <c r="A4540" t="s">
        <v>7835</v>
      </c>
      <c r="E4540" t="s">
        <v>7619</v>
      </c>
      <c r="F4540" t="s">
        <v>7809</v>
      </c>
      <c r="G4540" t="s">
        <v>2788</v>
      </c>
      <c r="H4540" t="str">
        <f>IF(_xlfn.XLOOKUP(E4540,LD_01[DOCUMENTO],LD_01[REVISÃO])=F4540,"VIGENTE","OBSOLETO")</f>
        <v>VIGENTE</v>
      </c>
      <c r="I4540" t="s">
        <v>8025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MSV-163MS-DNIT\DR</v>
      </c>
    </row>
    <row r="4541" spans="1:14" x14ac:dyDescent="0.3">
      <c r="A4541" t="s">
        <v>7836</v>
      </c>
      <c r="E4541" t="s">
        <v>7620</v>
      </c>
      <c r="F4541" t="s">
        <v>7809</v>
      </c>
      <c r="G4541" t="s">
        <v>2788</v>
      </c>
      <c r="H4541" t="str">
        <f>IF(_xlfn.XLOOKUP(E4541,LD_01[DOCUMENTO],LD_01[REVISÃO])=F4541,"VIGENTE","OBSOLETO")</f>
        <v>VIGENTE</v>
      </c>
      <c r="I4541" t="s">
        <v>8025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MSV-163MS-DNIT\DR</v>
      </c>
    </row>
    <row r="4542" spans="1:14" x14ac:dyDescent="0.3">
      <c r="A4542" t="s">
        <v>7837</v>
      </c>
      <c r="E4542" t="s">
        <v>7621</v>
      </c>
      <c r="F4542" t="s">
        <v>7809</v>
      </c>
      <c r="G4542" t="s">
        <v>2788</v>
      </c>
      <c r="H4542" t="str">
        <f>IF(_xlfn.XLOOKUP(E4542,LD_01[DOCUMENTO],LD_01[REVISÃO])=F4542,"VIGENTE","OBSOLETO")</f>
        <v>VIGENTE</v>
      </c>
      <c r="I4542" t="s">
        <v>8025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MSV-163MS-DNIT\DR</v>
      </c>
    </row>
    <row r="4543" spans="1:14" x14ac:dyDescent="0.3">
      <c r="A4543" t="s">
        <v>7838</v>
      </c>
      <c r="E4543" t="s">
        <v>7622</v>
      </c>
      <c r="F4543" t="s">
        <v>7809</v>
      </c>
      <c r="G4543" t="s">
        <v>2788</v>
      </c>
      <c r="H4543" t="str">
        <f>IF(_xlfn.XLOOKUP(E4543,LD_01[DOCUMENTO],LD_01[REVISÃO])=F4543,"VIGENTE","OBSOLETO")</f>
        <v>VIGENTE</v>
      </c>
      <c r="I4543" t="s">
        <v>8025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MSV-163MS-DNIT\DR</v>
      </c>
    </row>
    <row r="4544" spans="1:14" x14ac:dyDescent="0.3">
      <c r="A4544" t="s">
        <v>7839</v>
      </c>
      <c r="E4544" t="s">
        <v>7623</v>
      </c>
      <c r="F4544" t="s">
        <v>7809</v>
      </c>
      <c r="G4544" t="s">
        <v>2788</v>
      </c>
      <c r="H4544" t="str">
        <f>IF(_xlfn.XLOOKUP(E4544,LD_01[DOCUMENTO],LD_01[REVISÃO])=F4544,"VIGENTE","OBSOLETO")</f>
        <v>VIGENTE</v>
      </c>
      <c r="I4544" t="s">
        <v>8025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MSV-163MS-DNIT\DR</v>
      </c>
    </row>
    <row r="4545" spans="1:14" x14ac:dyDescent="0.3">
      <c r="A4545" t="s">
        <v>7840</v>
      </c>
      <c r="E4545" t="s">
        <v>7624</v>
      </c>
      <c r="F4545" t="s">
        <v>7809</v>
      </c>
      <c r="G4545" t="s">
        <v>2788</v>
      </c>
      <c r="H4545" t="str">
        <f>IF(_xlfn.XLOOKUP(E4545,LD_01[DOCUMENTO],LD_01[REVISÃO])=F4545,"VIGENTE","OBSOLETO")</f>
        <v>VIGENTE</v>
      </c>
      <c r="I4545" t="s">
        <v>8025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MSV-163MS-DNIT\DR</v>
      </c>
    </row>
    <row r="4546" spans="1:14" x14ac:dyDescent="0.3">
      <c r="A4546" t="s">
        <v>7841</v>
      </c>
      <c r="E4546" t="s">
        <v>7625</v>
      </c>
      <c r="F4546" t="s">
        <v>7809</v>
      </c>
      <c r="G4546" t="s">
        <v>2788</v>
      </c>
      <c r="H4546" t="str">
        <f>IF(_xlfn.XLOOKUP(E4546,LD_01[DOCUMENTO],LD_01[REVISÃO])=F4546,"VIGENTE","OBSOLETO")</f>
        <v>VIGENTE</v>
      </c>
      <c r="I4546" t="s">
        <v>8025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MSV-163MS-DNIT\DR</v>
      </c>
    </row>
    <row r="4547" spans="1:14" x14ac:dyDescent="0.3">
      <c r="A4547" t="s">
        <v>7842</v>
      </c>
      <c r="E4547" t="s">
        <v>7626</v>
      </c>
      <c r="F4547" t="s">
        <v>7809</v>
      </c>
      <c r="G4547" t="s">
        <v>2788</v>
      </c>
      <c r="H4547" t="str">
        <f>IF(_xlfn.XLOOKUP(E4547,LD_01[DOCUMENTO],LD_01[REVISÃO])=F4547,"VIGENTE","OBSOLETO")</f>
        <v>VIGENTE</v>
      </c>
      <c r="I4547" t="s">
        <v>8025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MSV-163MS-DNIT\DR</v>
      </c>
    </row>
    <row r="4548" spans="1:14" x14ac:dyDescent="0.3">
      <c r="A4548" t="s">
        <v>7843</v>
      </c>
      <c r="E4548" t="s">
        <v>7627</v>
      </c>
      <c r="F4548" t="s">
        <v>7809</v>
      </c>
      <c r="G4548" t="s">
        <v>2788</v>
      </c>
      <c r="H4548" t="str">
        <f>IF(_xlfn.XLOOKUP(E4548,LD_01[DOCUMENTO],LD_01[REVISÃO])=F4548,"VIGENTE","OBSOLETO")</f>
        <v>VIGENTE</v>
      </c>
      <c r="I4548" t="s">
        <v>8025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MSV-163MS-DNIT\DR</v>
      </c>
    </row>
    <row r="4549" spans="1:14" x14ac:dyDescent="0.3">
      <c r="A4549" t="s">
        <v>7844</v>
      </c>
      <c r="E4549" t="s">
        <v>7628</v>
      </c>
      <c r="F4549" t="s">
        <v>7809</v>
      </c>
      <c r="G4549" t="s">
        <v>2788</v>
      </c>
      <c r="H4549" t="str">
        <f>IF(_xlfn.XLOOKUP(E4549,LD_01[DOCUMENTO],LD_01[REVISÃO])=F4549,"VIGENTE","OBSOLETO")</f>
        <v>VIGENTE</v>
      </c>
      <c r="I4549" t="s">
        <v>8025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MSV-163MS-DNIT\DR</v>
      </c>
    </row>
    <row r="4550" spans="1:14" x14ac:dyDescent="0.3">
      <c r="A4550" t="s">
        <v>7845</v>
      </c>
      <c r="E4550" t="s">
        <v>7629</v>
      </c>
      <c r="F4550" t="s">
        <v>7809</v>
      </c>
      <c r="G4550" t="s">
        <v>2788</v>
      </c>
      <c r="H4550" t="str">
        <f>IF(_xlfn.XLOOKUP(E4550,LD_01[DOCUMENTO],LD_01[REVISÃO])=F4550,"VIGENTE","OBSOLETO")</f>
        <v>VIGENTE</v>
      </c>
      <c r="I4550" t="s">
        <v>8025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MSV-163MS-DNIT\DR</v>
      </c>
    </row>
    <row r="4551" spans="1:14" x14ac:dyDescent="0.3">
      <c r="A4551" t="s">
        <v>7846</v>
      </c>
      <c r="E4551" t="s">
        <v>7630</v>
      </c>
      <c r="F4551" t="s">
        <v>7809</v>
      </c>
      <c r="G4551" t="s">
        <v>2788</v>
      </c>
      <c r="H4551" t="str">
        <f>IF(_xlfn.XLOOKUP(E4551,LD_01[DOCUMENTO],LD_01[REVISÃO])=F4551,"VIGENTE","OBSOLETO")</f>
        <v>VIGENTE</v>
      </c>
      <c r="I4551" t="s">
        <v>8025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MSV-163MS-DNIT\DR</v>
      </c>
    </row>
    <row r="4552" spans="1:14" x14ac:dyDescent="0.3">
      <c r="A4552" t="s">
        <v>7847</v>
      </c>
      <c r="E4552" t="s">
        <v>7631</v>
      </c>
      <c r="F4552" t="s">
        <v>7809</v>
      </c>
      <c r="G4552" t="s">
        <v>2788</v>
      </c>
      <c r="H4552" t="str">
        <f>IF(_xlfn.XLOOKUP(E4552,LD_01[DOCUMENTO],LD_01[REVISÃO])=F4552,"VIGENTE","OBSOLETO")</f>
        <v>VIGENTE</v>
      </c>
      <c r="I4552" t="s">
        <v>8025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MSV-163MS-DNIT\DR</v>
      </c>
    </row>
    <row r="4553" spans="1:14" x14ac:dyDescent="0.3">
      <c r="A4553" t="s">
        <v>7848</v>
      </c>
      <c r="E4553" t="s">
        <v>7632</v>
      </c>
      <c r="F4553" t="s">
        <v>7809</v>
      </c>
      <c r="G4553" t="s">
        <v>2788</v>
      </c>
      <c r="H4553" t="str">
        <f>IF(_xlfn.XLOOKUP(E4553,LD_01[DOCUMENTO],LD_01[REVISÃO])=F4553,"VIGENTE","OBSOLETO")</f>
        <v>VIGENTE</v>
      </c>
      <c r="I4553" t="s">
        <v>8025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MSV-163MS-DNIT\DR</v>
      </c>
    </row>
    <row r="4554" spans="1:14" x14ac:dyDescent="0.3">
      <c r="A4554" t="s">
        <v>7849</v>
      </c>
      <c r="E4554" t="s">
        <v>7633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MSV-163MS-DNIT\DR</v>
      </c>
    </row>
    <row r="4555" spans="1:14" x14ac:dyDescent="0.3">
      <c r="A4555" t="s">
        <v>7850</v>
      </c>
      <c r="E4555" t="s">
        <v>7634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MSV-163MS-DNIT\DR</v>
      </c>
    </row>
    <row r="4556" spans="1:14" x14ac:dyDescent="0.3">
      <c r="A4556" t="s">
        <v>7851</v>
      </c>
      <c r="E4556" t="s">
        <v>7635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MSV-163MS-DNIT\DR</v>
      </c>
    </row>
    <row r="4557" spans="1:14" x14ac:dyDescent="0.3">
      <c r="A4557" t="s">
        <v>7852</v>
      </c>
      <c r="E4557" t="s">
        <v>7636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MSV-163MS-DNIT\DR</v>
      </c>
    </row>
    <row r="4558" spans="1:14" x14ac:dyDescent="0.3">
      <c r="A4558" t="s">
        <v>7853</v>
      </c>
      <c r="E4558" t="s">
        <v>7637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MSV-163MS-DNIT\DR</v>
      </c>
    </row>
    <row r="4559" spans="1:14" x14ac:dyDescent="0.3">
      <c r="A4559" t="s">
        <v>7854</v>
      </c>
      <c r="E4559" t="s">
        <v>7638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MSV-163MS-DNIT\DR</v>
      </c>
    </row>
    <row r="4560" spans="1:14" x14ac:dyDescent="0.3">
      <c r="A4560" t="s">
        <v>7855</v>
      </c>
      <c r="E4560" t="s">
        <v>7639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MSV-163MS-DNIT\DR</v>
      </c>
    </row>
    <row r="4561" spans="1:14" x14ac:dyDescent="0.3">
      <c r="A4561" t="s">
        <v>7856</v>
      </c>
      <c r="E4561" t="s">
        <v>7640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MSV-163MS-DNIT\DR</v>
      </c>
    </row>
    <row r="4562" spans="1:14" x14ac:dyDescent="0.3">
      <c r="A4562" t="s">
        <v>7857</v>
      </c>
      <c r="E4562" t="s">
        <v>7641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MSV-163MS-DNIT\DR</v>
      </c>
    </row>
    <row r="4563" spans="1:14" x14ac:dyDescent="0.3">
      <c r="A4563" t="s">
        <v>7858</v>
      </c>
      <c r="E4563" t="s">
        <v>7642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MSV-163MS-DNIT\DR</v>
      </c>
    </row>
    <row r="4564" spans="1:14" x14ac:dyDescent="0.3">
      <c r="A4564" t="s">
        <v>7859</v>
      </c>
      <c r="E4564" t="s">
        <v>7643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MSV-163MS-DNIT\DR</v>
      </c>
    </row>
    <row r="4565" spans="1:14" x14ac:dyDescent="0.3">
      <c r="A4565" t="s">
        <v>7860</v>
      </c>
      <c r="E4565" t="s">
        <v>7644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MSV-163MS-DNIT\DR</v>
      </c>
    </row>
    <row r="4566" spans="1:14" x14ac:dyDescent="0.3">
      <c r="A4566" t="s">
        <v>7861</v>
      </c>
      <c r="E4566" t="s">
        <v>7645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MSV-163MS-DNIT\DR</v>
      </c>
    </row>
    <row r="4567" spans="1:14" x14ac:dyDescent="0.3">
      <c r="A4567" t="s">
        <v>7862</v>
      </c>
      <c r="E4567" t="s">
        <v>7646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MSV-163MS-DNIT\DR</v>
      </c>
    </row>
    <row r="4568" spans="1:14" x14ac:dyDescent="0.3">
      <c r="A4568" t="s">
        <v>7863</v>
      </c>
      <c r="E4568" t="s">
        <v>7647</v>
      </c>
      <c r="F4568" t="s">
        <v>7810</v>
      </c>
      <c r="G4568" t="s">
        <v>2788</v>
      </c>
      <c r="H4568" t="str">
        <f>IF(_xlfn.XLOOKUP(E4568,LD_01[DOCUMENTO],LD_01[REVISÃO])=F4568,"VIGENTE","OBSOLETO")</f>
        <v>VIGENTE</v>
      </c>
      <c r="I4568" t="s">
        <v>8025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MSV-163MS-DNIT\DR</v>
      </c>
    </row>
    <row r="4569" spans="1:14" x14ac:dyDescent="0.3">
      <c r="A4569" t="s">
        <v>7864</v>
      </c>
      <c r="E4569" t="s">
        <v>7648</v>
      </c>
      <c r="F4569" t="s">
        <v>7810</v>
      </c>
      <c r="G4569" t="s">
        <v>2788</v>
      </c>
      <c r="H4569" t="str">
        <f>IF(_xlfn.XLOOKUP(E4569,LD_01[DOCUMENTO],LD_01[REVISÃO])=F4569,"VIGENTE","OBSOLETO")</f>
        <v>VIGENTE</v>
      </c>
      <c r="I4569" t="s">
        <v>8025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MSV-163MS-DNIT\DR</v>
      </c>
    </row>
    <row r="4570" spans="1:14" x14ac:dyDescent="0.3">
      <c r="A4570" t="s">
        <v>7865</v>
      </c>
      <c r="E4570" t="s">
        <v>7649</v>
      </c>
      <c r="F4570" t="s">
        <v>7810</v>
      </c>
      <c r="G4570" t="s">
        <v>2788</v>
      </c>
      <c r="H4570" t="str">
        <f>IF(_xlfn.XLOOKUP(E4570,LD_01[DOCUMENTO],LD_01[REVISÃO])=F4570,"VIGENTE","OBSOLETO")</f>
        <v>VIGENTE</v>
      </c>
      <c r="I4570" t="s">
        <v>8025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MSV-163MS-DNIT\DR</v>
      </c>
    </row>
    <row r="4571" spans="1:14" x14ac:dyDescent="0.3">
      <c r="A4571" t="s">
        <v>7866</v>
      </c>
      <c r="E4571" t="s">
        <v>7650</v>
      </c>
      <c r="F4571" t="s">
        <v>7810</v>
      </c>
      <c r="G4571" t="s">
        <v>2788</v>
      </c>
      <c r="H4571" t="str">
        <f>IF(_xlfn.XLOOKUP(E4571,LD_01[DOCUMENTO],LD_01[REVISÃO])=F4571,"VIGENTE","OBSOLETO")</f>
        <v>VIGENTE</v>
      </c>
      <c r="I4571" t="s">
        <v>8025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MSV-163MS-DNIT\DR</v>
      </c>
    </row>
    <row r="4572" spans="1:14" x14ac:dyDescent="0.3">
      <c r="A4572" t="s">
        <v>7867</v>
      </c>
      <c r="E4572" t="s">
        <v>7651</v>
      </c>
      <c r="F4572" t="s">
        <v>7810</v>
      </c>
      <c r="G4572" t="s">
        <v>2788</v>
      </c>
      <c r="H4572" t="str">
        <f>IF(_xlfn.XLOOKUP(E4572,LD_01[DOCUMENTO],LD_01[REVISÃO])=F4572,"VIGENTE","OBSOLETO")</f>
        <v>VIGENTE</v>
      </c>
      <c r="I4572" t="s">
        <v>8025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MSV-163MS-DNIT\DR</v>
      </c>
    </row>
    <row r="4573" spans="1:14" x14ac:dyDescent="0.3">
      <c r="A4573" t="s">
        <v>7868</v>
      </c>
      <c r="E4573" t="s">
        <v>7652</v>
      </c>
      <c r="F4573" t="s">
        <v>7810</v>
      </c>
      <c r="G4573" t="s">
        <v>2788</v>
      </c>
      <c r="H4573" t="str">
        <f>IF(_xlfn.XLOOKUP(E4573,LD_01[DOCUMENTO],LD_01[REVISÃO])=F4573,"VIGENTE","OBSOLETO")</f>
        <v>VIGENTE</v>
      </c>
      <c r="I4573" t="s">
        <v>8025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MSV-163MS-DNIT\DR</v>
      </c>
    </row>
    <row r="4574" spans="1:14" x14ac:dyDescent="0.3">
      <c r="A4574" t="s">
        <v>7869</v>
      </c>
      <c r="E4574" t="s">
        <v>7653</v>
      </c>
      <c r="F4574" t="s">
        <v>7810</v>
      </c>
      <c r="G4574" t="s">
        <v>2788</v>
      </c>
      <c r="H4574" t="str">
        <f>IF(_xlfn.XLOOKUP(E4574,LD_01[DOCUMENTO],LD_01[REVISÃO])=F4574,"VIGENTE","OBSOLETO")</f>
        <v>VIGENTE</v>
      </c>
      <c r="I4574" t="s">
        <v>8025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MSV-163MS-DNIT\DR</v>
      </c>
    </row>
    <row r="4575" spans="1:14" x14ac:dyDescent="0.3">
      <c r="A4575" t="s">
        <v>7870</v>
      </c>
      <c r="E4575" t="s">
        <v>7654</v>
      </c>
      <c r="F4575" t="s">
        <v>7810</v>
      </c>
      <c r="G4575" t="s">
        <v>2788</v>
      </c>
      <c r="H4575" t="str">
        <f>IF(_xlfn.XLOOKUP(E4575,LD_01[DOCUMENTO],LD_01[REVISÃO])=F4575,"VIGENTE","OBSOLETO")</f>
        <v>VIGENTE</v>
      </c>
      <c r="I4575" t="s">
        <v>8025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MSV-163MS-DNIT\DR</v>
      </c>
    </row>
    <row r="4576" spans="1:14" x14ac:dyDescent="0.3">
      <c r="A4576" t="s">
        <v>7871</v>
      </c>
      <c r="E4576" t="s">
        <v>7655</v>
      </c>
      <c r="F4576" t="s">
        <v>7810</v>
      </c>
      <c r="G4576" t="s">
        <v>2788</v>
      </c>
      <c r="H4576" t="str">
        <f>IF(_xlfn.XLOOKUP(E4576,LD_01[DOCUMENTO],LD_01[REVISÃO])=F4576,"VIGENTE","OBSOLETO")</f>
        <v>VIGENTE</v>
      </c>
      <c r="I4576" t="s">
        <v>8025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MSV-163MS-DNIT\DR</v>
      </c>
    </row>
    <row r="4577" spans="1:14" x14ac:dyDescent="0.3">
      <c r="A4577" t="s">
        <v>7872</v>
      </c>
      <c r="E4577" t="s">
        <v>7656</v>
      </c>
      <c r="F4577" t="s">
        <v>7810</v>
      </c>
      <c r="G4577" t="s">
        <v>2788</v>
      </c>
      <c r="H4577" t="str">
        <f>IF(_xlfn.XLOOKUP(E4577,LD_01[DOCUMENTO],LD_01[REVISÃO])=F4577,"VIGENTE","OBSOLETO")</f>
        <v>VIGENTE</v>
      </c>
      <c r="I4577" t="s">
        <v>8025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MSV-163MS-DNIT\DR</v>
      </c>
    </row>
    <row r="4578" spans="1:14" x14ac:dyDescent="0.3">
      <c r="A4578" t="s">
        <v>7873</v>
      </c>
      <c r="E4578" t="s">
        <v>7657</v>
      </c>
      <c r="F4578" t="s">
        <v>7810</v>
      </c>
      <c r="G4578" t="s">
        <v>2788</v>
      </c>
      <c r="H4578" t="str">
        <f>IF(_xlfn.XLOOKUP(E4578,LD_01[DOCUMENTO],LD_01[REVISÃO])=F4578,"VIGENTE","OBSOLETO")</f>
        <v>VIGENTE</v>
      </c>
      <c r="I4578" t="s">
        <v>8025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MSV-163MS-DNIT\DR</v>
      </c>
    </row>
    <row r="4579" spans="1:14" x14ac:dyDescent="0.3">
      <c r="A4579" t="s">
        <v>7874</v>
      </c>
      <c r="E4579" t="s">
        <v>7658</v>
      </c>
      <c r="F4579" t="s">
        <v>7810</v>
      </c>
      <c r="G4579" t="s">
        <v>2788</v>
      </c>
      <c r="H4579" t="str">
        <f>IF(_xlfn.XLOOKUP(E4579,LD_01[DOCUMENTO],LD_01[REVISÃO])=F4579,"VIGENTE","OBSOLETO")</f>
        <v>VIGENTE</v>
      </c>
      <c r="I4579" t="s">
        <v>8025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MSV-163MS-DNIT\DR</v>
      </c>
    </row>
    <row r="4580" spans="1:14" x14ac:dyDescent="0.3">
      <c r="A4580" t="s">
        <v>7875</v>
      </c>
      <c r="E4580" t="s">
        <v>7659</v>
      </c>
      <c r="F4580" t="s">
        <v>7810</v>
      </c>
      <c r="G4580" t="s">
        <v>2788</v>
      </c>
      <c r="H4580" t="str">
        <f>IF(_xlfn.XLOOKUP(E4580,LD_01[DOCUMENTO],LD_01[REVISÃO])=F4580,"VIGENTE","OBSOLETO")</f>
        <v>VIGENTE</v>
      </c>
      <c r="I4580" t="s">
        <v>8025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MSV-163MS-DNIT\DR</v>
      </c>
    </row>
    <row r="4581" spans="1:14" x14ac:dyDescent="0.3">
      <c r="A4581" t="s">
        <v>7876</v>
      </c>
      <c r="E4581" t="s">
        <v>7660</v>
      </c>
      <c r="F4581" t="s">
        <v>7810</v>
      </c>
      <c r="G4581" t="s">
        <v>2788</v>
      </c>
      <c r="H4581" t="str">
        <f>IF(_xlfn.XLOOKUP(E4581,LD_01[DOCUMENTO],LD_01[REVISÃO])=F4581,"VIGENTE","OBSOLETO")</f>
        <v>VIGENTE</v>
      </c>
      <c r="I4581" t="s">
        <v>8025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MSV-163MS-DNIT\DR</v>
      </c>
    </row>
    <row r="4582" spans="1:14" x14ac:dyDescent="0.3">
      <c r="A4582" t="s">
        <v>7877</v>
      </c>
      <c r="E4582" t="s">
        <v>7661</v>
      </c>
      <c r="F4582" t="s">
        <v>7810</v>
      </c>
      <c r="G4582" t="s">
        <v>2788</v>
      </c>
      <c r="H4582" t="str">
        <f>IF(_xlfn.XLOOKUP(E4582,LD_01[DOCUMENTO],LD_01[REVISÃO])=F4582,"VIGENTE","OBSOLETO")</f>
        <v>VIGENTE</v>
      </c>
      <c r="I4582" t="s">
        <v>8025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MSV-163MS-DNIT\DR</v>
      </c>
    </row>
    <row r="4583" spans="1:14" x14ac:dyDescent="0.3">
      <c r="A4583" t="s">
        <v>7878</v>
      </c>
      <c r="E4583" t="s">
        <v>7662</v>
      </c>
      <c r="F4583" t="s">
        <v>7810</v>
      </c>
      <c r="G4583" t="s">
        <v>2788</v>
      </c>
      <c r="H4583" t="str">
        <f>IF(_xlfn.XLOOKUP(E4583,LD_01[DOCUMENTO],LD_01[REVISÃO])=F4583,"VIGENTE","OBSOLETO")</f>
        <v>VIGENTE</v>
      </c>
      <c r="I4583" t="s">
        <v>8025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MSV-163MS-DNIT\DR</v>
      </c>
    </row>
    <row r="4584" spans="1:14" x14ac:dyDescent="0.3">
      <c r="A4584" t="s">
        <v>7879</v>
      </c>
      <c r="E4584" t="s">
        <v>7663</v>
      </c>
      <c r="F4584" t="s">
        <v>7810</v>
      </c>
      <c r="G4584" t="s">
        <v>2788</v>
      </c>
      <c r="H4584" t="str">
        <f>IF(_xlfn.XLOOKUP(E4584,LD_01[DOCUMENTO],LD_01[REVISÃO])=F4584,"VIGENTE","OBSOLETO")</f>
        <v>VIGENTE</v>
      </c>
      <c r="I4584" t="s">
        <v>8025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MSV-163MS-DNIT\DR</v>
      </c>
    </row>
    <row r="4585" spans="1:14" x14ac:dyDescent="0.3">
      <c r="A4585" t="s">
        <v>7880</v>
      </c>
      <c r="E4585" t="s">
        <v>7664</v>
      </c>
      <c r="F4585" t="s">
        <v>7810</v>
      </c>
      <c r="G4585" t="s">
        <v>2788</v>
      </c>
      <c r="H4585" t="str">
        <f>IF(_xlfn.XLOOKUP(E4585,LD_01[DOCUMENTO],LD_01[REVISÃO])=F4585,"VIGENTE","OBSOLETO")</f>
        <v>VIGENTE</v>
      </c>
      <c r="I4585" t="s">
        <v>8025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MSV-163MS-DNIT\DR</v>
      </c>
    </row>
    <row r="4586" spans="1:14" x14ac:dyDescent="0.3">
      <c r="A4586" t="s">
        <v>7881</v>
      </c>
      <c r="E4586" t="s">
        <v>7665</v>
      </c>
      <c r="F4586" t="s">
        <v>7810</v>
      </c>
      <c r="G4586" t="s">
        <v>2788</v>
      </c>
      <c r="H4586" t="str">
        <f>IF(_xlfn.XLOOKUP(E4586,LD_01[DOCUMENTO],LD_01[REVISÃO])=F4586,"VIGENTE","OBSOLETO")</f>
        <v>VIGENTE</v>
      </c>
      <c r="I4586" t="s">
        <v>8025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MSV-163MS-DNIT\DR</v>
      </c>
    </row>
    <row r="4587" spans="1:14" x14ac:dyDescent="0.3">
      <c r="A4587" t="s">
        <v>7882</v>
      </c>
      <c r="E4587" t="s">
        <v>7666</v>
      </c>
      <c r="F4587" t="s">
        <v>7810</v>
      </c>
      <c r="G4587" t="s">
        <v>2788</v>
      </c>
      <c r="H4587" t="str">
        <f>IF(_xlfn.XLOOKUP(E4587,LD_01[DOCUMENTO],LD_01[REVISÃO])=F4587,"VIGENTE","OBSOLETO")</f>
        <v>VIGENTE</v>
      </c>
      <c r="I4587" t="s">
        <v>8025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MSV-163MS-DNIT\DR</v>
      </c>
    </row>
    <row r="4588" spans="1:14" x14ac:dyDescent="0.3">
      <c r="A4588" t="s">
        <v>7883</v>
      </c>
      <c r="E4588" t="s">
        <v>7667</v>
      </c>
      <c r="F4588" t="s">
        <v>7810</v>
      </c>
      <c r="G4588" t="s">
        <v>2788</v>
      </c>
      <c r="H4588" t="str">
        <f>IF(_xlfn.XLOOKUP(E4588,LD_01[DOCUMENTO],LD_01[REVISÃO])=F4588,"VIGENTE","OBSOLETO")</f>
        <v>VIGENTE</v>
      </c>
      <c r="I4588" t="s">
        <v>8025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MSV-163MS-DNIT\DR</v>
      </c>
    </row>
    <row r="4589" spans="1:14" x14ac:dyDescent="0.3">
      <c r="A4589" t="s">
        <v>7884</v>
      </c>
      <c r="E4589" t="s">
        <v>7668</v>
      </c>
      <c r="F4589" t="s">
        <v>7810</v>
      </c>
      <c r="G4589" t="s">
        <v>2788</v>
      </c>
      <c r="H4589" t="str">
        <f>IF(_xlfn.XLOOKUP(E4589,LD_01[DOCUMENTO],LD_01[REVISÃO])=F4589,"VIGENTE","OBSOLETO")</f>
        <v>VIGENTE</v>
      </c>
      <c r="I4589" t="s">
        <v>8025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MSV-163MS-DNIT\DR</v>
      </c>
    </row>
    <row r="4590" spans="1:14" x14ac:dyDescent="0.3">
      <c r="A4590" t="s">
        <v>7885</v>
      </c>
      <c r="E4590" t="s">
        <v>7669</v>
      </c>
      <c r="F4590" t="s">
        <v>7810</v>
      </c>
      <c r="G4590" t="s">
        <v>2788</v>
      </c>
      <c r="H4590" t="str">
        <f>IF(_xlfn.XLOOKUP(E4590,LD_01[DOCUMENTO],LD_01[REVISÃO])=F4590,"VIGENTE","OBSOLETO")</f>
        <v>VIGENTE</v>
      </c>
      <c r="I4590" t="s">
        <v>8025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MSV-163MS-DNIT\DR</v>
      </c>
    </row>
    <row r="4591" spans="1:14" x14ac:dyDescent="0.3">
      <c r="A4591" t="s">
        <v>7886</v>
      </c>
      <c r="E4591" t="s">
        <v>7670</v>
      </c>
      <c r="F4591" t="s">
        <v>7810</v>
      </c>
      <c r="G4591" t="s">
        <v>2788</v>
      </c>
      <c r="H4591" t="str">
        <f>IF(_xlfn.XLOOKUP(E4591,LD_01[DOCUMENTO],LD_01[REVISÃO])=F4591,"VIGENTE","OBSOLETO")</f>
        <v>VIGENTE</v>
      </c>
      <c r="I4591" t="s">
        <v>8025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MSV-163MS-DNIT\DR</v>
      </c>
    </row>
    <row r="4592" spans="1:14" x14ac:dyDescent="0.3">
      <c r="A4592" t="s">
        <v>7887</v>
      </c>
      <c r="E4592" t="s">
        <v>7671</v>
      </c>
      <c r="F4592" t="s">
        <v>7810</v>
      </c>
      <c r="G4592" t="s">
        <v>2788</v>
      </c>
      <c r="H4592" t="str">
        <f>IF(_xlfn.XLOOKUP(E4592,LD_01[DOCUMENTO],LD_01[REVISÃO])=F4592,"VIGENTE","OBSOLETO")</f>
        <v>VIGENTE</v>
      </c>
      <c r="I4592" t="s">
        <v>8025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MSV-163MS-DNIT\DR</v>
      </c>
    </row>
    <row r="4593" spans="1:14" x14ac:dyDescent="0.3">
      <c r="A4593" t="s">
        <v>7888</v>
      </c>
      <c r="E4593" t="s">
        <v>7672</v>
      </c>
      <c r="F4593" t="s">
        <v>7810</v>
      </c>
      <c r="G4593" t="s">
        <v>2788</v>
      </c>
      <c r="H4593" t="str">
        <f>IF(_xlfn.XLOOKUP(E4593,LD_01[DOCUMENTO],LD_01[REVISÃO])=F4593,"VIGENTE","OBSOLETO")</f>
        <v>VIGENTE</v>
      </c>
      <c r="I4593" t="s">
        <v>8025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MSV-163MS-DNIT\DR</v>
      </c>
    </row>
    <row r="4594" spans="1:14" x14ac:dyDescent="0.3">
      <c r="A4594" t="s">
        <v>7889</v>
      </c>
      <c r="E4594" t="s">
        <v>7673</v>
      </c>
      <c r="F4594" t="s">
        <v>7810</v>
      </c>
      <c r="G4594" t="s">
        <v>2788</v>
      </c>
      <c r="H4594" t="str">
        <f>IF(_xlfn.XLOOKUP(E4594,LD_01[DOCUMENTO],LD_01[REVISÃO])=F4594,"VIGENTE","OBSOLETO")</f>
        <v>VIGENTE</v>
      </c>
      <c r="I4594" t="s">
        <v>8025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MSV-163MS-DNIT\DR</v>
      </c>
    </row>
    <row r="4595" spans="1:14" x14ac:dyDescent="0.3">
      <c r="A4595" t="s">
        <v>7890</v>
      </c>
      <c r="E4595" t="s">
        <v>7674</v>
      </c>
      <c r="F4595" t="s">
        <v>7810</v>
      </c>
      <c r="G4595" t="s">
        <v>2788</v>
      </c>
      <c r="H4595" t="str">
        <f>IF(_xlfn.XLOOKUP(E4595,LD_01[DOCUMENTO],LD_01[REVISÃO])=F4595,"VIGENTE","OBSOLETO")</f>
        <v>VIGENTE</v>
      </c>
      <c r="I4595" t="s">
        <v>8025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MSV-163MS-DNIT\DR</v>
      </c>
    </row>
    <row r="4596" spans="1:14" x14ac:dyDescent="0.3">
      <c r="A4596" t="s">
        <v>7891</v>
      </c>
      <c r="E4596" t="s">
        <v>7675</v>
      </c>
      <c r="F4596" t="s">
        <v>7810</v>
      </c>
      <c r="G4596" t="s">
        <v>2788</v>
      </c>
      <c r="H4596" t="str">
        <f>IF(_xlfn.XLOOKUP(E4596,LD_01[DOCUMENTO],LD_01[REVISÃO])=F4596,"VIGENTE","OBSOLETO")</f>
        <v>VIGENTE</v>
      </c>
      <c r="I4596" t="s">
        <v>8025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MSV-163MS-DNIT\DR</v>
      </c>
    </row>
    <row r="4597" spans="1:14" x14ac:dyDescent="0.3">
      <c r="A4597" t="s">
        <v>7892</v>
      </c>
      <c r="E4597" t="s">
        <v>7676</v>
      </c>
      <c r="F4597" t="s">
        <v>7810</v>
      </c>
      <c r="G4597" t="s">
        <v>2788</v>
      </c>
      <c r="H4597" t="str">
        <f>IF(_xlfn.XLOOKUP(E4597,LD_01[DOCUMENTO],LD_01[REVISÃO])=F4597,"VIGENTE","OBSOLETO")</f>
        <v>VIGENTE</v>
      </c>
      <c r="I4597" t="s">
        <v>8025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MSV-163MS-DNIT\DR</v>
      </c>
    </row>
    <row r="4598" spans="1:14" x14ac:dyDescent="0.3">
      <c r="A4598" t="s">
        <v>7893</v>
      </c>
      <c r="E4598" t="s">
        <v>7677</v>
      </c>
      <c r="F4598" t="s">
        <v>7810</v>
      </c>
      <c r="G4598" t="s">
        <v>2788</v>
      </c>
      <c r="H4598" t="str">
        <f>IF(_xlfn.XLOOKUP(E4598,LD_01[DOCUMENTO],LD_01[REVISÃO])=F4598,"VIGENTE","OBSOLETO")</f>
        <v>VIGENTE</v>
      </c>
      <c r="I4598" t="s">
        <v>8025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MSV-163MS-DNIT\DR</v>
      </c>
    </row>
    <row r="4599" spans="1:14" x14ac:dyDescent="0.3">
      <c r="A4599" t="s">
        <v>7894</v>
      </c>
      <c r="E4599" t="s">
        <v>7678</v>
      </c>
      <c r="F4599" t="s">
        <v>7810</v>
      </c>
      <c r="G4599" t="s">
        <v>2788</v>
      </c>
      <c r="H4599" t="str">
        <f>IF(_xlfn.XLOOKUP(E4599,LD_01[DOCUMENTO],LD_01[REVISÃO])=F4599,"VIGENTE","OBSOLETO")</f>
        <v>VIGENTE</v>
      </c>
      <c r="I4599" t="s">
        <v>8025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MSV-163MS-DNIT\DR</v>
      </c>
    </row>
    <row r="4600" spans="1:14" x14ac:dyDescent="0.3">
      <c r="A4600" t="s">
        <v>7895</v>
      </c>
      <c r="E4600" t="s">
        <v>7679</v>
      </c>
      <c r="F4600" t="s">
        <v>7810</v>
      </c>
      <c r="G4600" t="s">
        <v>2788</v>
      </c>
      <c r="H4600" t="str">
        <f>IF(_xlfn.XLOOKUP(E4600,LD_01[DOCUMENTO],LD_01[REVISÃO])=F4600,"VIGENTE","OBSOLETO")</f>
        <v>VIGENTE</v>
      </c>
      <c r="I4600" t="s">
        <v>8025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MSV-163MS-DNIT\DR</v>
      </c>
    </row>
    <row r="4601" spans="1:14" x14ac:dyDescent="0.3">
      <c r="A4601" t="s">
        <v>7896</v>
      </c>
      <c r="E4601" t="s">
        <v>7680</v>
      </c>
      <c r="F4601" t="s">
        <v>7810</v>
      </c>
      <c r="G4601" t="s">
        <v>2788</v>
      </c>
      <c r="H4601" t="str">
        <f>IF(_xlfn.XLOOKUP(E4601,LD_01[DOCUMENTO],LD_01[REVISÃO])=F4601,"VIGENTE","OBSOLETO")</f>
        <v>VIGENTE</v>
      </c>
      <c r="I4601" t="s">
        <v>8025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MSV-163MS-DNIT\DR</v>
      </c>
    </row>
    <row r="4602" spans="1:14" x14ac:dyDescent="0.3">
      <c r="A4602" t="s">
        <v>7897</v>
      </c>
      <c r="E4602" t="s">
        <v>7681</v>
      </c>
      <c r="F4602" t="s">
        <v>7810</v>
      </c>
      <c r="G4602" t="s">
        <v>2788</v>
      </c>
      <c r="H4602" t="str">
        <f>IF(_xlfn.XLOOKUP(E4602,LD_01[DOCUMENTO],LD_01[REVISÃO])=F4602,"VIGENTE","OBSOLETO")</f>
        <v>VIGENTE</v>
      </c>
      <c r="I4602" t="s">
        <v>8025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MSV-163MS-DNIT\DR</v>
      </c>
    </row>
    <row r="4603" spans="1:14" x14ac:dyDescent="0.3">
      <c r="A4603" t="s">
        <v>7898</v>
      </c>
      <c r="E4603" t="s">
        <v>7682</v>
      </c>
      <c r="F4603" t="s">
        <v>7810</v>
      </c>
      <c r="G4603" t="s">
        <v>2788</v>
      </c>
      <c r="H4603" t="str">
        <f>IF(_xlfn.XLOOKUP(E4603,LD_01[DOCUMENTO],LD_01[REVISÃO])=F4603,"VIGENTE","OBSOLETO")</f>
        <v>VIGENTE</v>
      </c>
      <c r="I4603" t="s">
        <v>8025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MSV-163MS-DNIT\DR</v>
      </c>
    </row>
    <row r="4604" spans="1:14" x14ac:dyDescent="0.3">
      <c r="A4604" t="s">
        <v>7899</v>
      </c>
      <c r="E4604" t="s">
        <v>7683</v>
      </c>
      <c r="F4604" t="s">
        <v>7810</v>
      </c>
      <c r="G4604" t="s">
        <v>2788</v>
      </c>
      <c r="H4604" t="str">
        <f>IF(_xlfn.XLOOKUP(E4604,LD_01[DOCUMENTO],LD_01[REVISÃO])=F4604,"VIGENTE","OBSOLETO")</f>
        <v>VIGENTE</v>
      </c>
      <c r="I4604" t="s">
        <v>8025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MSV-163MS-DNIT\DR</v>
      </c>
    </row>
    <row r="4605" spans="1:14" x14ac:dyDescent="0.3">
      <c r="A4605" t="s">
        <v>7900</v>
      </c>
      <c r="E4605" t="s">
        <v>7684</v>
      </c>
      <c r="F4605" t="s">
        <v>7810</v>
      </c>
      <c r="G4605" t="s">
        <v>2788</v>
      </c>
      <c r="H4605" t="str">
        <f>IF(_xlfn.XLOOKUP(E4605,LD_01[DOCUMENTO],LD_01[REVISÃO])=F4605,"VIGENTE","OBSOLETO")</f>
        <v>VIGENTE</v>
      </c>
      <c r="I4605" t="s">
        <v>8025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MSV-163MS-DNIT\DR</v>
      </c>
    </row>
    <row r="4606" spans="1:14" x14ac:dyDescent="0.3">
      <c r="A4606" t="s">
        <v>7901</v>
      </c>
      <c r="E4606" t="s">
        <v>7685</v>
      </c>
      <c r="F4606" t="s">
        <v>7810</v>
      </c>
      <c r="G4606" t="s">
        <v>2788</v>
      </c>
      <c r="H4606" t="str">
        <f>IF(_xlfn.XLOOKUP(E4606,LD_01[DOCUMENTO],LD_01[REVISÃO])=F4606,"VIGENTE","OBSOLETO")</f>
        <v>VIGENTE</v>
      </c>
      <c r="I4606" t="s">
        <v>8025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MSV-163MS-DNIT\DR</v>
      </c>
    </row>
    <row r="4607" spans="1:14" x14ac:dyDescent="0.3">
      <c r="A4607" t="s">
        <v>7902</v>
      </c>
      <c r="E4607" t="s">
        <v>7686</v>
      </c>
      <c r="F4607" t="s">
        <v>7810</v>
      </c>
      <c r="G4607" t="s">
        <v>2788</v>
      </c>
      <c r="H4607" t="str">
        <f>IF(_xlfn.XLOOKUP(E4607,LD_01[DOCUMENTO],LD_01[REVISÃO])=F4607,"VIGENTE","OBSOLETO")</f>
        <v>VIGENTE</v>
      </c>
      <c r="I4607" t="s">
        <v>8025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MSV-163MS-DNIT\DR</v>
      </c>
    </row>
    <row r="4608" spans="1:14" x14ac:dyDescent="0.3">
      <c r="A4608" t="s">
        <v>7903</v>
      </c>
      <c r="E4608" t="s">
        <v>7687</v>
      </c>
      <c r="F4608" t="s">
        <v>7810</v>
      </c>
      <c r="G4608" t="s">
        <v>2788</v>
      </c>
      <c r="H4608" t="str">
        <f>IF(_xlfn.XLOOKUP(E4608,LD_01[DOCUMENTO],LD_01[REVISÃO])=F4608,"VIGENTE","OBSOLETO")</f>
        <v>VIGENTE</v>
      </c>
      <c r="I4608" t="s">
        <v>8025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MSV-163MS-DNIT\DR</v>
      </c>
    </row>
    <row r="4609" spans="1:14" x14ac:dyDescent="0.3">
      <c r="A4609" t="s">
        <v>7904</v>
      </c>
      <c r="E4609" t="s">
        <v>7688</v>
      </c>
      <c r="F4609" t="s">
        <v>7810</v>
      </c>
      <c r="G4609" t="s">
        <v>2788</v>
      </c>
      <c r="H4609" t="str">
        <f>IF(_xlfn.XLOOKUP(E4609,LD_01[DOCUMENTO],LD_01[REVISÃO])=F4609,"VIGENTE","OBSOLETO")</f>
        <v>VIGENTE</v>
      </c>
      <c r="I4609" t="s">
        <v>8025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MSV-163MS-DNIT\DR</v>
      </c>
    </row>
    <row r="4610" spans="1:14" x14ac:dyDescent="0.3">
      <c r="A4610" t="s">
        <v>7905</v>
      </c>
      <c r="E4610" t="s">
        <v>7689</v>
      </c>
      <c r="F4610" t="s">
        <v>7810</v>
      </c>
      <c r="G4610" t="s">
        <v>2788</v>
      </c>
      <c r="H4610" t="str">
        <f>IF(_xlfn.XLOOKUP(E4610,LD_01[DOCUMENTO],LD_01[REVISÃO])=F4610,"VIGENTE","OBSOLETO")</f>
        <v>VIGENTE</v>
      </c>
      <c r="I4610" t="s">
        <v>8025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MSV-163MS-DNIT\DR</v>
      </c>
    </row>
    <row r="4611" spans="1:14" x14ac:dyDescent="0.3">
      <c r="A4611" t="s">
        <v>7906</v>
      </c>
      <c r="E4611" t="s">
        <v>7690</v>
      </c>
      <c r="F4611" t="s">
        <v>7810</v>
      </c>
      <c r="G4611" t="s">
        <v>2788</v>
      </c>
      <c r="H4611" t="str">
        <f>IF(_xlfn.XLOOKUP(E4611,LD_01[DOCUMENTO],LD_01[REVISÃO])=F4611,"VIGENTE","OBSOLETO")</f>
        <v>VIGENTE</v>
      </c>
      <c r="I4611" t="s">
        <v>8025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MSV-163MS-DNIT\DR</v>
      </c>
    </row>
    <row r="4612" spans="1:14" x14ac:dyDescent="0.3">
      <c r="A4612" t="s">
        <v>7907</v>
      </c>
      <c r="E4612" t="s">
        <v>7691</v>
      </c>
      <c r="F4612" t="s">
        <v>7810</v>
      </c>
      <c r="G4612" t="s">
        <v>2788</v>
      </c>
      <c r="H4612" t="str">
        <f>IF(_xlfn.XLOOKUP(E4612,LD_01[DOCUMENTO],LD_01[REVISÃO])=F4612,"VIGENTE","OBSOLETO")</f>
        <v>VIGENTE</v>
      </c>
      <c r="I4612" t="s">
        <v>8025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MSV-163MS-DNIT\DR</v>
      </c>
    </row>
    <row r="4613" spans="1:14" x14ac:dyDescent="0.3">
      <c r="A4613" t="s">
        <v>7908</v>
      </c>
      <c r="E4613" t="s">
        <v>7692</v>
      </c>
      <c r="F4613" t="s">
        <v>7810</v>
      </c>
      <c r="G4613" t="s">
        <v>2788</v>
      </c>
      <c r="H4613" t="str">
        <f>IF(_xlfn.XLOOKUP(E4613,LD_01[DOCUMENTO],LD_01[REVISÃO])=F4613,"VIGENTE","OBSOLETO")</f>
        <v>VIGENTE</v>
      </c>
      <c r="I4613" t="s">
        <v>8025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MSV-163MS-DNIT\DR</v>
      </c>
    </row>
    <row r="4614" spans="1:14" x14ac:dyDescent="0.3">
      <c r="A4614" t="s">
        <v>7909</v>
      </c>
      <c r="E4614" t="s">
        <v>7693</v>
      </c>
      <c r="F4614" t="s">
        <v>7810</v>
      </c>
      <c r="G4614" t="s">
        <v>2788</v>
      </c>
      <c r="H4614" t="str">
        <f>IF(_xlfn.XLOOKUP(E4614,LD_01[DOCUMENTO],LD_01[REVISÃO])=F4614,"VIGENTE","OBSOLETO")</f>
        <v>VIGENTE</v>
      </c>
      <c r="I4614" t="s">
        <v>8025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MSV-163MS-DNIT\DR</v>
      </c>
    </row>
    <row r="4615" spans="1:14" x14ac:dyDescent="0.3">
      <c r="A4615" t="s">
        <v>7910</v>
      </c>
      <c r="E4615" t="s">
        <v>7694</v>
      </c>
      <c r="F4615" t="s">
        <v>7810</v>
      </c>
      <c r="G4615" t="s">
        <v>2788</v>
      </c>
      <c r="H4615" t="str">
        <f>IF(_xlfn.XLOOKUP(E4615,LD_01[DOCUMENTO],LD_01[REVISÃO])=F4615,"VIGENTE","OBSOLETO")</f>
        <v>VIGENTE</v>
      </c>
      <c r="I4615" t="s">
        <v>8025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MSV-163MS-DNIT\DR</v>
      </c>
    </row>
    <row r="4616" spans="1:14" x14ac:dyDescent="0.3">
      <c r="A4616" t="s">
        <v>7911</v>
      </c>
      <c r="E4616" t="s">
        <v>7695</v>
      </c>
      <c r="F4616" t="s">
        <v>7810</v>
      </c>
      <c r="G4616" t="s">
        <v>2788</v>
      </c>
      <c r="H4616" t="str">
        <f>IF(_xlfn.XLOOKUP(E4616,LD_01[DOCUMENTO],LD_01[REVISÃO])=F4616,"VIGENTE","OBSOLETO")</f>
        <v>VIGENTE</v>
      </c>
      <c r="I4616" t="s">
        <v>8025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MSV-163MS-DNIT\DR</v>
      </c>
    </row>
    <row r="4617" spans="1:14" x14ac:dyDescent="0.3">
      <c r="A4617" t="s">
        <v>7912</v>
      </c>
      <c r="E4617" t="s">
        <v>7696</v>
      </c>
      <c r="F4617" t="s">
        <v>7810</v>
      </c>
      <c r="G4617" t="s">
        <v>2788</v>
      </c>
      <c r="H4617" t="str">
        <f>IF(_xlfn.XLOOKUP(E4617,LD_01[DOCUMENTO],LD_01[REVISÃO])=F4617,"VIGENTE","OBSOLETO")</f>
        <v>VIGENTE</v>
      </c>
      <c r="I4617" t="s">
        <v>8025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MSV-163MS-DNIT\DR</v>
      </c>
    </row>
    <row r="4618" spans="1:14" x14ac:dyDescent="0.3">
      <c r="A4618" t="s">
        <v>7913</v>
      </c>
      <c r="E4618" t="s">
        <v>7697</v>
      </c>
      <c r="F4618" t="s">
        <v>7811</v>
      </c>
      <c r="G4618" t="s">
        <v>2788</v>
      </c>
      <c r="H4618" t="str">
        <f>IF(_xlfn.XLOOKUP(E4618,LD_01[DOCUMENTO],LD_01[REVISÃO])=F4618,"VIGENTE","OBSOLETO")</f>
        <v>VIGENTE</v>
      </c>
      <c r="I4618" t="s">
        <v>8025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MSV-163MS-DNIT\DR</v>
      </c>
    </row>
    <row r="4619" spans="1:14" x14ac:dyDescent="0.3">
      <c r="A4619" t="s">
        <v>7914</v>
      </c>
      <c r="E4619" t="s">
        <v>7698</v>
      </c>
      <c r="F4619" t="s">
        <v>7811</v>
      </c>
      <c r="G4619" t="s">
        <v>2788</v>
      </c>
      <c r="H4619" t="str">
        <f>IF(_xlfn.XLOOKUP(E4619,LD_01[DOCUMENTO],LD_01[REVISÃO])=F4619,"VIGENTE","OBSOLETO")</f>
        <v>VIGENTE</v>
      </c>
      <c r="I4619" t="s">
        <v>8025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MSV-163MS-DNIT\DR</v>
      </c>
    </row>
    <row r="4620" spans="1:14" x14ac:dyDescent="0.3">
      <c r="A4620" t="s">
        <v>7915</v>
      </c>
      <c r="E4620" t="s">
        <v>7699</v>
      </c>
      <c r="F4620" t="s">
        <v>7811</v>
      </c>
      <c r="G4620" t="s">
        <v>2788</v>
      </c>
      <c r="H4620" t="str">
        <f>IF(_xlfn.XLOOKUP(E4620,LD_01[DOCUMENTO],LD_01[REVISÃO])=F4620,"VIGENTE","OBSOLETO")</f>
        <v>VIGENTE</v>
      </c>
      <c r="I4620" t="s">
        <v>8025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MSV-163MS-DNIT\DR</v>
      </c>
    </row>
    <row r="4621" spans="1:14" x14ac:dyDescent="0.3">
      <c r="A4621" t="s">
        <v>7916</v>
      </c>
      <c r="E4621" t="s">
        <v>7700</v>
      </c>
      <c r="F4621" t="s">
        <v>7811</v>
      </c>
      <c r="G4621" t="s">
        <v>2788</v>
      </c>
      <c r="H4621" t="str">
        <f>IF(_xlfn.XLOOKUP(E4621,LD_01[DOCUMENTO],LD_01[REVISÃO])=F4621,"VIGENTE","OBSOLETO")</f>
        <v>VIGENTE</v>
      </c>
      <c r="I4621" t="s">
        <v>8025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MSV-163MS-DNIT\DR</v>
      </c>
    </row>
    <row r="4622" spans="1:14" x14ac:dyDescent="0.3">
      <c r="A4622" t="s">
        <v>7917</v>
      </c>
      <c r="E4622" t="s">
        <v>7701</v>
      </c>
      <c r="F4622" t="s">
        <v>7811</v>
      </c>
      <c r="G4622" t="s">
        <v>2788</v>
      </c>
      <c r="H4622" t="str">
        <f>IF(_xlfn.XLOOKUP(E4622,LD_01[DOCUMENTO],LD_01[REVISÃO])=F4622,"VIGENTE","OBSOLETO")</f>
        <v>VIGENTE</v>
      </c>
      <c r="I4622" t="s">
        <v>8025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MSV-163MS-DNIT\DR</v>
      </c>
    </row>
    <row r="4623" spans="1:14" x14ac:dyDescent="0.3">
      <c r="A4623" t="s">
        <v>7918</v>
      </c>
      <c r="E4623" t="s">
        <v>7702</v>
      </c>
      <c r="F4623" t="s">
        <v>7811</v>
      </c>
      <c r="G4623" t="s">
        <v>2788</v>
      </c>
      <c r="H4623" t="str">
        <f>IF(_xlfn.XLOOKUP(E4623,LD_01[DOCUMENTO],LD_01[REVISÃO])=F4623,"VIGENTE","OBSOLETO")</f>
        <v>VIGENTE</v>
      </c>
      <c r="I4623" t="s">
        <v>8025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MSV-163MS-DNIT\DR</v>
      </c>
    </row>
    <row r="4624" spans="1:14" x14ac:dyDescent="0.3">
      <c r="A4624" t="s">
        <v>7919</v>
      </c>
      <c r="E4624" t="s">
        <v>7703</v>
      </c>
      <c r="F4624" t="s">
        <v>7811</v>
      </c>
      <c r="G4624" t="s">
        <v>2788</v>
      </c>
      <c r="H4624" t="str">
        <f>IF(_xlfn.XLOOKUP(E4624,LD_01[DOCUMENTO],LD_01[REVISÃO])=F4624,"VIGENTE","OBSOLETO")</f>
        <v>VIGENTE</v>
      </c>
      <c r="I4624" t="s">
        <v>8025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MSV-163MS-DNIT\DR</v>
      </c>
    </row>
    <row r="4625" spans="1:14" x14ac:dyDescent="0.3">
      <c r="A4625" t="s">
        <v>7920</v>
      </c>
      <c r="E4625" t="s">
        <v>7704</v>
      </c>
      <c r="F4625" t="s">
        <v>7811</v>
      </c>
      <c r="G4625" t="s">
        <v>2788</v>
      </c>
      <c r="H4625" t="str">
        <f>IF(_xlfn.XLOOKUP(E4625,LD_01[DOCUMENTO],LD_01[REVISÃO])=F4625,"VIGENTE","OBSOLETO")</f>
        <v>VIGENTE</v>
      </c>
      <c r="I4625" t="s">
        <v>8025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MSV-163MS-DNIT\DR</v>
      </c>
    </row>
    <row r="4626" spans="1:14" x14ac:dyDescent="0.3">
      <c r="A4626" t="s">
        <v>7921</v>
      </c>
      <c r="E4626" t="s">
        <v>7705</v>
      </c>
      <c r="F4626" t="s">
        <v>7811</v>
      </c>
      <c r="G4626" t="s">
        <v>2788</v>
      </c>
      <c r="H4626" t="str">
        <f>IF(_xlfn.XLOOKUP(E4626,LD_01[DOCUMENTO],LD_01[REVISÃO])=F4626,"VIGENTE","OBSOLETO")</f>
        <v>VIGENTE</v>
      </c>
      <c r="I4626" t="s">
        <v>8025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MSV-163MS-DNIT\DR</v>
      </c>
    </row>
    <row r="4627" spans="1:14" x14ac:dyDescent="0.3">
      <c r="A4627" t="s">
        <v>7922</v>
      </c>
      <c r="E4627" t="s">
        <v>7706</v>
      </c>
      <c r="F4627" t="s">
        <v>7811</v>
      </c>
      <c r="G4627" t="s">
        <v>2788</v>
      </c>
      <c r="H4627" t="str">
        <f>IF(_xlfn.XLOOKUP(E4627,LD_01[DOCUMENTO],LD_01[REVISÃO])=F4627,"VIGENTE","OBSOLETO")</f>
        <v>VIGENTE</v>
      </c>
      <c r="I4627" t="s">
        <v>8025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MSV-163MS-DNIT\DR</v>
      </c>
    </row>
    <row r="4628" spans="1:14" x14ac:dyDescent="0.3">
      <c r="A4628" t="s">
        <v>7923</v>
      </c>
      <c r="E4628" t="s">
        <v>7707</v>
      </c>
      <c r="F4628" t="s">
        <v>7811</v>
      </c>
      <c r="G4628" t="s">
        <v>2788</v>
      </c>
      <c r="H4628" t="str">
        <f>IF(_xlfn.XLOOKUP(E4628,LD_01[DOCUMENTO],LD_01[REVISÃO])=F4628,"VIGENTE","OBSOLETO")</f>
        <v>VIGENTE</v>
      </c>
      <c r="I4628" t="s">
        <v>8025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MSV-163MS-DNIT\DR</v>
      </c>
    </row>
    <row r="4629" spans="1:14" x14ac:dyDescent="0.3">
      <c r="A4629" t="s">
        <v>7924</v>
      </c>
      <c r="E4629" t="s">
        <v>7708</v>
      </c>
      <c r="F4629" t="s">
        <v>7811</v>
      </c>
      <c r="G4629" t="s">
        <v>2788</v>
      </c>
      <c r="H4629" t="str">
        <f>IF(_xlfn.XLOOKUP(E4629,LD_01[DOCUMENTO],LD_01[REVISÃO])=F4629,"VIGENTE","OBSOLETO")</f>
        <v>VIGENTE</v>
      </c>
      <c r="I4629" t="s">
        <v>8025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MSV-163MS-DNIT\DR</v>
      </c>
    </row>
    <row r="4630" spans="1:14" x14ac:dyDescent="0.3">
      <c r="A4630" t="s">
        <v>7925</v>
      </c>
      <c r="E4630" t="s">
        <v>7709</v>
      </c>
      <c r="F4630" t="s">
        <v>7811</v>
      </c>
      <c r="G4630" t="s">
        <v>2788</v>
      </c>
      <c r="H4630" t="str">
        <f>IF(_xlfn.XLOOKUP(E4630,LD_01[DOCUMENTO],LD_01[REVISÃO])=F4630,"VIGENTE","OBSOLETO")</f>
        <v>VIGENTE</v>
      </c>
      <c r="I4630" t="s">
        <v>8025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MSV-163MS-DNIT\DR</v>
      </c>
    </row>
    <row r="4631" spans="1:14" x14ac:dyDescent="0.3">
      <c r="A4631" t="s">
        <v>7926</v>
      </c>
      <c r="E4631" t="s">
        <v>7710</v>
      </c>
      <c r="F4631" t="s">
        <v>7811</v>
      </c>
      <c r="G4631" t="s">
        <v>2788</v>
      </c>
      <c r="H4631" t="str">
        <f>IF(_xlfn.XLOOKUP(E4631,LD_01[DOCUMENTO],LD_01[REVISÃO])=F4631,"VIGENTE","OBSOLETO")</f>
        <v>VIGENTE</v>
      </c>
      <c r="I4631" t="s">
        <v>8025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MSV-163MS-DNIT\DR</v>
      </c>
    </row>
    <row r="4632" spans="1:14" x14ac:dyDescent="0.3">
      <c r="A4632" t="s">
        <v>7927</v>
      </c>
      <c r="E4632" t="s">
        <v>7711</v>
      </c>
      <c r="F4632" t="s">
        <v>7811</v>
      </c>
      <c r="G4632" t="s">
        <v>2788</v>
      </c>
      <c r="H4632" t="str">
        <f>IF(_xlfn.XLOOKUP(E4632,LD_01[DOCUMENTO],LD_01[REVISÃO])=F4632,"VIGENTE","OBSOLETO")</f>
        <v>VIGENTE</v>
      </c>
      <c r="I4632" t="s">
        <v>8025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MSV-163MS-DNIT\DR</v>
      </c>
    </row>
    <row r="4633" spans="1:14" x14ac:dyDescent="0.3">
      <c r="A4633" t="s">
        <v>7928</v>
      </c>
      <c r="E4633" t="s">
        <v>7712</v>
      </c>
      <c r="F4633" t="s">
        <v>7811</v>
      </c>
      <c r="G4633" t="s">
        <v>2788</v>
      </c>
      <c r="H4633" t="str">
        <f>IF(_xlfn.XLOOKUP(E4633,LD_01[DOCUMENTO],LD_01[REVISÃO])=F4633,"VIGENTE","OBSOLETO")</f>
        <v>VIGENTE</v>
      </c>
      <c r="I4633" t="s">
        <v>8025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MSV-163MS-DNIT\DR</v>
      </c>
    </row>
    <row r="4634" spans="1:14" x14ac:dyDescent="0.3">
      <c r="A4634" t="s">
        <v>7929</v>
      </c>
      <c r="E4634" t="s">
        <v>7713</v>
      </c>
      <c r="F4634" t="s">
        <v>7811</v>
      </c>
      <c r="G4634" t="s">
        <v>2788</v>
      </c>
      <c r="H4634" t="str">
        <f>IF(_xlfn.XLOOKUP(E4634,LD_01[DOCUMENTO],LD_01[REVISÃO])=F4634,"VIGENTE","OBSOLETO")</f>
        <v>VIGENTE</v>
      </c>
      <c r="I4634" t="s">
        <v>8025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MSV-163MS-DNIT\DR</v>
      </c>
    </row>
    <row r="4635" spans="1:14" x14ac:dyDescent="0.3">
      <c r="A4635" t="s">
        <v>7930</v>
      </c>
      <c r="E4635" t="s">
        <v>7714</v>
      </c>
      <c r="F4635" t="s">
        <v>7811</v>
      </c>
      <c r="G4635" t="s">
        <v>2788</v>
      </c>
      <c r="H4635" t="str">
        <f>IF(_xlfn.XLOOKUP(E4635,LD_01[DOCUMENTO],LD_01[REVISÃO])=F4635,"VIGENTE","OBSOLETO")</f>
        <v>VIGENTE</v>
      </c>
      <c r="I4635" t="s">
        <v>8025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MSV-163MS-DNIT\DR</v>
      </c>
    </row>
    <row r="4636" spans="1:14" x14ac:dyDescent="0.3">
      <c r="A4636" t="s">
        <v>7931</v>
      </c>
      <c r="E4636" t="s">
        <v>7715</v>
      </c>
      <c r="F4636" t="s">
        <v>7811</v>
      </c>
      <c r="G4636" t="s">
        <v>2788</v>
      </c>
      <c r="H4636" t="str">
        <f>IF(_xlfn.XLOOKUP(E4636,LD_01[DOCUMENTO],LD_01[REVISÃO])=F4636,"VIGENTE","OBSOLETO")</f>
        <v>VIGENTE</v>
      </c>
      <c r="I4636" t="s">
        <v>8025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MSV-163MS-DNIT\DR</v>
      </c>
    </row>
    <row r="4637" spans="1:14" x14ac:dyDescent="0.3">
      <c r="A4637" t="s">
        <v>7932</v>
      </c>
      <c r="E4637" t="s">
        <v>7716</v>
      </c>
      <c r="F4637" t="s">
        <v>7811</v>
      </c>
      <c r="G4637" t="s">
        <v>2788</v>
      </c>
      <c r="H4637" t="str">
        <f>IF(_xlfn.XLOOKUP(E4637,LD_01[DOCUMENTO],LD_01[REVISÃO])=F4637,"VIGENTE","OBSOLETO")</f>
        <v>VIGENTE</v>
      </c>
      <c r="I4637" t="s">
        <v>8025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MSV-163MS-DNIT\DR</v>
      </c>
    </row>
    <row r="4638" spans="1:14" x14ac:dyDescent="0.3">
      <c r="A4638" t="s">
        <v>7933</v>
      </c>
      <c r="E4638" t="s">
        <v>7717</v>
      </c>
      <c r="F4638" t="s">
        <v>7811</v>
      </c>
      <c r="G4638" t="s">
        <v>2788</v>
      </c>
      <c r="H4638" t="str">
        <f>IF(_xlfn.XLOOKUP(E4638,LD_01[DOCUMENTO],LD_01[REVISÃO])=F4638,"VIGENTE","OBSOLETO")</f>
        <v>VIGENTE</v>
      </c>
      <c r="I4638" t="s">
        <v>8025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MSV-163MS-DNIT\DR</v>
      </c>
    </row>
    <row r="4639" spans="1:14" x14ac:dyDescent="0.3">
      <c r="A4639" t="s">
        <v>7934</v>
      </c>
      <c r="E4639" t="s">
        <v>7718</v>
      </c>
      <c r="F4639" t="s">
        <v>7811</v>
      </c>
      <c r="G4639" t="s">
        <v>2788</v>
      </c>
      <c r="H4639" t="str">
        <f>IF(_xlfn.XLOOKUP(E4639,LD_01[DOCUMENTO],LD_01[REVISÃO])=F4639,"VIGENTE","OBSOLETO")</f>
        <v>VIGENTE</v>
      </c>
      <c r="I4639" t="s">
        <v>8025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MSV-163MS-DNIT\DR</v>
      </c>
    </row>
    <row r="4640" spans="1:14" x14ac:dyDescent="0.3">
      <c r="A4640" t="s">
        <v>7935</v>
      </c>
      <c r="E4640" t="s">
        <v>7719</v>
      </c>
      <c r="F4640" t="s">
        <v>7811</v>
      </c>
      <c r="G4640" t="s">
        <v>2788</v>
      </c>
      <c r="H4640" t="str">
        <f>IF(_xlfn.XLOOKUP(E4640,LD_01[DOCUMENTO],LD_01[REVISÃO])=F4640,"VIGENTE","OBSOLETO")</f>
        <v>VIGENTE</v>
      </c>
      <c r="I4640" t="s">
        <v>8025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MSV-163MS-DNIT\DR</v>
      </c>
    </row>
    <row r="4641" spans="1:14" x14ac:dyDescent="0.3">
      <c r="A4641" t="s">
        <v>7936</v>
      </c>
      <c r="E4641" t="s">
        <v>7720</v>
      </c>
      <c r="F4641" t="s">
        <v>7811</v>
      </c>
      <c r="G4641" t="s">
        <v>2788</v>
      </c>
      <c r="H4641" t="str">
        <f>IF(_xlfn.XLOOKUP(E4641,LD_01[DOCUMENTO],LD_01[REVISÃO])=F4641,"VIGENTE","OBSOLETO")</f>
        <v>VIGENTE</v>
      </c>
      <c r="I4641" t="s">
        <v>8025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MSV-163MS-DNIT\DR</v>
      </c>
    </row>
    <row r="4642" spans="1:14" x14ac:dyDescent="0.3">
      <c r="A4642" t="s">
        <v>7937</v>
      </c>
      <c r="E4642" t="s">
        <v>7721</v>
      </c>
      <c r="F4642" t="s">
        <v>7811</v>
      </c>
      <c r="G4642" t="s">
        <v>2788</v>
      </c>
      <c r="H4642" t="str">
        <f>IF(_xlfn.XLOOKUP(E4642,LD_01[DOCUMENTO],LD_01[REVISÃO])=F4642,"VIGENTE","OBSOLETO")</f>
        <v>VIGENTE</v>
      </c>
      <c r="I4642" t="s">
        <v>8025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MSV-163MS-DNIT\DR</v>
      </c>
    </row>
    <row r="4643" spans="1:14" x14ac:dyDescent="0.3">
      <c r="A4643" t="s">
        <v>7938</v>
      </c>
      <c r="E4643" t="s">
        <v>7722</v>
      </c>
      <c r="F4643" t="s">
        <v>7811</v>
      </c>
      <c r="G4643" t="s">
        <v>2788</v>
      </c>
      <c r="H4643" t="str">
        <f>IF(_xlfn.XLOOKUP(E4643,LD_01[DOCUMENTO],LD_01[REVISÃO])=F4643,"VIGENTE","OBSOLETO")</f>
        <v>VIGENTE</v>
      </c>
      <c r="I4643" t="s">
        <v>8025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MSV-163MS-DNIT\DR</v>
      </c>
    </row>
    <row r="4644" spans="1:14" x14ac:dyDescent="0.3">
      <c r="A4644" t="s">
        <v>7939</v>
      </c>
      <c r="E4644" t="s">
        <v>7723</v>
      </c>
      <c r="F4644" t="s">
        <v>7811</v>
      </c>
      <c r="G4644" t="s">
        <v>2788</v>
      </c>
      <c r="H4644" t="str">
        <f>IF(_xlfn.XLOOKUP(E4644,LD_01[DOCUMENTO],LD_01[REVISÃO])=F4644,"VIGENTE","OBSOLETO")</f>
        <v>VIGENTE</v>
      </c>
      <c r="I4644" t="s">
        <v>8025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MSV-163MS-DNIT\DR</v>
      </c>
    </row>
    <row r="4645" spans="1:14" x14ac:dyDescent="0.3">
      <c r="A4645" t="s">
        <v>7940</v>
      </c>
      <c r="E4645" t="s">
        <v>7724</v>
      </c>
      <c r="F4645" t="s">
        <v>7811</v>
      </c>
      <c r="G4645" t="s">
        <v>2788</v>
      </c>
      <c r="H4645" t="str">
        <f>IF(_xlfn.XLOOKUP(E4645,LD_01[DOCUMENTO],LD_01[REVISÃO])=F4645,"VIGENTE","OBSOLETO")</f>
        <v>VIGENTE</v>
      </c>
      <c r="I4645" t="s">
        <v>8025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MSV-163MS-DNIT\DR</v>
      </c>
    </row>
    <row r="4646" spans="1:14" x14ac:dyDescent="0.3">
      <c r="A4646" t="s">
        <v>7941</v>
      </c>
      <c r="E4646" t="s">
        <v>7725</v>
      </c>
      <c r="F4646" t="s">
        <v>7811</v>
      </c>
      <c r="G4646" t="s">
        <v>2788</v>
      </c>
      <c r="H4646" t="str">
        <f>IF(_xlfn.XLOOKUP(E4646,LD_01[DOCUMENTO],LD_01[REVISÃO])=F4646,"VIGENTE","OBSOLETO")</f>
        <v>VIGENTE</v>
      </c>
      <c r="I4646" t="s">
        <v>8025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MSV-163MS-DNIT\DR</v>
      </c>
    </row>
    <row r="4647" spans="1:14" x14ac:dyDescent="0.3">
      <c r="A4647" t="s">
        <v>7942</v>
      </c>
      <c r="E4647" t="s">
        <v>7726</v>
      </c>
      <c r="F4647" t="s">
        <v>7811</v>
      </c>
      <c r="G4647" t="s">
        <v>2788</v>
      </c>
      <c r="H4647" t="str">
        <f>IF(_xlfn.XLOOKUP(E4647,LD_01[DOCUMENTO],LD_01[REVISÃO])=F4647,"VIGENTE","OBSOLETO")</f>
        <v>VIGENTE</v>
      </c>
      <c r="I4647" t="s">
        <v>8025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MSV-163MS-DNIT\DR</v>
      </c>
    </row>
    <row r="4648" spans="1:14" x14ac:dyDescent="0.3">
      <c r="A4648" t="s">
        <v>7943</v>
      </c>
      <c r="E4648" t="s">
        <v>7727</v>
      </c>
      <c r="F4648" t="s">
        <v>7811</v>
      </c>
      <c r="G4648" t="s">
        <v>2788</v>
      </c>
      <c r="H4648" t="str">
        <f>IF(_xlfn.XLOOKUP(E4648,LD_01[DOCUMENTO],LD_01[REVISÃO])=F4648,"VIGENTE","OBSOLETO")</f>
        <v>VIGENTE</v>
      </c>
      <c r="I4648" t="s">
        <v>8025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MSV-163MS-DNIT\DR</v>
      </c>
    </row>
    <row r="4649" spans="1:14" x14ac:dyDescent="0.3">
      <c r="A4649" t="s">
        <v>7944</v>
      </c>
      <c r="E4649" t="s">
        <v>7728</v>
      </c>
      <c r="F4649" t="s">
        <v>7811</v>
      </c>
      <c r="G4649" t="s">
        <v>2788</v>
      </c>
      <c r="H4649" t="str">
        <f>IF(_xlfn.XLOOKUP(E4649,LD_01[DOCUMENTO],LD_01[REVISÃO])=F4649,"VIGENTE","OBSOLETO")</f>
        <v>VIGENTE</v>
      </c>
      <c r="I4649" t="s">
        <v>8025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MSV-163MS-DNIT\DR</v>
      </c>
    </row>
    <row r="4650" spans="1:14" x14ac:dyDescent="0.3">
      <c r="A4650" t="s">
        <v>7945</v>
      </c>
      <c r="E4650" t="s">
        <v>7729</v>
      </c>
      <c r="F4650" t="s">
        <v>7811</v>
      </c>
      <c r="G4650" t="s">
        <v>2788</v>
      </c>
      <c r="H4650" t="str">
        <f>IF(_xlfn.XLOOKUP(E4650,LD_01[DOCUMENTO],LD_01[REVISÃO])=F4650,"VIGENTE","OBSOLETO")</f>
        <v>VIGENTE</v>
      </c>
      <c r="I4650" t="s">
        <v>8025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MSV-163MS-DNIT\DR</v>
      </c>
    </row>
    <row r="4651" spans="1:14" x14ac:dyDescent="0.3">
      <c r="A4651" t="s">
        <v>7946</v>
      </c>
      <c r="E4651" t="s">
        <v>7730</v>
      </c>
      <c r="F4651" t="s">
        <v>7811</v>
      </c>
      <c r="G4651" t="s">
        <v>2788</v>
      </c>
      <c r="H4651" t="str">
        <f>IF(_xlfn.XLOOKUP(E4651,LD_01[DOCUMENTO],LD_01[REVISÃO])=F4651,"VIGENTE","OBSOLETO")</f>
        <v>VIGENTE</v>
      </c>
      <c r="I4651" t="s">
        <v>8025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MSV-163MS-DNIT\DR</v>
      </c>
    </row>
    <row r="4652" spans="1:14" x14ac:dyDescent="0.3">
      <c r="A4652" t="s">
        <v>7947</v>
      </c>
      <c r="E4652" t="s">
        <v>7731</v>
      </c>
      <c r="F4652" t="s">
        <v>7811</v>
      </c>
      <c r="G4652" t="s">
        <v>2788</v>
      </c>
      <c r="H4652" t="str">
        <f>IF(_xlfn.XLOOKUP(E4652,LD_01[DOCUMENTO],LD_01[REVISÃO])=F4652,"VIGENTE","OBSOLETO")</f>
        <v>VIGENTE</v>
      </c>
      <c r="I4652" t="s">
        <v>8025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MSV-163MS-DNIT\DR</v>
      </c>
    </row>
    <row r="4653" spans="1:14" x14ac:dyDescent="0.3">
      <c r="A4653" t="s">
        <v>7948</v>
      </c>
      <c r="E4653" t="s">
        <v>7732</v>
      </c>
      <c r="F4653" t="s">
        <v>7811</v>
      </c>
      <c r="G4653" t="s">
        <v>2788</v>
      </c>
      <c r="H4653" t="str">
        <f>IF(_xlfn.XLOOKUP(E4653,LD_01[DOCUMENTO],LD_01[REVISÃO])=F4653,"VIGENTE","OBSOLETO")</f>
        <v>VIGENTE</v>
      </c>
      <c r="I4653" t="s">
        <v>8025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MSV-163MS-DNIT\DR</v>
      </c>
    </row>
    <row r="4654" spans="1:14" x14ac:dyDescent="0.3">
      <c r="A4654" t="s">
        <v>7949</v>
      </c>
      <c r="E4654" t="s">
        <v>7733</v>
      </c>
      <c r="F4654" t="s">
        <v>7811</v>
      </c>
      <c r="G4654" t="s">
        <v>2788</v>
      </c>
      <c r="H4654" t="str">
        <f>IF(_xlfn.XLOOKUP(E4654,LD_01[DOCUMENTO],LD_01[REVISÃO])=F4654,"VIGENTE","OBSOLETO")</f>
        <v>VIGENTE</v>
      </c>
      <c r="I4654" t="s">
        <v>8025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MSV-163MS-DNIT\DR</v>
      </c>
    </row>
    <row r="4655" spans="1:14" x14ac:dyDescent="0.3">
      <c r="A4655" t="s">
        <v>7950</v>
      </c>
      <c r="E4655" t="s">
        <v>7734</v>
      </c>
      <c r="F4655" t="s">
        <v>7811</v>
      </c>
      <c r="G4655" t="s">
        <v>2788</v>
      </c>
      <c r="H4655" t="str">
        <f>IF(_xlfn.XLOOKUP(E4655,LD_01[DOCUMENTO],LD_01[REVISÃO])=F4655,"VIGENTE","OBSOLETO")</f>
        <v>VIGENTE</v>
      </c>
      <c r="I4655" t="s">
        <v>8025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MSV-163MS-DNIT\DR</v>
      </c>
    </row>
    <row r="4656" spans="1:14" x14ac:dyDescent="0.3">
      <c r="A4656" t="s">
        <v>7951</v>
      </c>
      <c r="E4656" t="s">
        <v>7735</v>
      </c>
      <c r="F4656" t="s">
        <v>7811</v>
      </c>
      <c r="G4656" t="s">
        <v>2788</v>
      </c>
      <c r="H4656" t="str">
        <f>IF(_xlfn.XLOOKUP(E4656,LD_01[DOCUMENTO],LD_01[REVISÃO])=F4656,"VIGENTE","OBSOLETO")</f>
        <v>VIGENTE</v>
      </c>
      <c r="I4656" t="s">
        <v>8025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MSV-163MS-DNIT\DR</v>
      </c>
    </row>
    <row r="4657" spans="1:14" x14ac:dyDescent="0.3">
      <c r="A4657" t="s">
        <v>7952</v>
      </c>
      <c r="E4657" t="s">
        <v>7736</v>
      </c>
      <c r="F4657" t="s">
        <v>7811</v>
      </c>
      <c r="G4657" t="s">
        <v>2788</v>
      </c>
      <c r="H4657" t="str">
        <f>IF(_xlfn.XLOOKUP(E4657,LD_01[DOCUMENTO],LD_01[REVISÃO])=F4657,"VIGENTE","OBSOLETO")</f>
        <v>VIGENTE</v>
      </c>
      <c r="I4657" t="s">
        <v>8025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MSV-163MS-DNIT\DR</v>
      </c>
    </row>
    <row r="4658" spans="1:14" x14ac:dyDescent="0.3">
      <c r="A4658" t="s">
        <v>7953</v>
      </c>
      <c r="E4658" t="s">
        <v>7737</v>
      </c>
      <c r="F4658" t="s">
        <v>7811</v>
      </c>
      <c r="G4658" t="s">
        <v>2788</v>
      </c>
      <c r="H4658" t="str">
        <f>IF(_xlfn.XLOOKUP(E4658,LD_01[DOCUMENTO],LD_01[REVISÃO])=F4658,"VIGENTE","OBSOLETO")</f>
        <v>VIGENTE</v>
      </c>
      <c r="I4658" t="s">
        <v>8025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MSV-163MS-DNIT\DR</v>
      </c>
    </row>
    <row r="4659" spans="1:14" x14ac:dyDescent="0.3">
      <c r="A4659" t="s">
        <v>7954</v>
      </c>
      <c r="E4659" t="s">
        <v>7738</v>
      </c>
      <c r="F4659" t="s">
        <v>7811</v>
      </c>
      <c r="G4659" t="s">
        <v>2788</v>
      </c>
      <c r="H4659" t="str">
        <f>IF(_xlfn.XLOOKUP(E4659,LD_01[DOCUMENTO],LD_01[REVISÃO])=F4659,"VIGENTE","OBSOLETO")</f>
        <v>VIGENTE</v>
      </c>
      <c r="I4659" t="s">
        <v>8025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MSV-163MS-DNIT\DR</v>
      </c>
    </row>
    <row r="4660" spans="1:14" x14ac:dyDescent="0.3">
      <c r="A4660" t="s">
        <v>7955</v>
      </c>
      <c r="E4660" t="s">
        <v>7739</v>
      </c>
      <c r="F4660" t="s">
        <v>7811</v>
      </c>
      <c r="G4660" t="s">
        <v>2788</v>
      </c>
      <c r="H4660" t="str">
        <f>IF(_xlfn.XLOOKUP(E4660,LD_01[DOCUMENTO],LD_01[REVISÃO])=F4660,"VIGENTE","OBSOLETO")</f>
        <v>VIGENTE</v>
      </c>
      <c r="I4660" t="s">
        <v>8025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MSV-163MS-DNIT\DR</v>
      </c>
    </row>
    <row r="4661" spans="1:14" x14ac:dyDescent="0.3">
      <c r="A4661" t="s">
        <v>7956</v>
      </c>
      <c r="E4661" t="s">
        <v>7740</v>
      </c>
      <c r="F4661" t="s">
        <v>7811</v>
      </c>
      <c r="G4661" t="s">
        <v>2788</v>
      </c>
      <c r="H4661" t="str">
        <f>IF(_xlfn.XLOOKUP(E4661,LD_01[DOCUMENTO],LD_01[REVISÃO])=F4661,"VIGENTE","OBSOLETO")</f>
        <v>VIGENTE</v>
      </c>
      <c r="I4661" t="s">
        <v>8025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MSV-163MS-DNIT\DR</v>
      </c>
    </row>
    <row r="4662" spans="1:14" x14ac:dyDescent="0.3">
      <c r="A4662" t="s">
        <v>7957</v>
      </c>
      <c r="E4662" t="s">
        <v>7741</v>
      </c>
      <c r="F4662" t="s">
        <v>7811</v>
      </c>
      <c r="G4662" t="s">
        <v>2788</v>
      </c>
      <c r="H4662" t="str">
        <f>IF(_xlfn.XLOOKUP(E4662,LD_01[DOCUMENTO],LD_01[REVISÃO])=F4662,"VIGENTE","OBSOLETO")</f>
        <v>VIGENTE</v>
      </c>
      <c r="I4662" t="s">
        <v>8025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MSV-163MS-DNIT\DR</v>
      </c>
    </row>
    <row r="4663" spans="1:14" x14ac:dyDescent="0.3">
      <c r="A4663" t="s">
        <v>7958</v>
      </c>
      <c r="E4663" t="s">
        <v>7742</v>
      </c>
      <c r="F4663" t="s">
        <v>7811</v>
      </c>
      <c r="G4663" t="s">
        <v>2788</v>
      </c>
      <c r="H4663" t="str">
        <f>IF(_xlfn.XLOOKUP(E4663,LD_01[DOCUMENTO],LD_01[REVISÃO])=F4663,"VIGENTE","OBSOLETO")</f>
        <v>VIGENTE</v>
      </c>
      <c r="I4663" t="s">
        <v>8025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MSV-163MS-DNIT\DR</v>
      </c>
    </row>
    <row r="4664" spans="1:14" x14ac:dyDescent="0.3">
      <c r="A4664" t="s">
        <v>7959</v>
      </c>
      <c r="E4664" t="s">
        <v>7743</v>
      </c>
      <c r="F4664" t="s">
        <v>7811</v>
      </c>
      <c r="G4664" t="s">
        <v>2788</v>
      </c>
      <c r="H4664" t="str">
        <f>IF(_xlfn.XLOOKUP(E4664,LD_01[DOCUMENTO],LD_01[REVISÃO])=F4664,"VIGENTE","OBSOLETO")</f>
        <v>VIGENTE</v>
      </c>
      <c r="I4664" t="s">
        <v>8025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MSV-163MS-DNIT\DR</v>
      </c>
    </row>
    <row r="4665" spans="1:14" x14ac:dyDescent="0.3">
      <c r="A4665" t="s">
        <v>7960</v>
      </c>
      <c r="E4665" t="s">
        <v>7744</v>
      </c>
      <c r="F4665" t="s">
        <v>7811</v>
      </c>
      <c r="G4665" t="s">
        <v>2788</v>
      </c>
      <c r="H4665" t="str">
        <f>IF(_xlfn.XLOOKUP(E4665,LD_01[DOCUMENTO],LD_01[REVISÃO])=F4665,"VIGENTE","OBSOLETO")</f>
        <v>VIGENTE</v>
      </c>
      <c r="I4665" t="s">
        <v>8025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MSV-163MS-DNIT\DR</v>
      </c>
    </row>
    <row r="4666" spans="1:14" x14ac:dyDescent="0.3">
      <c r="A4666" t="s">
        <v>7961</v>
      </c>
      <c r="E4666" t="s">
        <v>7745</v>
      </c>
      <c r="F4666" t="s">
        <v>7811</v>
      </c>
      <c r="G4666" t="s">
        <v>2788</v>
      </c>
      <c r="H4666" t="str">
        <f>IF(_xlfn.XLOOKUP(E4666,LD_01[DOCUMENTO],LD_01[REVISÃO])=F4666,"VIGENTE","OBSOLETO")</f>
        <v>VIGENTE</v>
      </c>
      <c r="I4666" t="s">
        <v>8025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MSV-163MS-DNIT\DR</v>
      </c>
    </row>
    <row r="4667" spans="1:14" x14ac:dyDescent="0.3">
      <c r="A4667" t="s">
        <v>7962</v>
      </c>
      <c r="E4667" t="s">
        <v>7746</v>
      </c>
      <c r="F4667" t="s">
        <v>7811</v>
      </c>
      <c r="G4667" t="s">
        <v>2788</v>
      </c>
      <c r="H4667" t="str">
        <f>IF(_xlfn.XLOOKUP(E4667,LD_01[DOCUMENTO],LD_01[REVISÃO])=F4667,"VIGENTE","OBSOLETO")</f>
        <v>VIGENTE</v>
      </c>
      <c r="I4667" t="s">
        <v>8025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MSV-163MS-DNIT\DR</v>
      </c>
    </row>
    <row r="4668" spans="1:14" x14ac:dyDescent="0.3">
      <c r="A4668" t="s">
        <v>7963</v>
      </c>
      <c r="E4668" t="s">
        <v>7747</v>
      </c>
      <c r="F4668" t="s">
        <v>7811</v>
      </c>
      <c r="G4668" t="s">
        <v>2788</v>
      </c>
      <c r="H4668" t="str">
        <f>IF(_xlfn.XLOOKUP(E4668,LD_01[DOCUMENTO],LD_01[REVISÃO])=F4668,"VIGENTE","OBSOLETO")</f>
        <v>VIGENTE</v>
      </c>
      <c r="I4668" t="s">
        <v>8025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MSV-163MS-DNIT\DR</v>
      </c>
    </row>
    <row r="4669" spans="1:14" x14ac:dyDescent="0.3">
      <c r="A4669" t="s">
        <v>7964</v>
      </c>
      <c r="E4669" t="s">
        <v>7748</v>
      </c>
      <c r="F4669" t="s">
        <v>7811</v>
      </c>
      <c r="G4669" t="s">
        <v>2788</v>
      </c>
      <c r="H4669" t="str">
        <f>IF(_xlfn.XLOOKUP(E4669,LD_01[DOCUMENTO],LD_01[REVISÃO])=F4669,"VIGENTE","OBSOLETO")</f>
        <v>VIGENTE</v>
      </c>
      <c r="I4669" t="s">
        <v>8025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MSV-163MS-DNIT\DR</v>
      </c>
    </row>
    <row r="4670" spans="1:14" x14ac:dyDescent="0.3">
      <c r="A4670" t="s">
        <v>7965</v>
      </c>
      <c r="E4670" t="s">
        <v>7749</v>
      </c>
      <c r="F4670" t="s">
        <v>7811</v>
      </c>
      <c r="G4670" t="s">
        <v>2788</v>
      </c>
      <c r="H4670" t="str">
        <f>IF(_xlfn.XLOOKUP(E4670,LD_01[DOCUMENTO],LD_01[REVISÃO])=F4670,"VIGENTE","OBSOLETO")</f>
        <v>VIGENTE</v>
      </c>
      <c r="I4670" t="s">
        <v>8025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MSV-163MS-DNIT\DR</v>
      </c>
    </row>
    <row r="4671" spans="1:14" x14ac:dyDescent="0.3">
      <c r="A4671" t="s">
        <v>7966</v>
      </c>
      <c r="E4671" t="s">
        <v>7750</v>
      </c>
      <c r="F4671" t="s">
        <v>7811</v>
      </c>
      <c r="G4671" t="s">
        <v>2788</v>
      </c>
      <c r="H4671" t="str">
        <f>IF(_xlfn.XLOOKUP(E4671,LD_01[DOCUMENTO],LD_01[REVISÃO])=F4671,"VIGENTE","OBSOLETO")</f>
        <v>VIGENTE</v>
      </c>
      <c r="I4671" t="s">
        <v>8025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MSV-163MS-DNIT\DR</v>
      </c>
    </row>
    <row r="4672" spans="1:14" x14ac:dyDescent="0.3">
      <c r="A4672" t="s">
        <v>7967</v>
      </c>
      <c r="E4672" t="s">
        <v>7751</v>
      </c>
      <c r="F4672" t="s">
        <v>7811</v>
      </c>
      <c r="G4672" t="s">
        <v>2788</v>
      </c>
      <c r="H4672" t="str">
        <f>IF(_xlfn.XLOOKUP(E4672,LD_01[DOCUMENTO],LD_01[REVISÃO])=F4672,"VIGENTE","OBSOLETO")</f>
        <v>VIGENTE</v>
      </c>
      <c r="I4672" t="s">
        <v>8025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MSV-163MS-DNIT\DR</v>
      </c>
    </row>
    <row r="4673" spans="1:14" x14ac:dyDescent="0.3">
      <c r="A4673" t="s">
        <v>7968</v>
      </c>
      <c r="E4673" t="s">
        <v>7752</v>
      </c>
      <c r="F4673" t="s">
        <v>7811</v>
      </c>
      <c r="G4673" t="s">
        <v>2788</v>
      </c>
      <c r="H4673" t="str">
        <f>IF(_xlfn.XLOOKUP(E4673,LD_01[DOCUMENTO],LD_01[REVISÃO])=F4673,"VIGENTE","OBSOLETO")</f>
        <v>VIGENTE</v>
      </c>
      <c r="I4673" t="s">
        <v>8025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MSV-163MS-DNIT\DR</v>
      </c>
    </row>
    <row r="4674" spans="1:14" x14ac:dyDescent="0.3">
      <c r="A4674" t="s">
        <v>7969</v>
      </c>
      <c r="E4674" t="s">
        <v>7753</v>
      </c>
      <c r="F4674" t="s">
        <v>7811</v>
      </c>
      <c r="G4674" t="s">
        <v>2788</v>
      </c>
      <c r="H4674" t="str">
        <f>IF(_xlfn.XLOOKUP(E4674,LD_01[DOCUMENTO],LD_01[REVISÃO])=F4674,"VIGENTE","OBSOLETO")</f>
        <v>VIGENTE</v>
      </c>
      <c r="I4674" t="s">
        <v>8025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MSV-163MS-DNIT\DR</v>
      </c>
    </row>
    <row r="4675" spans="1:14" x14ac:dyDescent="0.3">
      <c r="A4675" t="s">
        <v>7970</v>
      </c>
      <c r="E4675" t="s">
        <v>7754</v>
      </c>
      <c r="F4675" t="s">
        <v>7811</v>
      </c>
      <c r="G4675" t="s">
        <v>2788</v>
      </c>
      <c r="H4675" t="str">
        <f>IF(_xlfn.XLOOKUP(E4675,LD_01[DOCUMENTO],LD_01[REVISÃO])=F4675,"VIGENTE","OBSOLETO")</f>
        <v>VIGENTE</v>
      </c>
      <c r="I4675" t="s">
        <v>8025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MSV-163MS-DNIT\DR</v>
      </c>
    </row>
    <row r="4676" spans="1:14" x14ac:dyDescent="0.3">
      <c r="A4676" t="s">
        <v>7971</v>
      </c>
      <c r="E4676" t="s">
        <v>7755</v>
      </c>
      <c r="F4676" t="s">
        <v>7811</v>
      </c>
      <c r="G4676" t="s">
        <v>2788</v>
      </c>
      <c r="H4676" t="str">
        <f>IF(_xlfn.XLOOKUP(E4676,LD_01[DOCUMENTO],LD_01[REVISÃO])=F4676,"VIGENTE","OBSOLETO")</f>
        <v>VIGENTE</v>
      </c>
      <c r="I4676" t="s">
        <v>8025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MSV-163MS-DNIT\DR</v>
      </c>
    </row>
    <row r="4677" spans="1:14" x14ac:dyDescent="0.3">
      <c r="A4677" t="s">
        <v>7972</v>
      </c>
      <c r="E4677" t="s">
        <v>7756</v>
      </c>
      <c r="F4677" t="s">
        <v>7811</v>
      </c>
      <c r="G4677" t="s">
        <v>2788</v>
      </c>
      <c r="H4677" t="str">
        <f>IF(_xlfn.XLOOKUP(E4677,LD_01[DOCUMENTO],LD_01[REVISÃO])=F4677,"VIGENTE","OBSOLETO")</f>
        <v>VIGENTE</v>
      </c>
      <c r="I4677" t="s">
        <v>8025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MSV-163MS-DNIT\DR</v>
      </c>
    </row>
    <row r="4678" spans="1:14" x14ac:dyDescent="0.3">
      <c r="A4678" t="s">
        <v>7973</v>
      </c>
      <c r="E4678" t="s">
        <v>7757</v>
      </c>
      <c r="F4678" t="s">
        <v>7811</v>
      </c>
      <c r="G4678" t="s">
        <v>2788</v>
      </c>
      <c r="H4678" t="str">
        <f>IF(_xlfn.XLOOKUP(E4678,LD_01[DOCUMENTO],LD_01[REVISÃO])=F4678,"VIGENTE","OBSOLETO")</f>
        <v>VIGENTE</v>
      </c>
      <c r="I4678" t="s">
        <v>8025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MSV-163MS-DNIT\DR</v>
      </c>
    </row>
    <row r="4679" spans="1:14" x14ac:dyDescent="0.3">
      <c r="A4679" t="s">
        <v>7974</v>
      </c>
      <c r="E4679" t="s">
        <v>7758</v>
      </c>
      <c r="F4679" t="s">
        <v>7811</v>
      </c>
      <c r="G4679" t="s">
        <v>2788</v>
      </c>
      <c r="H4679" t="str">
        <f>IF(_xlfn.XLOOKUP(E4679,LD_01[DOCUMENTO],LD_01[REVISÃO])=F4679,"VIGENTE","OBSOLETO")</f>
        <v>VIGENTE</v>
      </c>
      <c r="I4679" t="s">
        <v>8025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MSV-163MS-DNIT\DR</v>
      </c>
    </row>
    <row r="4680" spans="1:14" x14ac:dyDescent="0.3">
      <c r="A4680" t="s">
        <v>7975</v>
      </c>
      <c r="E4680" t="s">
        <v>7759</v>
      </c>
      <c r="F4680" t="s">
        <v>7811</v>
      </c>
      <c r="G4680" t="s">
        <v>2788</v>
      </c>
      <c r="H4680" t="str">
        <f>IF(_xlfn.XLOOKUP(E4680,LD_01[DOCUMENTO],LD_01[REVISÃO])=F4680,"VIGENTE","OBSOLETO")</f>
        <v>VIGENTE</v>
      </c>
      <c r="I4680" t="s">
        <v>8025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MSV-163MS-DNIT\DR</v>
      </c>
    </row>
    <row r="4681" spans="1:14" x14ac:dyDescent="0.3">
      <c r="A4681" t="s">
        <v>7976</v>
      </c>
      <c r="E4681" t="s">
        <v>7760</v>
      </c>
      <c r="F4681" t="s">
        <v>7811</v>
      </c>
      <c r="G4681" t="s">
        <v>2788</v>
      </c>
      <c r="H4681" t="str">
        <f>IF(_xlfn.XLOOKUP(E4681,LD_01[DOCUMENTO],LD_01[REVISÃO])=F4681,"VIGENTE","OBSOLETO")</f>
        <v>VIGENTE</v>
      </c>
      <c r="I4681" t="s">
        <v>8025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MSV-163MS-DNIT\DR</v>
      </c>
    </row>
    <row r="4682" spans="1:14" x14ac:dyDescent="0.3">
      <c r="A4682" t="s">
        <v>7977</v>
      </c>
      <c r="E4682" t="s">
        <v>7761</v>
      </c>
      <c r="F4682" t="s">
        <v>7811</v>
      </c>
      <c r="G4682" t="s">
        <v>2788</v>
      </c>
      <c r="H4682" t="str">
        <f>IF(_xlfn.XLOOKUP(E4682,LD_01[DOCUMENTO],LD_01[REVISÃO])=F4682,"VIGENTE","OBSOLETO")</f>
        <v>VIGENTE</v>
      </c>
      <c r="I4682" t="s">
        <v>8025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MSV-163MS-DNIT\DR</v>
      </c>
    </row>
    <row r="4683" spans="1:14" x14ac:dyDescent="0.3">
      <c r="A4683" t="s">
        <v>7978</v>
      </c>
      <c r="E4683" t="s">
        <v>7762</v>
      </c>
      <c r="F4683" t="s">
        <v>7811</v>
      </c>
      <c r="G4683" t="s">
        <v>2788</v>
      </c>
      <c r="H4683" t="str">
        <f>IF(_xlfn.XLOOKUP(E4683,LD_01[DOCUMENTO],LD_01[REVISÃO])=F4683,"VIGENTE","OBSOLETO")</f>
        <v>VIGENTE</v>
      </c>
      <c r="I4683" t="s">
        <v>8025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MSV-163MS-DNIT\DR</v>
      </c>
    </row>
    <row r="4684" spans="1:14" x14ac:dyDescent="0.3">
      <c r="A4684" t="s">
        <v>7979</v>
      </c>
      <c r="E4684" t="s">
        <v>7763</v>
      </c>
      <c r="F4684" t="s">
        <v>7811</v>
      </c>
      <c r="G4684" t="s">
        <v>2788</v>
      </c>
      <c r="H4684" t="str">
        <f>IF(_xlfn.XLOOKUP(E4684,LD_01[DOCUMENTO],LD_01[REVISÃO])=F4684,"VIGENTE","OBSOLETO")</f>
        <v>VIGENTE</v>
      </c>
      <c r="I4684" t="s">
        <v>8025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MSV-163MS-DNIT\DR</v>
      </c>
    </row>
    <row r="4685" spans="1:14" x14ac:dyDescent="0.3">
      <c r="A4685" t="s">
        <v>7980</v>
      </c>
      <c r="E4685" t="s">
        <v>7764</v>
      </c>
      <c r="F4685" t="s">
        <v>7811</v>
      </c>
      <c r="G4685" t="s">
        <v>2788</v>
      </c>
      <c r="H4685" t="str">
        <f>IF(_xlfn.XLOOKUP(E4685,LD_01[DOCUMENTO],LD_01[REVISÃO])=F4685,"VIGENTE","OBSOLETO")</f>
        <v>VIGENTE</v>
      </c>
      <c r="I4685" t="s">
        <v>8025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MSV-163MS-DNIT\DR</v>
      </c>
    </row>
    <row r="4686" spans="1:14" x14ac:dyDescent="0.3">
      <c r="A4686" t="s">
        <v>7981</v>
      </c>
      <c r="E4686" t="s">
        <v>7765</v>
      </c>
      <c r="F4686" t="s">
        <v>7811</v>
      </c>
      <c r="G4686" t="s">
        <v>2788</v>
      </c>
      <c r="H4686" t="str">
        <f>IF(_xlfn.XLOOKUP(E4686,LD_01[DOCUMENTO],LD_01[REVISÃO])=F4686,"VIGENTE","OBSOLETO")</f>
        <v>VIGENTE</v>
      </c>
      <c r="I4686" t="s">
        <v>8025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MSV-163MS-DNIT\DR</v>
      </c>
    </row>
    <row r="4687" spans="1:14" x14ac:dyDescent="0.3">
      <c r="A4687" t="s">
        <v>7982</v>
      </c>
      <c r="E4687" t="s">
        <v>7766</v>
      </c>
      <c r="F4687" t="s">
        <v>7811</v>
      </c>
      <c r="G4687" t="s">
        <v>2788</v>
      </c>
      <c r="H4687" t="str">
        <f>IF(_xlfn.XLOOKUP(E4687,LD_01[DOCUMENTO],LD_01[REVISÃO])=F4687,"VIGENTE","OBSOLETO")</f>
        <v>VIGENTE</v>
      </c>
      <c r="I4687" t="s">
        <v>8025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MSV-163MS-DNIT\DR</v>
      </c>
    </row>
    <row r="4688" spans="1:14" x14ac:dyDescent="0.3">
      <c r="A4688" t="s">
        <v>7983</v>
      </c>
      <c r="E4688" t="s">
        <v>7767</v>
      </c>
      <c r="F4688" t="s">
        <v>7811</v>
      </c>
      <c r="G4688" t="s">
        <v>2788</v>
      </c>
      <c r="H4688" t="str">
        <f>IF(_xlfn.XLOOKUP(E4688,LD_01[DOCUMENTO],LD_01[REVISÃO])=F4688,"VIGENTE","OBSOLETO")</f>
        <v>VIGENTE</v>
      </c>
      <c r="I4688" t="s">
        <v>8025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MSV-163MS-DNIT\DR</v>
      </c>
    </row>
    <row r="4689" spans="1:14" x14ac:dyDescent="0.3">
      <c r="A4689" t="s">
        <v>7984</v>
      </c>
      <c r="E4689" t="s">
        <v>7768</v>
      </c>
      <c r="F4689" t="s">
        <v>7811</v>
      </c>
      <c r="G4689" t="s">
        <v>2788</v>
      </c>
      <c r="H4689" t="str">
        <f>IF(_xlfn.XLOOKUP(E4689,LD_01[DOCUMENTO],LD_01[REVISÃO])=F4689,"VIGENTE","OBSOLETO")</f>
        <v>VIGENTE</v>
      </c>
      <c r="I4689" t="s">
        <v>8025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MSV-163MS-DNIT\DR</v>
      </c>
    </row>
    <row r="4690" spans="1:14" x14ac:dyDescent="0.3">
      <c r="A4690" t="s">
        <v>7985</v>
      </c>
      <c r="E4690" t="s">
        <v>7769</v>
      </c>
      <c r="F4690" t="s">
        <v>7811</v>
      </c>
      <c r="G4690" t="s">
        <v>2788</v>
      </c>
      <c r="H4690" t="str">
        <f>IF(_xlfn.XLOOKUP(E4690,LD_01[DOCUMENTO],LD_01[REVISÃO])=F4690,"VIGENTE","OBSOLETO")</f>
        <v>VIGENTE</v>
      </c>
      <c r="I4690" t="s">
        <v>8025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MSV-163MS-DNIT\DR</v>
      </c>
    </row>
    <row r="4691" spans="1:14" x14ac:dyDescent="0.3">
      <c r="A4691" t="s">
        <v>7986</v>
      </c>
      <c r="E4691" t="s">
        <v>7770</v>
      </c>
      <c r="F4691" t="s">
        <v>7811</v>
      </c>
      <c r="G4691" t="s">
        <v>2788</v>
      </c>
      <c r="H4691" t="str">
        <f>IF(_xlfn.XLOOKUP(E4691,LD_01[DOCUMENTO],LD_01[REVISÃO])=F4691,"VIGENTE","OBSOLETO")</f>
        <v>VIGENTE</v>
      </c>
      <c r="I4691" t="s">
        <v>8025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MSV-163MS-DNIT\DR</v>
      </c>
    </row>
    <row r="4692" spans="1:14" x14ac:dyDescent="0.3">
      <c r="A4692" t="s">
        <v>7987</v>
      </c>
      <c r="E4692" t="s">
        <v>7771</v>
      </c>
      <c r="F4692" t="s">
        <v>7811</v>
      </c>
      <c r="G4692" t="s">
        <v>2788</v>
      </c>
      <c r="H4692" t="str">
        <f>IF(_xlfn.XLOOKUP(E4692,LD_01[DOCUMENTO],LD_01[REVISÃO])=F4692,"VIGENTE","OBSOLETO")</f>
        <v>VIGENTE</v>
      </c>
      <c r="I4692" t="s">
        <v>8025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MSV-163MS-DNIT\DR</v>
      </c>
    </row>
    <row r="4693" spans="1:14" x14ac:dyDescent="0.3">
      <c r="A4693" t="s">
        <v>7988</v>
      </c>
      <c r="E4693" t="s">
        <v>7772</v>
      </c>
      <c r="F4693" t="s">
        <v>7811</v>
      </c>
      <c r="G4693" t="s">
        <v>2788</v>
      </c>
      <c r="H4693" t="str">
        <f>IF(_xlfn.XLOOKUP(E4693,LD_01[DOCUMENTO],LD_01[REVISÃO])=F4693,"VIGENTE","OBSOLETO")</f>
        <v>VIGENTE</v>
      </c>
      <c r="I4693" t="s">
        <v>8025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MSV-163MS-DNIT\DR</v>
      </c>
    </row>
    <row r="4694" spans="1:14" x14ac:dyDescent="0.3">
      <c r="A4694" t="s">
        <v>7989</v>
      </c>
      <c r="E4694" t="s">
        <v>7773</v>
      </c>
      <c r="F4694" t="s">
        <v>7811</v>
      </c>
      <c r="G4694" t="s">
        <v>2788</v>
      </c>
      <c r="H4694" t="str">
        <f>IF(_xlfn.XLOOKUP(E4694,LD_01[DOCUMENTO],LD_01[REVISÃO])=F4694,"VIGENTE","OBSOLETO")</f>
        <v>VIGENTE</v>
      </c>
      <c r="I4694" t="s">
        <v>8025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MSV-163MS-DNIT\DR</v>
      </c>
    </row>
    <row r="4695" spans="1:14" x14ac:dyDescent="0.3">
      <c r="A4695" t="s">
        <v>7990</v>
      </c>
      <c r="E4695" t="s">
        <v>7774</v>
      </c>
      <c r="F4695" t="s">
        <v>7811</v>
      </c>
      <c r="G4695" t="s">
        <v>2788</v>
      </c>
      <c r="H4695" t="str">
        <f>IF(_xlfn.XLOOKUP(E4695,LD_01[DOCUMENTO],LD_01[REVISÃO])=F4695,"VIGENTE","OBSOLETO")</f>
        <v>VIGENTE</v>
      </c>
      <c r="I4695" t="s">
        <v>8025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MSV-163MS-DNIT\DR</v>
      </c>
    </row>
    <row r="4696" spans="1:14" x14ac:dyDescent="0.3">
      <c r="A4696" t="s">
        <v>7991</v>
      </c>
      <c r="E4696" t="s">
        <v>7775</v>
      </c>
      <c r="F4696" t="s">
        <v>7811</v>
      </c>
      <c r="G4696" t="s">
        <v>2788</v>
      </c>
      <c r="H4696" t="str">
        <f>IF(_xlfn.XLOOKUP(E4696,LD_01[DOCUMENTO],LD_01[REVISÃO])=F4696,"VIGENTE","OBSOLETO")</f>
        <v>VIGENTE</v>
      </c>
      <c r="I4696" t="s">
        <v>8025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MSV-163MS-DNIT\DR</v>
      </c>
    </row>
    <row r="4697" spans="1:14" x14ac:dyDescent="0.3">
      <c r="A4697" t="s">
        <v>7992</v>
      </c>
      <c r="E4697" t="s">
        <v>7776</v>
      </c>
      <c r="F4697" t="s">
        <v>7811</v>
      </c>
      <c r="G4697" t="s">
        <v>2788</v>
      </c>
      <c r="H4697" t="str">
        <f>IF(_xlfn.XLOOKUP(E4697,LD_01[DOCUMENTO],LD_01[REVISÃO])=F4697,"VIGENTE","OBSOLETO")</f>
        <v>VIGENTE</v>
      </c>
      <c r="I4697" t="s">
        <v>8025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MSV-163MS-DNIT\DR</v>
      </c>
    </row>
    <row r="4698" spans="1:14" x14ac:dyDescent="0.3">
      <c r="A4698" t="s">
        <v>7993</v>
      </c>
      <c r="E4698" t="s">
        <v>7777</v>
      </c>
      <c r="F4698" t="s">
        <v>7811</v>
      </c>
      <c r="G4698" t="s">
        <v>2788</v>
      </c>
      <c r="H4698" t="str">
        <f>IF(_xlfn.XLOOKUP(E4698,LD_01[DOCUMENTO],LD_01[REVISÃO])=F4698,"VIGENTE","OBSOLETO")</f>
        <v>VIGENTE</v>
      </c>
      <c r="I4698" t="s">
        <v>8025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MSV-163MS-DNIT\DR</v>
      </c>
    </row>
    <row r="4699" spans="1:14" x14ac:dyDescent="0.3">
      <c r="A4699" t="s">
        <v>7994</v>
      </c>
      <c r="E4699" t="s">
        <v>7778</v>
      </c>
      <c r="F4699" t="s">
        <v>7811</v>
      </c>
      <c r="G4699" t="s">
        <v>2788</v>
      </c>
      <c r="H4699" t="str">
        <f>IF(_xlfn.XLOOKUP(E4699,LD_01[DOCUMENTO],LD_01[REVISÃO])=F4699,"VIGENTE","OBSOLETO")</f>
        <v>VIGENTE</v>
      </c>
      <c r="I4699" t="s">
        <v>8025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MSV-163MS-DNIT\DR</v>
      </c>
    </row>
    <row r="4700" spans="1:14" x14ac:dyDescent="0.3">
      <c r="A4700" t="s">
        <v>7995</v>
      </c>
      <c r="E4700" t="s">
        <v>7779</v>
      </c>
      <c r="F4700" t="s">
        <v>7811</v>
      </c>
      <c r="G4700" t="s">
        <v>2788</v>
      </c>
      <c r="H4700" t="str">
        <f>IF(_xlfn.XLOOKUP(E4700,LD_01[DOCUMENTO],LD_01[REVISÃO])=F4700,"VIGENTE","OBSOLETO")</f>
        <v>VIGENTE</v>
      </c>
      <c r="I4700" t="s">
        <v>8025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MSV-163MS-DNIT\DR</v>
      </c>
    </row>
    <row r="4701" spans="1:14" x14ac:dyDescent="0.3">
      <c r="A4701" t="s">
        <v>7996</v>
      </c>
      <c r="E4701" t="s">
        <v>7780</v>
      </c>
      <c r="F4701" t="s">
        <v>7811</v>
      </c>
      <c r="G4701" t="s">
        <v>2788</v>
      </c>
      <c r="H4701" t="str">
        <f>IF(_xlfn.XLOOKUP(E4701,LD_01[DOCUMENTO],LD_01[REVISÃO])=F4701,"VIGENTE","OBSOLETO")</f>
        <v>VIGENTE</v>
      </c>
      <c r="I4701" t="s">
        <v>8025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MSV-163MS-DNIT\DR</v>
      </c>
    </row>
    <row r="4702" spans="1:14" x14ac:dyDescent="0.3">
      <c r="A4702" t="s">
        <v>7997</v>
      </c>
      <c r="E4702" t="s">
        <v>7781</v>
      </c>
      <c r="F4702" t="s">
        <v>7811</v>
      </c>
      <c r="G4702" t="s">
        <v>2788</v>
      </c>
      <c r="H4702" t="str">
        <f>IF(_xlfn.XLOOKUP(E4702,LD_01[DOCUMENTO],LD_01[REVISÃO])=F4702,"VIGENTE","OBSOLETO")</f>
        <v>VIGENTE</v>
      </c>
      <c r="I4702" t="s">
        <v>8025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MSV-163MS-DNIT\DR</v>
      </c>
    </row>
    <row r="4703" spans="1:14" x14ac:dyDescent="0.3">
      <c r="A4703" t="s">
        <v>7998</v>
      </c>
      <c r="E4703" t="s">
        <v>7782</v>
      </c>
      <c r="F4703" t="s">
        <v>7811</v>
      </c>
      <c r="G4703" t="s">
        <v>2788</v>
      </c>
      <c r="H4703" t="str">
        <f>IF(_xlfn.XLOOKUP(E4703,LD_01[DOCUMENTO],LD_01[REVISÃO])=F4703,"VIGENTE","OBSOLETO")</f>
        <v>VIGENTE</v>
      </c>
      <c r="I4703" t="s">
        <v>8025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MSV-163MS-DNIT\DR</v>
      </c>
    </row>
    <row r="4704" spans="1:14" x14ac:dyDescent="0.3">
      <c r="A4704" t="s">
        <v>7999</v>
      </c>
      <c r="E4704" t="s">
        <v>7783</v>
      </c>
      <c r="F4704" t="s">
        <v>7811</v>
      </c>
      <c r="G4704" t="s">
        <v>2788</v>
      </c>
      <c r="H4704" t="str">
        <f>IF(_xlfn.XLOOKUP(E4704,LD_01[DOCUMENTO],LD_01[REVISÃO])=F4704,"VIGENTE","OBSOLETO")</f>
        <v>VIGENTE</v>
      </c>
      <c r="I4704" t="s">
        <v>8025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MSV-163MS-DNIT\DR</v>
      </c>
    </row>
    <row r="4705" spans="1:14" x14ac:dyDescent="0.3">
      <c r="A4705" t="s">
        <v>8000</v>
      </c>
      <c r="E4705" t="s">
        <v>7784</v>
      </c>
      <c r="F4705" t="s">
        <v>7811</v>
      </c>
      <c r="G4705" t="s">
        <v>2788</v>
      </c>
      <c r="H4705" t="str">
        <f>IF(_xlfn.XLOOKUP(E4705,LD_01[DOCUMENTO],LD_01[REVISÃO])=F4705,"VIGENTE","OBSOLETO")</f>
        <v>VIGENTE</v>
      </c>
      <c r="I4705" t="s">
        <v>8025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MSV-163MS-DNIT\DR</v>
      </c>
    </row>
    <row r="4706" spans="1:14" x14ac:dyDescent="0.3">
      <c r="A4706" t="s">
        <v>8001</v>
      </c>
      <c r="E4706" t="s">
        <v>7785</v>
      </c>
      <c r="F4706" t="s">
        <v>7811</v>
      </c>
      <c r="G4706" t="s">
        <v>2788</v>
      </c>
      <c r="H4706" t="str">
        <f>IF(_xlfn.XLOOKUP(E4706,LD_01[DOCUMENTO],LD_01[REVISÃO])=F4706,"VIGENTE","OBSOLETO")</f>
        <v>VIGENTE</v>
      </c>
      <c r="I4706" t="s">
        <v>8025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MSV-163MS-DNIT\DR</v>
      </c>
    </row>
    <row r="4707" spans="1:14" x14ac:dyDescent="0.3">
      <c r="A4707" t="s">
        <v>8002</v>
      </c>
      <c r="E4707" t="s">
        <v>7786</v>
      </c>
      <c r="F4707" t="s">
        <v>7811</v>
      </c>
      <c r="G4707" t="s">
        <v>2788</v>
      </c>
      <c r="H4707" t="str">
        <f>IF(_xlfn.XLOOKUP(E4707,LD_01[DOCUMENTO],LD_01[REVISÃO])=F4707,"VIGENTE","OBSOLETO")</f>
        <v>VIGENTE</v>
      </c>
      <c r="I4707" t="s">
        <v>8025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MSV-163MS-DNIT\DR</v>
      </c>
    </row>
    <row r="4708" spans="1:14" x14ac:dyDescent="0.3">
      <c r="A4708" t="s">
        <v>8003</v>
      </c>
      <c r="E4708" t="s">
        <v>7787</v>
      </c>
      <c r="F4708" t="s">
        <v>7811</v>
      </c>
      <c r="G4708" t="s">
        <v>2788</v>
      </c>
      <c r="H4708" t="str">
        <f>IF(_xlfn.XLOOKUP(E4708,LD_01[DOCUMENTO],LD_01[REVISÃO])=F4708,"VIGENTE","OBSOLETO")</f>
        <v>VIGENTE</v>
      </c>
      <c r="I4708" t="s">
        <v>8025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MSV-163MS-DNIT\DR</v>
      </c>
    </row>
    <row r="4709" spans="1:14" x14ac:dyDescent="0.3">
      <c r="A4709" t="s">
        <v>8004</v>
      </c>
      <c r="E4709" t="s">
        <v>7788</v>
      </c>
      <c r="F4709" t="s">
        <v>7811</v>
      </c>
      <c r="G4709" t="s">
        <v>2788</v>
      </c>
      <c r="H4709" t="str">
        <f>IF(_xlfn.XLOOKUP(E4709,LD_01[DOCUMENTO],LD_01[REVISÃO])=F4709,"VIGENTE","OBSOLETO")</f>
        <v>VIGENTE</v>
      </c>
      <c r="I4709" t="s">
        <v>8025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MSV-163MS-DNIT\DR</v>
      </c>
    </row>
    <row r="4710" spans="1:14" x14ac:dyDescent="0.3">
      <c r="A4710" t="s">
        <v>8005</v>
      </c>
      <c r="E4710" t="s">
        <v>7789</v>
      </c>
      <c r="F4710" t="s">
        <v>7811</v>
      </c>
      <c r="G4710" t="s">
        <v>2788</v>
      </c>
      <c r="H4710" t="str">
        <f>IF(_xlfn.XLOOKUP(E4710,LD_01[DOCUMENTO],LD_01[REVISÃO])=F4710,"VIGENTE","OBSOLETO")</f>
        <v>VIGENTE</v>
      </c>
      <c r="I4710" t="s">
        <v>8025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MSV-163MS-DNIT\DR</v>
      </c>
    </row>
    <row r="4711" spans="1:14" x14ac:dyDescent="0.3">
      <c r="A4711" t="s">
        <v>8006</v>
      </c>
      <c r="E4711" t="s">
        <v>7790</v>
      </c>
      <c r="F4711" t="s">
        <v>7811</v>
      </c>
      <c r="G4711" t="s">
        <v>2788</v>
      </c>
      <c r="H4711" t="str">
        <f>IF(_xlfn.XLOOKUP(E4711,LD_01[DOCUMENTO],LD_01[REVISÃO])=F4711,"VIGENTE","OBSOLETO")</f>
        <v>VIGENTE</v>
      </c>
      <c r="I4711" t="s">
        <v>8025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MSV-163MS-DNIT\DR</v>
      </c>
    </row>
    <row r="4712" spans="1:14" x14ac:dyDescent="0.3">
      <c r="A4712" t="s">
        <v>8007</v>
      </c>
      <c r="E4712" t="s">
        <v>7791</v>
      </c>
      <c r="F4712" t="s">
        <v>7811</v>
      </c>
      <c r="G4712" t="s">
        <v>2788</v>
      </c>
      <c r="H4712" t="str">
        <f>IF(_xlfn.XLOOKUP(E4712,LD_01[DOCUMENTO],LD_01[REVISÃO])=F4712,"VIGENTE","OBSOLETO")</f>
        <v>VIGENTE</v>
      </c>
      <c r="I4712" t="s">
        <v>8025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MSV-163MS-DNIT\DR</v>
      </c>
    </row>
    <row r="4713" spans="1:14" x14ac:dyDescent="0.3">
      <c r="A4713" t="s">
        <v>8008</v>
      </c>
      <c r="E4713" t="s">
        <v>7792</v>
      </c>
      <c r="F4713" t="s">
        <v>7811</v>
      </c>
      <c r="G4713" t="s">
        <v>2788</v>
      </c>
      <c r="H4713" t="str">
        <f>IF(_xlfn.XLOOKUP(E4713,LD_01[DOCUMENTO],LD_01[REVISÃO])=F4713,"VIGENTE","OBSOLETO")</f>
        <v>VIGENTE</v>
      </c>
      <c r="I4713" t="s">
        <v>8025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MSV-163MS-DNIT\DR</v>
      </c>
    </row>
    <row r="4714" spans="1:14" x14ac:dyDescent="0.3">
      <c r="A4714" t="s">
        <v>8009</v>
      </c>
      <c r="E4714" t="s">
        <v>7793</v>
      </c>
      <c r="F4714" t="s">
        <v>7811</v>
      </c>
      <c r="G4714" t="s">
        <v>2788</v>
      </c>
      <c r="H4714" t="str">
        <f>IF(_xlfn.XLOOKUP(E4714,LD_01[DOCUMENTO],LD_01[REVISÃO])=F4714,"VIGENTE","OBSOLETO")</f>
        <v>VIGENTE</v>
      </c>
      <c r="I4714" t="s">
        <v>8025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MSV-163MS-DNIT\DR</v>
      </c>
    </row>
    <row r="4715" spans="1:14" x14ac:dyDescent="0.3">
      <c r="A4715" t="s">
        <v>8010</v>
      </c>
      <c r="E4715" t="s">
        <v>7794</v>
      </c>
      <c r="F4715" t="s">
        <v>7811</v>
      </c>
      <c r="G4715" t="s">
        <v>2788</v>
      </c>
      <c r="H4715" t="str">
        <f>IF(_xlfn.XLOOKUP(E4715,LD_01[DOCUMENTO],LD_01[REVISÃO])=F4715,"VIGENTE","OBSOLETO")</f>
        <v>VIGENTE</v>
      </c>
      <c r="I4715" t="s">
        <v>8025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MSV-163MS-DNIT\DR</v>
      </c>
    </row>
    <row r="4716" spans="1:14" x14ac:dyDescent="0.3">
      <c r="A4716" t="s">
        <v>8011</v>
      </c>
      <c r="E4716" t="s">
        <v>7795</v>
      </c>
      <c r="F4716" t="s">
        <v>7811</v>
      </c>
      <c r="G4716" t="s">
        <v>2788</v>
      </c>
      <c r="H4716" t="str">
        <f>IF(_xlfn.XLOOKUP(E4716,LD_01[DOCUMENTO],LD_01[REVISÃO])=F4716,"VIGENTE","OBSOLETO")</f>
        <v>VIGENTE</v>
      </c>
      <c r="I4716" t="s">
        <v>8025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MSV-163MS-DNIT\DR</v>
      </c>
    </row>
    <row r="4717" spans="1:14" x14ac:dyDescent="0.3">
      <c r="A4717" t="s">
        <v>8012</v>
      </c>
      <c r="E4717" t="s">
        <v>7796</v>
      </c>
      <c r="F4717" t="s">
        <v>7811</v>
      </c>
      <c r="G4717" t="s">
        <v>2788</v>
      </c>
      <c r="H4717" t="str">
        <f>IF(_xlfn.XLOOKUP(E4717,LD_01[DOCUMENTO],LD_01[REVISÃO])=F4717,"VIGENTE","OBSOLETO")</f>
        <v>VIGENTE</v>
      </c>
      <c r="I4717" t="s">
        <v>8025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MSV-163MS-DNIT\DR</v>
      </c>
    </row>
    <row r="4718" spans="1:14" x14ac:dyDescent="0.3">
      <c r="A4718" t="s">
        <v>8013</v>
      </c>
      <c r="E4718" t="s">
        <v>7797</v>
      </c>
      <c r="F4718" t="s">
        <v>7811</v>
      </c>
      <c r="G4718" t="s">
        <v>2788</v>
      </c>
      <c r="H4718" t="str">
        <f>IF(_xlfn.XLOOKUP(E4718,LD_01[DOCUMENTO],LD_01[REVISÃO])=F4718,"VIGENTE","OBSOLETO")</f>
        <v>VIGENTE</v>
      </c>
      <c r="I4718" t="s">
        <v>8025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MSV-163MS-DNIT\DR</v>
      </c>
    </row>
    <row r="4719" spans="1:14" x14ac:dyDescent="0.3">
      <c r="A4719" t="s">
        <v>8014</v>
      </c>
      <c r="E4719" t="s">
        <v>7798</v>
      </c>
      <c r="F4719" t="s">
        <v>7811</v>
      </c>
      <c r="G4719" t="s">
        <v>2788</v>
      </c>
      <c r="H4719" t="str">
        <f>IF(_xlfn.XLOOKUP(E4719,LD_01[DOCUMENTO],LD_01[REVISÃO])=F4719,"VIGENTE","OBSOLETO")</f>
        <v>VIGENTE</v>
      </c>
      <c r="I4719" t="s">
        <v>8025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MSV-163MS-DNIT\DR</v>
      </c>
    </row>
    <row r="4720" spans="1:14" x14ac:dyDescent="0.3">
      <c r="A4720" t="s">
        <v>8015</v>
      </c>
      <c r="E4720" t="s">
        <v>7799</v>
      </c>
      <c r="F4720" t="s">
        <v>7811</v>
      </c>
      <c r="G4720" t="s">
        <v>2788</v>
      </c>
      <c r="H4720" t="str">
        <f>IF(_xlfn.XLOOKUP(E4720,LD_01[DOCUMENTO],LD_01[REVISÃO])=F4720,"VIGENTE","OBSOLETO")</f>
        <v>VIGENTE</v>
      </c>
      <c r="I4720" t="s">
        <v>8025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MSV-163MS-DNIT\DR</v>
      </c>
    </row>
    <row r="4721" spans="1:14" x14ac:dyDescent="0.3">
      <c r="A4721" t="s">
        <v>8016</v>
      </c>
      <c r="E4721" t="s">
        <v>7800</v>
      </c>
      <c r="F4721" t="s">
        <v>7811</v>
      </c>
      <c r="G4721" t="s">
        <v>2788</v>
      </c>
      <c r="H4721" t="str">
        <f>IF(_xlfn.XLOOKUP(E4721,LD_01[DOCUMENTO],LD_01[REVISÃO])=F4721,"VIGENTE","OBSOLETO")</f>
        <v>VIGENTE</v>
      </c>
      <c r="I4721" t="s">
        <v>8025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MSV-163MS-DNIT\DR</v>
      </c>
    </row>
    <row r="4722" spans="1:14" x14ac:dyDescent="0.3">
      <c r="A4722" t="s">
        <v>8017</v>
      </c>
      <c r="E4722" t="s">
        <v>7801</v>
      </c>
      <c r="F4722" t="s">
        <v>7811</v>
      </c>
      <c r="G4722" t="s">
        <v>2788</v>
      </c>
      <c r="H4722" t="str">
        <f>IF(_xlfn.XLOOKUP(E4722,LD_01[DOCUMENTO],LD_01[REVISÃO])=F4722,"VIGENTE","OBSOLETO")</f>
        <v>VIGENTE</v>
      </c>
      <c r="I4722" t="s">
        <v>8025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MSV-163MS-DNIT\DR</v>
      </c>
    </row>
    <row r="4723" spans="1:14" x14ac:dyDescent="0.3">
      <c r="A4723" t="s">
        <v>8018</v>
      </c>
      <c r="E4723" t="s">
        <v>7802</v>
      </c>
      <c r="F4723" t="s">
        <v>7811</v>
      </c>
      <c r="G4723" t="s">
        <v>2788</v>
      </c>
      <c r="H4723" t="str">
        <f>IF(_xlfn.XLOOKUP(E4723,LD_01[DOCUMENTO],LD_01[REVISÃO])=F4723,"VIGENTE","OBSOLETO")</f>
        <v>VIGENTE</v>
      </c>
      <c r="I4723" t="s">
        <v>8025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MSV-163MS-DNIT\DR</v>
      </c>
    </row>
    <row r="4724" spans="1:14" x14ac:dyDescent="0.3">
      <c r="A4724" t="s">
        <v>8019</v>
      </c>
      <c r="E4724" t="s">
        <v>7803</v>
      </c>
      <c r="F4724" t="s">
        <v>7811</v>
      </c>
      <c r="G4724" t="s">
        <v>2788</v>
      </c>
      <c r="H4724" t="str">
        <f>IF(_xlfn.XLOOKUP(E4724,LD_01[DOCUMENTO],LD_01[REVISÃO])=F4724,"VIGENTE","OBSOLETO")</f>
        <v>VIGENTE</v>
      </c>
      <c r="I4724" t="s">
        <v>8025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MSV-163MS-DNIT\DR</v>
      </c>
    </row>
    <row r="4725" spans="1:14" x14ac:dyDescent="0.3">
      <c r="A4725" t="s">
        <v>8020</v>
      </c>
      <c r="E4725" t="s">
        <v>7804</v>
      </c>
      <c r="F4725" t="s">
        <v>7811</v>
      </c>
      <c r="G4725" t="s">
        <v>2788</v>
      </c>
      <c r="H4725" t="str">
        <f>IF(_xlfn.XLOOKUP(E4725,LD_01[DOCUMENTO],LD_01[REVISÃO])=F4725,"VIGENTE","OBSOLETO")</f>
        <v>VIGENTE</v>
      </c>
      <c r="I4725" t="s">
        <v>8025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MSV-163MS-DNIT\DR</v>
      </c>
    </row>
    <row r="4726" spans="1:14" x14ac:dyDescent="0.3">
      <c r="A4726" t="s">
        <v>8021</v>
      </c>
      <c r="E4726" t="s">
        <v>7805</v>
      </c>
      <c r="F4726" t="s">
        <v>7811</v>
      </c>
      <c r="G4726" t="s">
        <v>2788</v>
      </c>
      <c r="H4726" t="str">
        <f>IF(_xlfn.XLOOKUP(E4726,LD_01[DOCUMENTO],LD_01[REVISÃO])=F4726,"VIGENTE","OBSOLETO")</f>
        <v>VIGENTE</v>
      </c>
      <c r="I4726" t="s">
        <v>8025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MSV-163MS-DNIT\DR</v>
      </c>
    </row>
    <row r="4727" spans="1:14" x14ac:dyDescent="0.3">
      <c r="A4727" t="s">
        <v>8022</v>
      </c>
      <c r="E4727" t="s">
        <v>7806</v>
      </c>
      <c r="F4727" t="s">
        <v>7811</v>
      </c>
      <c r="G4727" t="s">
        <v>2788</v>
      </c>
      <c r="H4727" t="str">
        <f>IF(_xlfn.XLOOKUP(E4727,LD_01[DOCUMENTO],LD_01[REVISÃO])=F4727,"VIGENTE","OBSOLETO")</f>
        <v>VIGENTE</v>
      </c>
      <c r="I4727" t="s">
        <v>8025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MSV-163MS-DNIT\DR</v>
      </c>
    </row>
    <row r="4728" spans="1:14" x14ac:dyDescent="0.3">
      <c r="A4728" t="s">
        <v>8023</v>
      </c>
      <c r="E4728" t="s">
        <v>7807</v>
      </c>
      <c r="F4728" t="s">
        <v>7811</v>
      </c>
      <c r="G4728" t="s">
        <v>2788</v>
      </c>
      <c r="H4728" t="str">
        <f>IF(_xlfn.XLOOKUP(E4728,LD_01[DOCUMENTO],LD_01[REVISÃO])=F4728,"VIGENTE","OBSOLETO")</f>
        <v>VIGENTE</v>
      </c>
      <c r="I4728" t="s">
        <v>8025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MSV-163MS-DNIT\DR</v>
      </c>
    </row>
    <row r="4729" spans="1:14" x14ac:dyDescent="0.3">
      <c r="A4729" t="s">
        <v>8024</v>
      </c>
      <c r="E4729" t="s">
        <v>7808</v>
      </c>
      <c r="F4729" t="s">
        <v>7811</v>
      </c>
      <c r="G4729" t="s">
        <v>2788</v>
      </c>
      <c r="H4729" t="str">
        <f>IF(_xlfn.XLOOKUP(E4729,LD_01[DOCUMENTO],LD_01[REVISÃO])=F4729,"VIGENTE","OBSOLETO")</f>
        <v>VIGENTE</v>
      </c>
      <c r="I4729" t="s">
        <v>8025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MSV-163MS-DNIT\DR</v>
      </c>
    </row>
    <row r="4730" spans="1:14" x14ac:dyDescent="0.3">
      <c r="A4730" t="s">
        <v>8576</v>
      </c>
      <c r="E4730" t="s">
        <v>8424</v>
      </c>
      <c r="F4730" t="s">
        <v>8727</v>
      </c>
      <c r="G4730" t="s">
        <v>2788</v>
      </c>
      <c r="H4730" t="str">
        <f>IF(_xlfn.XLOOKUP(E4730,LD_01[DOCUMENTO],LD_01[REVISÃO])=F4730,"VIGENTE","OBSOLETO")</f>
        <v>VIGENTE</v>
      </c>
      <c r="I4730" t="s">
        <v>8575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MSV-163MS-DER-SP\DR</v>
      </c>
    </row>
    <row r="4731" spans="1:14" x14ac:dyDescent="0.3">
      <c r="A4731" t="s">
        <v>8577</v>
      </c>
      <c r="E4731" t="s">
        <v>8425</v>
      </c>
      <c r="F4731" t="s">
        <v>8727</v>
      </c>
      <c r="G4731" t="s">
        <v>2788</v>
      </c>
      <c r="H4731" t="str">
        <f>IF(_xlfn.XLOOKUP(E4731,LD_01[DOCUMENTO],LD_01[REVISÃO])=F4731,"VIGENTE","OBSOLETO")</f>
        <v>VIGENTE</v>
      </c>
      <c r="I4731" t="s">
        <v>8575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MSV-163MS-DER-SP\DR</v>
      </c>
    </row>
    <row r="4732" spans="1:14" x14ac:dyDescent="0.3">
      <c r="A4732" t="s">
        <v>8578</v>
      </c>
      <c r="E4732" t="s">
        <v>8426</v>
      </c>
      <c r="F4732" t="s">
        <v>8727</v>
      </c>
      <c r="G4732" t="s">
        <v>2788</v>
      </c>
      <c r="H4732" t="str">
        <f>IF(_xlfn.XLOOKUP(E4732,LD_01[DOCUMENTO],LD_01[REVISÃO])=F4732,"VIGENTE","OBSOLETO")</f>
        <v>VIGENTE</v>
      </c>
      <c r="I4732" t="s">
        <v>8575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MSV-163MS-DER-SP\DR</v>
      </c>
    </row>
    <row r="4733" spans="1:14" x14ac:dyDescent="0.3">
      <c r="A4733" t="s">
        <v>8579</v>
      </c>
      <c r="E4733" t="s">
        <v>8427</v>
      </c>
      <c r="F4733" t="s">
        <v>8727</v>
      </c>
      <c r="G4733" t="s">
        <v>2788</v>
      </c>
      <c r="H4733" t="str">
        <f>IF(_xlfn.XLOOKUP(E4733,LD_01[DOCUMENTO],LD_01[REVISÃO])=F4733,"VIGENTE","OBSOLETO")</f>
        <v>VIGENTE</v>
      </c>
      <c r="I4733" t="s">
        <v>8575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MSV-163MS-DER-SP\DR</v>
      </c>
    </row>
    <row r="4734" spans="1:14" x14ac:dyDescent="0.3">
      <c r="A4734" t="s">
        <v>8580</v>
      </c>
      <c r="E4734" t="s">
        <v>8428</v>
      </c>
      <c r="F4734" t="s">
        <v>8727</v>
      </c>
      <c r="G4734" t="s">
        <v>2788</v>
      </c>
      <c r="H4734" t="str">
        <f>IF(_xlfn.XLOOKUP(E4734,LD_01[DOCUMENTO],LD_01[REVISÃO])=F4734,"VIGENTE","OBSOLETO")</f>
        <v>VIGENTE</v>
      </c>
      <c r="I4734" t="s">
        <v>8575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MSV-163MS-DER-SP\DR</v>
      </c>
    </row>
    <row r="4735" spans="1:14" x14ac:dyDescent="0.3">
      <c r="A4735" t="s">
        <v>8581</v>
      </c>
      <c r="E4735" t="s">
        <v>8429</v>
      </c>
      <c r="F4735" t="s">
        <v>8727</v>
      </c>
      <c r="G4735" t="s">
        <v>2788</v>
      </c>
      <c r="H4735" t="str">
        <f>IF(_xlfn.XLOOKUP(E4735,LD_01[DOCUMENTO],LD_01[REVISÃO])=F4735,"VIGENTE","OBSOLETO")</f>
        <v>VIGENTE</v>
      </c>
      <c r="I4735" t="s">
        <v>8575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MSV-163MS-DER-SP\DR</v>
      </c>
    </row>
    <row r="4736" spans="1:14" x14ac:dyDescent="0.3">
      <c r="A4736" t="s">
        <v>8582</v>
      </c>
      <c r="E4736" t="s">
        <v>8430</v>
      </c>
      <c r="F4736" t="s">
        <v>8727</v>
      </c>
      <c r="G4736" t="s">
        <v>2788</v>
      </c>
      <c r="H4736" t="str">
        <f>IF(_xlfn.XLOOKUP(E4736,LD_01[DOCUMENTO],LD_01[REVISÃO])=F4736,"VIGENTE","OBSOLETO")</f>
        <v>VIGENTE</v>
      </c>
      <c r="I4736" t="s">
        <v>8575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MSV-163MS-DER-SP\DR</v>
      </c>
    </row>
    <row r="4737" spans="1:14" x14ac:dyDescent="0.3">
      <c r="A4737" t="s">
        <v>8583</v>
      </c>
      <c r="E4737" t="s">
        <v>8431</v>
      </c>
      <c r="F4737" t="s">
        <v>8727</v>
      </c>
      <c r="G4737" t="s">
        <v>2788</v>
      </c>
      <c r="H4737" t="str">
        <f>IF(_xlfn.XLOOKUP(E4737,LD_01[DOCUMENTO],LD_01[REVISÃO])=F4737,"VIGENTE","OBSOLETO")</f>
        <v>VIGENTE</v>
      </c>
      <c r="I4737" t="s">
        <v>8575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MSV-163MS-DER-SP\DR</v>
      </c>
    </row>
    <row r="4738" spans="1:14" x14ac:dyDescent="0.3">
      <c r="A4738" t="s">
        <v>8584</v>
      </c>
      <c r="E4738" t="s">
        <v>8432</v>
      </c>
      <c r="F4738" t="s">
        <v>8727</v>
      </c>
      <c r="G4738" t="s">
        <v>2788</v>
      </c>
      <c r="H4738" t="str">
        <f>IF(_xlfn.XLOOKUP(E4738,LD_01[DOCUMENTO],LD_01[REVISÃO])=F4738,"VIGENTE","OBSOLETO")</f>
        <v>VIGENTE</v>
      </c>
      <c r="I4738" t="s">
        <v>8575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MSV-163MS-DER-SP\DR</v>
      </c>
    </row>
    <row r="4739" spans="1:14" x14ac:dyDescent="0.3">
      <c r="A4739" t="s">
        <v>8585</v>
      </c>
      <c r="E4739" t="s">
        <v>8433</v>
      </c>
      <c r="F4739" t="s">
        <v>8727</v>
      </c>
      <c r="G4739" t="s">
        <v>2788</v>
      </c>
      <c r="H4739" t="str">
        <f>IF(_xlfn.XLOOKUP(E4739,LD_01[DOCUMENTO],LD_01[REVISÃO])=F4739,"VIGENTE","OBSOLETO")</f>
        <v>VIGENTE</v>
      </c>
      <c r="I4739" t="s">
        <v>8575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MSV-163MS-DER-SP\DR</v>
      </c>
    </row>
    <row r="4740" spans="1:14" x14ac:dyDescent="0.3">
      <c r="A4740" t="s">
        <v>8586</v>
      </c>
      <c r="E4740" t="s">
        <v>8434</v>
      </c>
      <c r="F4740" t="s">
        <v>8727</v>
      </c>
      <c r="G4740" t="s">
        <v>2788</v>
      </c>
      <c r="H4740" t="str">
        <f>IF(_xlfn.XLOOKUP(E4740,LD_01[DOCUMENTO],LD_01[REVISÃO])=F4740,"VIGENTE","OBSOLETO")</f>
        <v>VIGENTE</v>
      </c>
      <c r="I4740" t="s">
        <v>8575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MSV-163MS-DER-SP\DR</v>
      </c>
    </row>
    <row r="4741" spans="1:14" x14ac:dyDescent="0.3">
      <c r="A4741" t="s">
        <v>8587</v>
      </c>
      <c r="E4741" t="s">
        <v>8435</v>
      </c>
      <c r="F4741" t="s">
        <v>8728</v>
      </c>
      <c r="G4741" t="s">
        <v>2788</v>
      </c>
      <c r="H4741" t="str">
        <f>IF(_xlfn.XLOOKUP(E4741,LD_01[DOCUMENTO],LD_01[REVISÃO])=F4741,"VIGENTE","OBSOLETO")</f>
        <v>VIGENTE</v>
      </c>
      <c r="I4741" t="s">
        <v>8575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MSV-163MS-DER-SP\DR</v>
      </c>
    </row>
    <row r="4742" spans="1:14" x14ac:dyDescent="0.3">
      <c r="A4742" t="s">
        <v>8588</v>
      </c>
      <c r="E4742" t="s">
        <v>8436</v>
      </c>
      <c r="F4742" t="s">
        <v>8728</v>
      </c>
      <c r="G4742" t="s">
        <v>2788</v>
      </c>
      <c r="H4742" t="str">
        <f>IF(_xlfn.XLOOKUP(E4742,LD_01[DOCUMENTO],LD_01[REVISÃO])=F4742,"VIGENTE","OBSOLETO")</f>
        <v>VIGENTE</v>
      </c>
      <c r="I4742" t="s">
        <v>8575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MSV-163MS-DER-SP\DR</v>
      </c>
    </row>
    <row r="4743" spans="1:14" x14ac:dyDescent="0.3">
      <c r="A4743" t="s">
        <v>8589</v>
      </c>
      <c r="E4743" t="s">
        <v>8437</v>
      </c>
      <c r="F4743" t="s">
        <v>8728</v>
      </c>
      <c r="G4743" t="s">
        <v>2788</v>
      </c>
      <c r="H4743" t="str">
        <f>IF(_xlfn.XLOOKUP(E4743,LD_01[DOCUMENTO],LD_01[REVISÃO])=F4743,"VIGENTE","OBSOLETO")</f>
        <v>VIGENTE</v>
      </c>
      <c r="I4743" t="s">
        <v>8575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MSV-163MS-DER-SP\DR</v>
      </c>
    </row>
    <row r="4744" spans="1:14" x14ac:dyDescent="0.3">
      <c r="A4744" t="s">
        <v>8590</v>
      </c>
      <c r="E4744" t="s">
        <v>8438</v>
      </c>
      <c r="F4744" t="s">
        <v>8727</v>
      </c>
      <c r="G4744" t="s">
        <v>2788</v>
      </c>
      <c r="H4744" t="str">
        <f>IF(_xlfn.XLOOKUP(E4744,LD_01[DOCUMENTO],LD_01[REVISÃO])=F4744,"VIGENTE","OBSOLETO")</f>
        <v>VIGENTE</v>
      </c>
      <c r="I4744" t="s">
        <v>8575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MSV-163MS-DER-SP\DR</v>
      </c>
    </row>
    <row r="4745" spans="1:14" x14ac:dyDescent="0.3">
      <c r="A4745" t="s">
        <v>8591</v>
      </c>
      <c r="E4745" t="s">
        <v>8439</v>
      </c>
      <c r="F4745" t="s">
        <v>8727</v>
      </c>
      <c r="G4745" t="s">
        <v>2788</v>
      </c>
      <c r="H4745" t="str">
        <f>IF(_xlfn.XLOOKUP(E4745,LD_01[DOCUMENTO],LD_01[REVISÃO])=F4745,"VIGENTE","OBSOLETO")</f>
        <v>VIGENTE</v>
      </c>
      <c r="I4745" t="s">
        <v>8575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MSV-163MS-DER-SP\DR</v>
      </c>
    </row>
    <row r="4746" spans="1:14" x14ac:dyDescent="0.3">
      <c r="A4746" t="s">
        <v>8592</v>
      </c>
      <c r="E4746" t="s">
        <v>8440</v>
      </c>
      <c r="F4746" t="s">
        <v>8727</v>
      </c>
      <c r="G4746" t="s">
        <v>2788</v>
      </c>
      <c r="H4746" t="str">
        <f>IF(_xlfn.XLOOKUP(E4746,LD_01[DOCUMENTO],LD_01[REVISÃO])=F4746,"VIGENTE","OBSOLETO")</f>
        <v>VIGENTE</v>
      </c>
      <c r="I4746" t="s">
        <v>8575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MSV-163MS-DER-SP\DR</v>
      </c>
    </row>
    <row r="4747" spans="1:14" x14ac:dyDescent="0.3">
      <c r="A4747" t="s">
        <v>8593</v>
      </c>
      <c r="E4747" t="s">
        <v>8441</v>
      </c>
      <c r="F4747" t="s">
        <v>8728</v>
      </c>
      <c r="G4747" t="s">
        <v>2788</v>
      </c>
      <c r="H4747" t="str">
        <f>IF(_xlfn.XLOOKUP(E4747,LD_01[DOCUMENTO],LD_01[REVISÃO])=F4747,"VIGENTE","OBSOLETO")</f>
        <v>VIGENTE</v>
      </c>
      <c r="I4747" t="s">
        <v>8575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MSV-163MS-DER-SP\DR</v>
      </c>
    </row>
    <row r="4748" spans="1:14" x14ac:dyDescent="0.3">
      <c r="A4748" t="s">
        <v>8594</v>
      </c>
      <c r="E4748" t="s">
        <v>8442</v>
      </c>
      <c r="F4748" t="s">
        <v>8728</v>
      </c>
      <c r="G4748" t="s">
        <v>2788</v>
      </c>
      <c r="H4748" t="str">
        <f>IF(_xlfn.XLOOKUP(E4748,LD_01[DOCUMENTO],LD_01[REVISÃO])=F4748,"VIGENTE","OBSOLETO")</f>
        <v>VIGENTE</v>
      </c>
      <c r="I4748" t="s">
        <v>8575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MSV-163MS-DER-SP\DR</v>
      </c>
    </row>
    <row r="4749" spans="1:14" x14ac:dyDescent="0.3">
      <c r="A4749" t="s">
        <v>8595</v>
      </c>
      <c r="E4749" t="s">
        <v>8443</v>
      </c>
      <c r="F4749" t="s">
        <v>8728</v>
      </c>
      <c r="G4749" t="s">
        <v>2788</v>
      </c>
      <c r="H4749" t="str">
        <f>IF(_xlfn.XLOOKUP(E4749,LD_01[DOCUMENTO],LD_01[REVISÃO])=F4749,"VIGENTE","OBSOLETO")</f>
        <v>VIGENTE</v>
      </c>
      <c r="I4749" t="s">
        <v>8575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MSV-163MS-DER-SP\DR</v>
      </c>
    </row>
    <row r="4750" spans="1:14" x14ac:dyDescent="0.3">
      <c r="A4750" t="s">
        <v>8596</v>
      </c>
      <c r="E4750" t="s">
        <v>8444</v>
      </c>
      <c r="F4750" t="s">
        <v>8729</v>
      </c>
      <c r="G4750" t="s">
        <v>2788</v>
      </c>
      <c r="H4750" t="str">
        <f>IF(_xlfn.XLOOKUP(E4750,LD_01[DOCUMENTO],LD_01[REVISÃO])=F4750,"VIGENTE","OBSOLETO")</f>
        <v>VIGENTE</v>
      </c>
      <c r="I4750" t="s">
        <v>8575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MSV-163MS-DER-SP\DR</v>
      </c>
    </row>
    <row r="4751" spans="1:14" x14ac:dyDescent="0.3">
      <c r="A4751" t="s">
        <v>8597</v>
      </c>
      <c r="E4751" t="s">
        <v>8445</v>
      </c>
      <c r="F4751" t="s">
        <v>8730</v>
      </c>
      <c r="G4751" t="s">
        <v>2788</v>
      </c>
      <c r="H4751" t="str">
        <f>IF(_xlfn.XLOOKUP(E4751,LD_01[DOCUMENTO],LD_01[REVISÃO])=F4751,"VIGENTE","OBSOLETO")</f>
        <v>VIGENTE</v>
      </c>
      <c r="I4751" t="s">
        <v>8575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MSV-163MS-DER-SP\DR</v>
      </c>
    </row>
    <row r="4752" spans="1:14" x14ac:dyDescent="0.3">
      <c r="A4752" t="s">
        <v>8598</v>
      </c>
      <c r="E4752" t="s">
        <v>8446</v>
      </c>
      <c r="F4752" t="s">
        <v>8728</v>
      </c>
      <c r="G4752" t="s">
        <v>2788</v>
      </c>
      <c r="H4752" t="str">
        <f>IF(_xlfn.XLOOKUP(E4752,LD_01[DOCUMENTO],LD_01[REVISÃO])=F4752,"VIGENTE","OBSOLETO")</f>
        <v>VIGENTE</v>
      </c>
      <c r="I4752" t="s">
        <v>8575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MSV-163MS-DER-SP\DR</v>
      </c>
    </row>
    <row r="4753" spans="1:14" x14ac:dyDescent="0.3">
      <c r="A4753" t="s">
        <v>8599</v>
      </c>
      <c r="E4753" t="s">
        <v>8447</v>
      </c>
      <c r="F4753" t="s">
        <v>8728</v>
      </c>
      <c r="G4753" t="s">
        <v>2788</v>
      </c>
      <c r="H4753" t="str">
        <f>IF(_xlfn.XLOOKUP(E4753,LD_01[DOCUMENTO],LD_01[REVISÃO])=F4753,"VIGENTE","OBSOLETO")</f>
        <v>VIGENTE</v>
      </c>
      <c r="I4753" t="s">
        <v>8575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MSV-163MS-DER-SP\DR</v>
      </c>
    </row>
    <row r="4754" spans="1:14" x14ac:dyDescent="0.3">
      <c r="A4754" t="s">
        <v>8600</v>
      </c>
      <c r="E4754" t="s">
        <v>8448</v>
      </c>
      <c r="F4754" t="s">
        <v>8728</v>
      </c>
      <c r="G4754" t="s">
        <v>2788</v>
      </c>
      <c r="H4754" t="str">
        <f>IF(_xlfn.XLOOKUP(E4754,LD_01[DOCUMENTO],LD_01[REVISÃO])=F4754,"VIGENTE","OBSOLETO")</f>
        <v>VIGENTE</v>
      </c>
      <c r="I4754" t="s">
        <v>8575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MSV-163MS-DER-SP\DR</v>
      </c>
    </row>
    <row r="4755" spans="1:14" x14ac:dyDescent="0.3">
      <c r="A4755" t="s">
        <v>8601</v>
      </c>
      <c r="E4755" t="s">
        <v>8449</v>
      </c>
      <c r="F4755" t="s">
        <v>8727</v>
      </c>
      <c r="G4755" t="s">
        <v>2788</v>
      </c>
      <c r="H4755" t="str">
        <f>IF(_xlfn.XLOOKUP(E4755,LD_01[DOCUMENTO],LD_01[REVISÃO])=F4755,"VIGENTE","OBSOLETO")</f>
        <v>VIGENTE</v>
      </c>
      <c r="I4755" t="s">
        <v>8575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MSV-163MS-DER-SP\DR</v>
      </c>
    </row>
    <row r="4756" spans="1:14" x14ac:dyDescent="0.3">
      <c r="A4756" t="s">
        <v>8602</v>
      </c>
      <c r="E4756" t="s">
        <v>8450</v>
      </c>
      <c r="F4756" t="s">
        <v>8728</v>
      </c>
      <c r="G4756" t="s">
        <v>2788</v>
      </c>
      <c r="H4756" t="str">
        <f>IF(_xlfn.XLOOKUP(E4756,LD_01[DOCUMENTO],LD_01[REVISÃO])=F4756,"VIGENTE","OBSOLETO")</f>
        <v>VIGENTE</v>
      </c>
      <c r="I4756" t="s">
        <v>8575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MSV-163MS-DER-SP\DR</v>
      </c>
    </row>
    <row r="4757" spans="1:14" x14ac:dyDescent="0.3">
      <c r="A4757" t="s">
        <v>8603</v>
      </c>
      <c r="E4757" t="s">
        <v>8451</v>
      </c>
      <c r="F4757" t="s">
        <v>8727</v>
      </c>
      <c r="G4757" t="s">
        <v>2788</v>
      </c>
      <c r="H4757" t="str">
        <f>IF(_xlfn.XLOOKUP(E4757,LD_01[DOCUMENTO],LD_01[REVISÃO])=F4757,"VIGENTE","OBSOLETO")</f>
        <v>VIGENTE</v>
      </c>
      <c r="I4757" t="s">
        <v>8575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MSV-163MS-DER-SP\DR</v>
      </c>
    </row>
    <row r="4758" spans="1:14" x14ac:dyDescent="0.3">
      <c r="A4758" t="s">
        <v>8604</v>
      </c>
      <c r="E4758" t="s">
        <v>8452</v>
      </c>
      <c r="F4758" t="s">
        <v>8728</v>
      </c>
      <c r="G4758" t="s">
        <v>2788</v>
      </c>
      <c r="H4758" t="str">
        <f>IF(_xlfn.XLOOKUP(E4758,LD_01[DOCUMENTO],LD_01[REVISÃO])=F4758,"VIGENTE","OBSOLETO")</f>
        <v>VIGENTE</v>
      </c>
      <c r="I4758" t="s">
        <v>8575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MSV-163MS-DER-SP\DR</v>
      </c>
    </row>
    <row r="4759" spans="1:14" x14ac:dyDescent="0.3">
      <c r="A4759" t="s">
        <v>8605</v>
      </c>
      <c r="E4759" t="s">
        <v>8453</v>
      </c>
      <c r="F4759" t="s">
        <v>8730</v>
      </c>
      <c r="G4759" t="s">
        <v>2788</v>
      </c>
      <c r="H4759" t="str">
        <f>IF(_xlfn.XLOOKUP(E4759,LD_01[DOCUMENTO],LD_01[REVISÃO])=F4759,"VIGENTE","OBSOLETO")</f>
        <v>VIGENTE</v>
      </c>
      <c r="I4759" t="s">
        <v>8575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MSV-163MS-DER-SP\DR</v>
      </c>
    </row>
    <row r="4760" spans="1:14" x14ac:dyDescent="0.3">
      <c r="A4760" t="s">
        <v>8606</v>
      </c>
      <c r="E4760" t="s">
        <v>8454</v>
      </c>
      <c r="F4760" t="s">
        <v>8728</v>
      </c>
      <c r="G4760" t="s">
        <v>2788</v>
      </c>
      <c r="H4760" t="str">
        <f>IF(_xlfn.XLOOKUP(E4760,LD_01[DOCUMENTO],LD_01[REVISÃO])=F4760,"VIGENTE","OBSOLETO")</f>
        <v>VIGENTE</v>
      </c>
      <c r="I4760" t="s">
        <v>8575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MSV-163MS-DER-SP\DR</v>
      </c>
    </row>
    <row r="4761" spans="1:14" x14ac:dyDescent="0.3">
      <c r="A4761" t="s">
        <v>8607</v>
      </c>
      <c r="E4761" t="s">
        <v>8455</v>
      </c>
      <c r="F4761" t="s">
        <v>8728</v>
      </c>
      <c r="G4761" t="s">
        <v>2788</v>
      </c>
      <c r="H4761" t="str">
        <f>IF(_xlfn.XLOOKUP(E4761,LD_01[DOCUMENTO],LD_01[REVISÃO])=F4761,"VIGENTE","OBSOLETO")</f>
        <v>VIGENTE</v>
      </c>
      <c r="I4761" t="s">
        <v>8575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MSV-163MS-DER-SP\DR</v>
      </c>
    </row>
    <row r="4762" spans="1:14" x14ac:dyDescent="0.3">
      <c r="A4762" t="s">
        <v>8608</v>
      </c>
      <c r="E4762" t="s">
        <v>8456</v>
      </c>
      <c r="F4762" t="s">
        <v>8728</v>
      </c>
      <c r="G4762" t="s">
        <v>2788</v>
      </c>
      <c r="H4762" t="str">
        <f>IF(_xlfn.XLOOKUP(E4762,LD_01[DOCUMENTO],LD_01[REVISÃO])=F4762,"VIGENTE","OBSOLETO")</f>
        <v>VIGENTE</v>
      </c>
      <c r="I4762" t="s">
        <v>8575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MSV-163MS-DER-SP\DR</v>
      </c>
    </row>
    <row r="4763" spans="1:14" x14ac:dyDescent="0.3">
      <c r="A4763" t="s">
        <v>8609</v>
      </c>
      <c r="E4763" t="s">
        <v>8457</v>
      </c>
      <c r="F4763" t="s">
        <v>8728</v>
      </c>
      <c r="G4763" t="s">
        <v>2788</v>
      </c>
      <c r="H4763" t="str">
        <f>IF(_xlfn.XLOOKUP(E4763,LD_01[DOCUMENTO],LD_01[REVISÃO])=F4763,"VIGENTE","OBSOLETO")</f>
        <v>VIGENTE</v>
      </c>
      <c r="I4763" t="s">
        <v>8575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MSV-163MS-DER-SP\DR</v>
      </c>
    </row>
    <row r="4764" spans="1:14" x14ac:dyDescent="0.3">
      <c r="A4764" t="s">
        <v>8610</v>
      </c>
      <c r="E4764" t="s">
        <v>8458</v>
      </c>
      <c r="F4764" t="s">
        <v>8728</v>
      </c>
      <c r="G4764" t="s">
        <v>2788</v>
      </c>
      <c r="H4764" t="str">
        <f>IF(_xlfn.XLOOKUP(E4764,LD_01[DOCUMENTO],LD_01[REVISÃO])=F4764,"VIGENTE","OBSOLETO")</f>
        <v>VIGENTE</v>
      </c>
      <c r="I4764" t="s">
        <v>8575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MSV-163MS-DER-SP\DR</v>
      </c>
    </row>
    <row r="4765" spans="1:14" x14ac:dyDescent="0.3">
      <c r="A4765" t="s">
        <v>8611</v>
      </c>
      <c r="E4765" t="s">
        <v>8459</v>
      </c>
      <c r="F4765" t="s">
        <v>8727</v>
      </c>
      <c r="G4765" t="s">
        <v>2788</v>
      </c>
      <c r="H4765" t="str">
        <f>IF(_xlfn.XLOOKUP(E4765,LD_01[DOCUMENTO],LD_01[REVISÃO])=F4765,"VIGENTE","OBSOLETO")</f>
        <v>VIGENTE</v>
      </c>
      <c r="I4765" t="s">
        <v>8575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MSV-163MS-DER-SP\DR</v>
      </c>
    </row>
    <row r="4766" spans="1:14" x14ac:dyDescent="0.3">
      <c r="A4766" t="s">
        <v>8612</v>
      </c>
      <c r="E4766" t="s">
        <v>8460</v>
      </c>
      <c r="F4766" t="s">
        <v>8728</v>
      </c>
      <c r="G4766" t="s">
        <v>2788</v>
      </c>
      <c r="H4766" t="str">
        <f>IF(_xlfn.XLOOKUP(E4766,LD_01[DOCUMENTO],LD_01[REVISÃO])=F4766,"VIGENTE","OBSOLETO")</f>
        <v>VIGENTE</v>
      </c>
      <c r="I4766" t="s">
        <v>8575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MSV-163MS-DER-SP\DR</v>
      </c>
    </row>
    <row r="4767" spans="1:14" x14ac:dyDescent="0.3">
      <c r="A4767" t="s">
        <v>8613</v>
      </c>
      <c r="E4767" t="s">
        <v>8461</v>
      </c>
      <c r="F4767" t="s">
        <v>8728</v>
      </c>
      <c r="G4767" t="s">
        <v>2788</v>
      </c>
      <c r="H4767" t="str">
        <f>IF(_xlfn.XLOOKUP(E4767,LD_01[DOCUMENTO],LD_01[REVISÃO])=F4767,"VIGENTE","OBSOLETO")</f>
        <v>VIGENTE</v>
      </c>
      <c r="I4767" t="s">
        <v>8575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MSV-163MS-DER-SP\DR</v>
      </c>
    </row>
    <row r="4768" spans="1:14" x14ac:dyDescent="0.3">
      <c r="A4768" t="s">
        <v>8614</v>
      </c>
      <c r="E4768" t="s">
        <v>8462</v>
      </c>
      <c r="F4768" t="s">
        <v>8728</v>
      </c>
      <c r="G4768" t="s">
        <v>2788</v>
      </c>
      <c r="H4768" t="str">
        <f>IF(_xlfn.XLOOKUP(E4768,LD_01[DOCUMENTO],LD_01[REVISÃO])=F4768,"VIGENTE","OBSOLETO")</f>
        <v>VIGENTE</v>
      </c>
      <c r="I4768" t="s">
        <v>8575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MSV-163MS-DER-SP\DR</v>
      </c>
    </row>
    <row r="4769" spans="1:14" x14ac:dyDescent="0.3">
      <c r="A4769" t="s">
        <v>8615</v>
      </c>
      <c r="E4769" t="s">
        <v>8463</v>
      </c>
      <c r="F4769" t="s">
        <v>8728</v>
      </c>
      <c r="G4769" t="s">
        <v>2788</v>
      </c>
      <c r="H4769" t="str">
        <f>IF(_xlfn.XLOOKUP(E4769,LD_01[DOCUMENTO],LD_01[REVISÃO])=F4769,"VIGENTE","OBSOLETO")</f>
        <v>VIGENTE</v>
      </c>
      <c r="I4769" t="s">
        <v>8575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MSV-163MS-DER-SP\DR</v>
      </c>
    </row>
    <row r="4770" spans="1:14" x14ac:dyDescent="0.3">
      <c r="A4770" t="s">
        <v>8616</v>
      </c>
      <c r="E4770" t="s">
        <v>8464</v>
      </c>
      <c r="F4770" t="s">
        <v>8728</v>
      </c>
      <c r="G4770" t="s">
        <v>2788</v>
      </c>
      <c r="H4770" t="str">
        <f>IF(_xlfn.XLOOKUP(E4770,LD_01[DOCUMENTO],LD_01[REVISÃO])=F4770,"VIGENTE","OBSOLETO")</f>
        <v>VIGENTE</v>
      </c>
      <c r="I4770" t="s">
        <v>8575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MSV-163MS-DER-SP\DR</v>
      </c>
    </row>
    <row r="4771" spans="1:14" x14ac:dyDescent="0.3">
      <c r="A4771" t="s">
        <v>8617</v>
      </c>
      <c r="E4771" t="s">
        <v>8465</v>
      </c>
      <c r="F4771" t="s">
        <v>8728</v>
      </c>
      <c r="G4771" t="s">
        <v>2788</v>
      </c>
      <c r="H4771" t="str">
        <f>IF(_xlfn.XLOOKUP(E4771,LD_01[DOCUMENTO],LD_01[REVISÃO])=F4771,"VIGENTE","OBSOLETO")</f>
        <v>VIGENTE</v>
      </c>
      <c r="I4771" t="s">
        <v>8575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MSV-163MS-DER-SP\DR</v>
      </c>
    </row>
    <row r="4772" spans="1:14" x14ac:dyDescent="0.3">
      <c r="A4772" t="s">
        <v>8618</v>
      </c>
      <c r="E4772" t="s">
        <v>8466</v>
      </c>
      <c r="F4772" t="s">
        <v>8727</v>
      </c>
      <c r="G4772" t="s">
        <v>2788</v>
      </c>
      <c r="H4772" t="str">
        <f>IF(_xlfn.XLOOKUP(E4772,LD_01[DOCUMENTO],LD_01[REVISÃO])=F4772,"VIGENTE","OBSOLETO")</f>
        <v>VIGENTE</v>
      </c>
      <c r="I4772" t="s">
        <v>8575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MSV-163MS-DER-SP\DR</v>
      </c>
    </row>
    <row r="4773" spans="1:14" x14ac:dyDescent="0.3">
      <c r="A4773" t="s">
        <v>8619</v>
      </c>
      <c r="E4773" t="s">
        <v>8467</v>
      </c>
      <c r="F4773" t="s">
        <v>8727</v>
      </c>
      <c r="G4773" t="s">
        <v>2788</v>
      </c>
      <c r="H4773" t="str">
        <f>IF(_xlfn.XLOOKUP(E4773,LD_01[DOCUMENTO],LD_01[REVISÃO])=F4773,"VIGENTE","OBSOLETO")</f>
        <v>VIGENTE</v>
      </c>
      <c r="I4773" t="s">
        <v>8575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MSV-163MS-DER-SP\DR</v>
      </c>
    </row>
    <row r="4774" spans="1:14" x14ac:dyDescent="0.3">
      <c r="A4774" t="s">
        <v>8620</v>
      </c>
      <c r="E4774" t="s">
        <v>8468</v>
      </c>
      <c r="F4774" t="s">
        <v>8727</v>
      </c>
      <c r="G4774" t="s">
        <v>2788</v>
      </c>
      <c r="H4774" t="str">
        <f>IF(_xlfn.XLOOKUP(E4774,LD_01[DOCUMENTO],LD_01[REVISÃO])=F4774,"VIGENTE","OBSOLETO")</f>
        <v>VIGENTE</v>
      </c>
      <c r="I4774" t="s">
        <v>8575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MSV-163MS-DER-SP\DR</v>
      </c>
    </row>
    <row r="4775" spans="1:14" x14ac:dyDescent="0.3">
      <c r="A4775" t="s">
        <v>8621</v>
      </c>
      <c r="E4775" t="s">
        <v>8469</v>
      </c>
      <c r="F4775" t="s">
        <v>8727</v>
      </c>
      <c r="G4775" t="s">
        <v>2788</v>
      </c>
      <c r="H4775" t="str">
        <f>IF(_xlfn.XLOOKUP(E4775,LD_01[DOCUMENTO],LD_01[REVISÃO])=F4775,"VIGENTE","OBSOLETO")</f>
        <v>VIGENTE</v>
      </c>
      <c r="I4775" t="s">
        <v>8575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MSV-163MS-DER-SP\DR</v>
      </c>
    </row>
    <row r="4776" spans="1:14" x14ac:dyDescent="0.3">
      <c r="A4776" t="s">
        <v>8622</v>
      </c>
      <c r="E4776" t="s">
        <v>8470</v>
      </c>
      <c r="F4776" t="s">
        <v>8727</v>
      </c>
      <c r="G4776" t="s">
        <v>2788</v>
      </c>
      <c r="H4776" t="str">
        <f>IF(_xlfn.XLOOKUP(E4776,LD_01[DOCUMENTO],LD_01[REVISÃO])=F4776,"VIGENTE","OBSOLETO")</f>
        <v>VIGENTE</v>
      </c>
      <c r="I4776" t="s">
        <v>8575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MSV-163MS-DER-SP\DR</v>
      </c>
    </row>
    <row r="4777" spans="1:14" x14ac:dyDescent="0.3">
      <c r="A4777" t="s">
        <v>8623</v>
      </c>
      <c r="E4777" t="s">
        <v>8471</v>
      </c>
      <c r="F4777" t="s">
        <v>8727</v>
      </c>
      <c r="G4777" t="s">
        <v>2788</v>
      </c>
      <c r="H4777" t="str">
        <f>IF(_xlfn.XLOOKUP(E4777,LD_01[DOCUMENTO],LD_01[REVISÃO])=F4777,"VIGENTE","OBSOLETO")</f>
        <v>VIGENTE</v>
      </c>
      <c r="I4777" t="s">
        <v>8575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MSV-163MS-DER-SP\DR</v>
      </c>
    </row>
    <row r="4778" spans="1:14" x14ac:dyDescent="0.3">
      <c r="A4778" t="s">
        <v>8624</v>
      </c>
      <c r="E4778" t="s">
        <v>8472</v>
      </c>
      <c r="F4778" t="s">
        <v>8727</v>
      </c>
      <c r="G4778" t="s">
        <v>2788</v>
      </c>
      <c r="H4778" t="str">
        <f>IF(_xlfn.XLOOKUP(E4778,LD_01[DOCUMENTO],LD_01[REVISÃO])=F4778,"VIGENTE","OBSOLETO")</f>
        <v>VIGENTE</v>
      </c>
      <c r="I4778" t="s">
        <v>8575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MSV-163MS-DER-SP\DR</v>
      </c>
    </row>
    <row r="4779" spans="1:14" x14ac:dyDescent="0.3">
      <c r="A4779" t="s">
        <v>8625</v>
      </c>
      <c r="E4779" t="s">
        <v>8473</v>
      </c>
      <c r="F4779" t="s">
        <v>8728</v>
      </c>
      <c r="G4779" t="s">
        <v>2788</v>
      </c>
      <c r="H4779" t="str">
        <f>IF(_xlfn.XLOOKUP(E4779,LD_01[DOCUMENTO],LD_01[REVISÃO])=F4779,"VIGENTE","OBSOLETO")</f>
        <v>VIGENTE</v>
      </c>
      <c r="I4779" t="s">
        <v>8575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MSV-163MS-DER-SP\DR</v>
      </c>
    </row>
    <row r="4780" spans="1:14" x14ac:dyDescent="0.3">
      <c r="A4780" t="s">
        <v>8626</v>
      </c>
      <c r="E4780" t="s">
        <v>8474</v>
      </c>
      <c r="F4780" t="s">
        <v>8727</v>
      </c>
      <c r="G4780" t="s">
        <v>2788</v>
      </c>
      <c r="H4780" t="str">
        <f>IF(_xlfn.XLOOKUP(E4780,LD_01[DOCUMENTO],LD_01[REVISÃO])=F4780,"VIGENTE","OBSOLETO")</f>
        <v>VIGENTE</v>
      </c>
      <c r="I4780" t="s">
        <v>8575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MSV-163MS-DER-SP\DR</v>
      </c>
    </row>
    <row r="4781" spans="1:14" x14ac:dyDescent="0.3">
      <c r="A4781" t="s">
        <v>8627</v>
      </c>
      <c r="E4781" t="s">
        <v>8475</v>
      </c>
      <c r="F4781" t="s">
        <v>8728</v>
      </c>
      <c r="G4781" t="s">
        <v>2788</v>
      </c>
      <c r="H4781" t="str">
        <f>IF(_xlfn.XLOOKUP(E4781,LD_01[DOCUMENTO],LD_01[REVISÃO])=F4781,"VIGENTE","OBSOLETO")</f>
        <v>VIGENTE</v>
      </c>
      <c r="I4781" t="s">
        <v>8575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MSV-163MS-DER-SP\DR</v>
      </c>
    </row>
    <row r="4782" spans="1:14" x14ac:dyDescent="0.3">
      <c r="A4782" t="s">
        <v>8628</v>
      </c>
      <c r="E4782" t="s">
        <v>8476</v>
      </c>
      <c r="F4782" t="s">
        <v>8727</v>
      </c>
      <c r="G4782" t="s">
        <v>2788</v>
      </c>
      <c r="H4782" t="str">
        <f>IF(_xlfn.XLOOKUP(E4782,LD_01[DOCUMENTO],LD_01[REVISÃO])=F4782,"VIGENTE","OBSOLETO")</f>
        <v>VIGENTE</v>
      </c>
      <c r="I4782" t="s">
        <v>8575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MSV-163MS-DER-SP\DR</v>
      </c>
    </row>
    <row r="4783" spans="1:14" x14ac:dyDescent="0.3">
      <c r="A4783" t="s">
        <v>8629</v>
      </c>
      <c r="E4783" t="s">
        <v>8477</v>
      </c>
      <c r="F4783" t="s">
        <v>8728</v>
      </c>
      <c r="G4783" t="s">
        <v>2788</v>
      </c>
      <c r="H4783" t="str">
        <f>IF(_xlfn.XLOOKUP(E4783,LD_01[DOCUMENTO],LD_01[REVISÃO])=F4783,"VIGENTE","OBSOLETO")</f>
        <v>VIGENTE</v>
      </c>
      <c r="I4783" t="s">
        <v>8575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MSV-163MS-DER-SP\DR</v>
      </c>
    </row>
    <row r="4784" spans="1:14" x14ac:dyDescent="0.3">
      <c r="A4784" t="s">
        <v>8630</v>
      </c>
      <c r="E4784" t="s">
        <v>8478</v>
      </c>
      <c r="F4784" t="s">
        <v>8727</v>
      </c>
      <c r="G4784" t="s">
        <v>2788</v>
      </c>
      <c r="H4784" t="str">
        <f>IF(_xlfn.XLOOKUP(E4784,LD_01[DOCUMENTO],LD_01[REVISÃO])=F4784,"VIGENTE","OBSOLETO")</f>
        <v>VIGENTE</v>
      </c>
      <c r="I4784" t="s">
        <v>8575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MSV-163MS-DER-SP\DR</v>
      </c>
    </row>
    <row r="4785" spans="1:14" x14ac:dyDescent="0.3">
      <c r="A4785" t="s">
        <v>8631</v>
      </c>
      <c r="E4785" t="s">
        <v>8479</v>
      </c>
      <c r="F4785" t="s">
        <v>8728</v>
      </c>
      <c r="G4785" t="s">
        <v>2788</v>
      </c>
      <c r="H4785" t="str">
        <f>IF(_xlfn.XLOOKUP(E4785,LD_01[DOCUMENTO],LD_01[REVISÃO])=F4785,"VIGENTE","OBSOLETO")</f>
        <v>VIGENTE</v>
      </c>
      <c r="I4785" t="s">
        <v>8575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MSV-163MS-DER-SP\DR</v>
      </c>
    </row>
    <row r="4786" spans="1:14" x14ac:dyDescent="0.3">
      <c r="A4786" t="s">
        <v>8632</v>
      </c>
      <c r="E4786" t="s">
        <v>8480</v>
      </c>
      <c r="F4786" t="s">
        <v>8727</v>
      </c>
      <c r="G4786" t="s">
        <v>2788</v>
      </c>
      <c r="H4786" t="str">
        <f>IF(_xlfn.XLOOKUP(E4786,LD_01[DOCUMENTO],LD_01[REVISÃO])=F4786,"VIGENTE","OBSOLETO")</f>
        <v>VIGENTE</v>
      </c>
      <c r="I4786" t="s">
        <v>8575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MSV-163MS-DER-SP\DR</v>
      </c>
    </row>
    <row r="4787" spans="1:14" x14ac:dyDescent="0.3">
      <c r="A4787" t="s">
        <v>8633</v>
      </c>
      <c r="E4787" t="s">
        <v>8481</v>
      </c>
      <c r="F4787" t="s">
        <v>8728</v>
      </c>
      <c r="G4787" t="s">
        <v>2788</v>
      </c>
      <c r="H4787" t="str">
        <f>IF(_xlfn.XLOOKUP(E4787,LD_01[DOCUMENTO],LD_01[REVISÃO])=F4787,"VIGENTE","OBSOLETO")</f>
        <v>VIGENTE</v>
      </c>
      <c r="I4787" t="s">
        <v>8575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MSV-163MS-DER-SP\DR</v>
      </c>
    </row>
    <row r="4788" spans="1:14" x14ac:dyDescent="0.3">
      <c r="A4788" t="s">
        <v>8634</v>
      </c>
      <c r="E4788" t="s">
        <v>8482</v>
      </c>
      <c r="F4788" t="s">
        <v>8727</v>
      </c>
      <c r="G4788" t="s">
        <v>2788</v>
      </c>
      <c r="H4788" t="str">
        <f>IF(_xlfn.XLOOKUP(E4788,LD_01[DOCUMENTO],LD_01[REVISÃO])=F4788,"VIGENTE","OBSOLETO")</f>
        <v>VIGENTE</v>
      </c>
      <c r="I4788" t="s">
        <v>8575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MSV-163MS-DER-SP\DR</v>
      </c>
    </row>
    <row r="4789" spans="1:14" x14ac:dyDescent="0.3">
      <c r="A4789" t="s">
        <v>8635</v>
      </c>
      <c r="E4789" t="s">
        <v>8483</v>
      </c>
      <c r="F4789" t="s">
        <v>8728</v>
      </c>
      <c r="G4789" t="s">
        <v>2788</v>
      </c>
      <c r="H4789" t="str">
        <f>IF(_xlfn.XLOOKUP(E4789,LD_01[DOCUMENTO],LD_01[REVISÃO])=F4789,"VIGENTE","OBSOLETO")</f>
        <v>VIGENTE</v>
      </c>
      <c r="I4789" t="s">
        <v>8575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MSV-163MS-DER-SP\DR</v>
      </c>
    </row>
    <row r="4790" spans="1:14" x14ac:dyDescent="0.3">
      <c r="A4790" t="s">
        <v>8636</v>
      </c>
      <c r="E4790" t="s">
        <v>8484</v>
      </c>
      <c r="F4790" t="s">
        <v>8727</v>
      </c>
      <c r="G4790" t="s">
        <v>2788</v>
      </c>
      <c r="H4790" t="str">
        <f>IF(_xlfn.XLOOKUP(E4790,LD_01[DOCUMENTO],LD_01[REVISÃO])=F4790,"VIGENTE","OBSOLETO")</f>
        <v>VIGENTE</v>
      </c>
      <c r="I4790" t="s">
        <v>8575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MSV-163MS-DER-SP\DR</v>
      </c>
    </row>
    <row r="4791" spans="1:14" x14ac:dyDescent="0.3">
      <c r="A4791" t="s">
        <v>8637</v>
      </c>
      <c r="E4791" t="s">
        <v>8485</v>
      </c>
      <c r="F4791" t="s">
        <v>8727</v>
      </c>
      <c r="G4791" t="s">
        <v>2788</v>
      </c>
      <c r="H4791" t="str">
        <f>IF(_xlfn.XLOOKUP(E4791,LD_01[DOCUMENTO],LD_01[REVISÃO])=F4791,"VIGENTE","OBSOLETO")</f>
        <v>VIGENTE</v>
      </c>
      <c r="I4791" t="s">
        <v>8575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MSV-163MS-DER-SP\DR</v>
      </c>
    </row>
    <row r="4792" spans="1:14" x14ac:dyDescent="0.3">
      <c r="A4792" t="s">
        <v>8638</v>
      </c>
      <c r="E4792" t="s">
        <v>8486</v>
      </c>
      <c r="F4792" t="s">
        <v>8727</v>
      </c>
      <c r="G4792" t="s">
        <v>2788</v>
      </c>
      <c r="H4792" t="str">
        <f>IF(_xlfn.XLOOKUP(E4792,LD_01[DOCUMENTO],LD_01[REVISÃO])=F4792,"VIGENTE","OBSOLETO")</f>
        <v>VIGENTE</v>
      </c>
      <c r="I4792" t="s">
        <v>8575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MSV-163MS-DER-SP\DR</v>
      </c>
    </row>
    <row r="4793" spans="1:14" x14ac:dyDescent="0.3">
      <c r="A4793" t="s">
        <v>8639</v>
      </c>
      <c r="E4793" t="s">
        <v>8487</v>
      </c>
      <c r="F4793" t="s">
        <v>8728</v>
      </c>
      <c r="G4793" t="s">
        <v>2788</v>
      </c>
      <c r="H4793" t="str">
        <f>IF(_xlfn.XLOOKUP(E4793,LD_01[DOCUMENTO],LD_01[REVISÃO])=F4793,"VIGENTE","OBSOLETO")</f>
        <v>VIGENTE</v>
      </c>
      <c r="I4793" t="s">
        <v>8575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MSV-163MS-DER-SP\DR</v>
      </c>
    </row>
    <row r="4794" spans="1:14" x14ac:dyDescent="0.3">
      <c r="A4794" t="s">
        <v>8640</v>
      </c>
      <c r="E4794" t="s">
        <v>8488</v>
      </c>
      <c r="F4794" t="s">
        <v>8727</v>
      </c>
      <c r="G4794" t="s">
        <v>2788</v>
      </c>
      <c r="H4794" t="str">
        <f>IF(_xlfn.XLOOKUP(E4794,LD_01[DOCUMENTO],LD_01[REVISÃO])=F4794,"VIGENTE","OBSOLETO")</f>
        <v>VIGENTE</v>
      </c>
      <c r="I4794" t="s">
        <v>8575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MSV-163MS-DER-SP\DR</v>
      </c>
    </row>
    <row r="4795" spans="1:14" x14ac:dyDescent="0.3">
      <c r="A4795" t="s">
        <v>8641</v>
      </c>
      <c r="E4795" t="s">
        <v>8489</v>
      </c>
      <c r="F4795" t="s">
        <v>8728</v>
      </c>
      <c r="G4795" t="s">
        <v>2788</v>
      </c>
      <c r="H4795" t="str">
        <f>IF(_xlfn.XLOOKUP(E4795,LD_01[DOCUMENTO],LD_01[REVISÃO])=F4795,"VIGENTE","OBSOLETO")</f>
        <v>VIGENTE</v>
      </c>
      <c r="I4795" t="s">
        <v>8575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MSV-163MS-DER-SP\DR</v>
      </c>
    </row>
    <row r="4796" spans="1:14" x14ac:dyDescent="0.3">
      <c r="A4796" t="s">
        <v>8642</v>
      </c>
      <c r="E4796" t="s">
        <v>8490</v>
      </c>
      <c r="F4796" t="s">
        <v>8727</v>
      </c>
      <c r="G4796" t="s">
        <v>2788</v>
      </c>
      <c r="H4796" t="str">
        <f>IF(_xlfn.XLOOKUP(E4796,LD_01[DOCUMENTO],LD_01[REVISÃO])=F4796,"VIGENTE","OBSOLETO")</f>
        <v>VIGENTE</v>
      </c>
      <c r="I4796" t="s">
        <v>8575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MSV-163MS-DER-SP\DR</v>
      </c>
    </row>
    <row r="4797" spans="1:14" x14ac:dyDescent="0.3">
      <c r="A4797" t="s">
        <v>8643</v>
      </c>
      <c r="E4797" t="s">
        <v>8491</v>
      </c>
      <c r="F4797" t="s">
        <v>8727</v>
      </c>
      <c r="G4797" t="s">
        <v>2788</v>
      </c>
      <c r="H4797" t="str">
        <f>IF(_xlfn.XLOOKUP(E4797,LD_01[DOCUMENTO],LD_01[REVISÃO])=F4797,"VIGENTE","OBSOLETO")</f>
        <v>VIGENTE</v>
      </c>
      <c r="I4797" t="s">
        <v>8575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MSV-163MS-DER-SP\DR</v>
      </c>
    </row>
    <row r="4798" spans="1:14" x14ac:dyDescent="0.3">
      <c r="A4798" t="s">
        <v>8644</v>
      </c>
      <c r="E4798" t="s">
        <v>8492</v>
      </c>
      <c r="F4798" t="s">
        <v>8727</v>
      </c>
      <c r="G4798" t="s">
        <v>2788</v>
      </c>
      <c r="H4798" t="str">
        <f>IF(_xlfn.XLOOKUP(E4798,LD_01[DOCUMENTO],LD_01[REVISÃO])=F4798,"VIGENTE","OBSOLETO")</f>
        <v>VIGENTE</v>
      </c>
      <c r="I4798" t="s">
        <v>8575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MSV-163MS-DER-SP\DR</v>
      </c>
    </row>
    <row r="4799" spans="1:14" x14ac:dyDescent="0.3">
      <c r="A4799" t="s">
        <v>8645</v>
      </c>
      <c r="E4799" t="s">
        <v>8493</v>
      </c>
      <c r="F4799" t="s">
        <v>8728</v>
      </c>
      <c r="G4799" t="s">
        <v>2788</v>
      </c>
      <c r="H4799" t="str">
        <f>IF(_xlfn.XLOOKUP(E4799,LD_01[DOCUMENTO],LD_01[REVISÃO])=F4799,"VIGENTE","OBSOLETO")</f>
        <v>VIGENTE</v>
      </c>
      <c r="I4799" t="s">
        <v>8575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MSV-163MS-DER-SP\DR</v>
      </c>
    </row>
    <row r="4800" spans="1:14" x14ac:dyDescent="0.3">
      <c r="A4800" t="s">
        <v>8646</v>
      </c>
      <c r="E4800" t="s">
        <v>8494</v>
      </c>
      <c r="F4800" t="s">
        <v>8728</v>
      </c>
      <c r="G4800" t="s">
        <v>2788</v>
      </c>
      <c r="H4800" t="str">
        <f>IF(_xlfn.XLOOKUP(E4800,LD_01[DOCUMENTO],LD_01[REVISÃO])=F4800,"VIGENTE","OBSOLETO")</f>
        <v>VIGENTE</v>
      </c>
      <c r="I4800" t="s">
        <v>8575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MSV-163MS-DER-SP\DR</v>
      </c>
    </row>
    <row r="4801" spans="1:14" x14ac:dyDescent="0.3">
      <c r="A4801" t="s">
        <v>8647</v>
      </c>
      <c r="E4801" t="s">
        <v>8495</v>
      </c>
      <c r="F4801" t="s">
        <v>8728</v>
      </c>
      <c r="G4801" t="s">
        <v>2788</v>
      </c>
      <c r="H4801" t="str">
        <f>IF(_xlfn.XLOOKUP(E4801,LD_01[DOCUMENTO],LD_01[REVISÃO])=F4801,"VIGENTE","OBSOLETO")</f>
        <v>VIGENTE</v>
      </c>
      <c r="I4801" t="s">
        <v>8575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MSV-163MS-DER-SP\DR</v>
      </c>
    </row>
    <row r="4802" spans="1:14" x14ac:dyDescent="0.3">
      <c r="A4802" t="s">
        <v>8648</v>
      </c>
      <c r="E4802" t="s">
        <v>8496</v>
      </c>
      <c r="F4802" t="s">
        <v>8728</v>
      </c>
      <c r="G4802" t="s">
        <v>2788</v>
      </c>
      <c r="H4802" t="str">
        <f>IF(_xlfn.XLOOKUP(E4802,LD_01[DOCUMENTO],LD_01[REVISÃO])=F4802,"VIGENTE","OBSOLETO")</f>
        <v>VIGENTE</v>
      </c>
      <c r="I4802" t="s">
        <v>8575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MSV-163MS-DER-SP\DR</v>
      </c>
    </row>
    <row r="4803" spans="1:14" x14ac:dyDescent="0.3">
      <c r="A4803" t="s">
        <v>8649</v>
      </c>
      <c r="E4803" t="s">
        <v>8497</v>
      </c>
      <c r="F4803" t="s">
        <v>8728</v>
      </c>
      <c r="G4803" t="s">
        <v>2788</v>
      </c>
      <c r="H4803" t="str">
        <f>IF(_xlfn.XLOOKUP(E4803,LD_01[DOCUMENTO],LD_01[REVISÃO])=F4803,"VIGENTE","OBSOLETO")</f>
        <v>VIGENTE</v>
      </c>
      <c r="I4803" t="s">
        <v>8575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MSV-163MS-DER-SP\DR</v>
      </c>
    </row>
    <row r="4804" spans="1:14" x14ac:dyDescent="0.3">
      <c r="A4804" t="s">
        <v>8650</v>
      </c>
      <c r="E4804" t="s">
        <v>8498</v>
      </c>
      <c r="F4804" t="s">
        <v>8728</v>
      </c>
      <c r="G4804" t="s">
        <v>2788</v>
      </c>
      <c r="H4804" t="str">
        <f>IF(_xlfn.XLOOKUP(E4804,LD_01[DOCUMENTO],LD_01[REVISÃO])=F4804,"VIGENTE","OBSOLETO")</f>
        <v>VIGENTE</v>
      </c>
      <c r="I4804" t="s">
        <v>8575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MSV-163MS-DER-SP\DR</v>
      </c>
    </row>
    <row r="4805" spans="1:14" x14ac:dyDescent="0.3">
      <c r="A4805" t="s">
        <v>8651</v>
      </c>
      <c r="E4805" t="s">
        <v>8499</v>
      </c>
      <c r="F4805" t="s">
        <v>8727</v>
      </c>
      <c r="G4805" t="s">
        <v>2788</v>
      </c>
      <c r="H4805" t="str">
        <f>IF(_xlfn.XLOOKUP(E4805,LD_01[DOCUMENTO],LD_01[REVISÃO])=F4805,"VIGENTE","OBSOLETO")</f>
        <v>VIGENTE</v>
      </c>
      <c r="I4805" t="s">
        <v>8575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MSV-163MS-DER-SP\DR</v>
      </c>
    </row>
    <row r="4806" spans="1:14" x14ac:dyDescent="0.3">
      <c r="A4806" t="s">
        <v>8652</v>
      </c>
      <c r="E4806" t="s">
        <v>8500</v>
      </c>
      <c r="F4806" t="s">
        <v>8727</v>
      </c>
      <c r="G4806" t="s">
        <v>2788</v>
      </c>
      <c r="H4806" t="str">
        <f>IF(_xlfn.XLOOKUP(E4806,LD_01[DOCUMENTO],LD_01[REVISÃO])=F4806,"VIGENTE","OBSOLETO")</f>
        <v>VIGENTE</v>
      </c>
      <c r="I4806" t="s">
        <v>8575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MSV-163MS-DER-SP\DR</v>
      </c>
    </row>
    <row r="4807" spans="1:14" x14ac:dyDescent="0.3">
      <c r="A4807" t="s">
        <v>8653</v>
      </c>
      <c r="E4807" t="s">
        <v>8501</v>
      </c>
      <c r="F4807" t="s">
        <v>8727</v>
      </c>
      <c r="G4807" t="s">
        <v>2788</v>
      </c>
      <c r="H4807" t="str">
        <f>IF(_xlfn.XLOOKUP(E4807,LD_01[DOCUMENTO],LD_01[REVISÃO])=F4807,"VIGENTE","OBSOLETO")</f>
        <v>VIGENTE</v>
      </c>
      <c r="I4807" t="s">
        <v>8575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MSV-163MS-DER-SP\DR</v>
      </c>
    </row>
    <row r="4808" spans="1:14" x14ac:dyDescent="0.3">
      <c r="A4808" t="s">
        <v>8654</v>
      </c>
      <c r="E4808" t="s">
        <v>8502</v>
      </c>
      <c r="F4808" t="s">
        <v>8727</v>
      </c>
      <c r="G4808" t="s">
        <v>2788</v>
      </c>
      <c r="H4808" t="str">
        <f>IF(_xlfn.XLOOKUP(E4808,LD_01[DOCUMENTO],LD_01[REVISÃO])=F4808,"VIGENTE","OBSOLETO")</f>
        <v>VIGENTE</v>
      </c>
      <c r="I4808" t="s">
        <v>8575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MSV-163MS-DER-SP\DR</v>
      </c>
    </row>
    <row r="4809" spans="1:14" x14ac:dyDescent="0.3">
      <c r="A4809" t="s">
        <v>8655</v>
      </c>
      <c r="E4809" t="s">
        <v>8503</v>
      </c>
      <c r="F4809" t="s">
        <v>8730</v>
      </c>
      <c r="G4809" t="s">
        <v>2788</v>
      </c>
      <c r="H4809" t="str">
        <f>IF(_xlfn.XLOOKUP(E4809,LD_01[DOCUMENTO],LD_01[REVISÃO])=F4809,"VIGENTE","OBSOLETO")</f>
        <v>VIGENTE</v>
      </c>
      <c r="I4809" t="s">
        <v>8575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MSV-163MS-DER-SP\DR</v>
      </c>
    </row>
    <row r="4810" spans="1:14" x14ac:dyDescent="0.3">
      <c r="A4810" t="s">
        <v>8656</v>
      </c>
      <c r="E4810" t="s">
        <v>8504</v>
      </c>
      <c r="F4810" t="s">
        <v>8730</v>
      </c>
      <c r="G4810" t="s">
        <v>2788</v>
      </c>
      <c r="H4810" t="str">
        <f>IF(_xlfn.XLOOKUP(E4810,LD_01[DOCUMENTO],LD_01[REVISÃO])=F4810,"VIGENTE","OBSOLETO")</f>
        <v>VIGENTE</v>
      </c>
      <c r="I4810" t="s">
        <v>8575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MSV-163MS-DER-SP\DR</v>
      </c>
    </row>
    <row r="4811" spans="1:14" x14ac:dyDescent="0.3">
      <c r="A4811" t="s">
        <v>8657</v>
      </c>
      <c r="E4811" t="s">
        <v>8505</v>
      </c>
      <c r="F4811" t="s">
        <v>8728</v>
      </c>
      <c r="G4811" t="s">
        <v>2788</v>
      </c>
      <c r="H4811" t="str">
        <f>IF(_xlfn.XLOOKUP(E4811,LD_01[DOCUMENTO],LD_01[REVISÃO])=F4811,"VIGENTE","OBSOLETO")</f>
        <v>VIGENTE</v>
      </c>
      <c r="I4811" t="s">
        <v>8575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MSV-163MS-DER-SP\DR</v>
      </c>
    </row>
    <row r="4812" spans="1:14" x14ac:dyDescent="0.3">
      <c r="A4812" t="s">
        <v>8658</v>
      </c>
      <c r="E4812" t="s">
        <v>8506</v>
      </c>
      <c r="F4812" t="s">
        <v>8730</v>
      </c>
      <c r="G4812" t="s">
        <v>2788</v>
      </c>
      <c r="H4812" t="str">
        <f>IF(_xlfn.XLOOKUP(E4812,LD_01[DOCUMENTO],LD_01[REVISÃO])=F4812,"VIGENTE","OBSOLETO")</f>
        <v>VIGENTE</v>
      </c>
      <c r="I4812" t="s">
        <v>8575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MSV-163MS-DER-SP\DR</v>
      </c>
    </row>
    <row r="4813" spans="1:14" x14ac:dyDescent="0.3">
      <c r="A4813" t="s">
        <v>8659</v>
      </c>
      <c r="E4813" t="s">
        <v>8507</v>
      </c>
      <c r="F4813" t="s">
        <v>8730</v>
      </c>
      <c r="G4813" t="s">
        <v>2788</v>
      </c>
      <c r="H4813" t="str">
        <f>IF(_xlfn.XLOOKUP(E4813,LD_01[DOCUMENTO],LD_01[REVISÃO])=F4813,"VIGENTE","OBSOLETO")</f>
        <v>VIGENTE</v>
      </c>
      <c r="I4813" t="s">
        <v>8575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MSV-163MS-DER-SP\DR</v>
      </c>
    </row>
    <row r="4814" spans="1:14" x14ac:dyDescent="0.3">
      <c r="A4814" t="s">
        <v>8660</v>
      </c>
      <c r="E4814" t="s">
        <v>8508</v>
      </c>
      <c r="F4814" t="s">
        <v>8730</v>
      </c>
      <c r="G4814" t="s">
        <v>2788</v>
      </c>
      <c r="H4814" t="str">
        <f>IF(_xlfn.XLOOKUP(E4814,LD_01[DOCUMENTO],LD_01[REVISÃO])=F4814,"VIGENTE","OBSOLETO")</f>
        <v>VIGENTE</v>
      </c>
      <c r="I4814" t="s">
        <v>8575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MSV-163MS-DER-SP\DR</v>
      </c>
    </row>
    <row r="4815" spans="1:14" x14ac:dyDescent="0.3">
      <c r="A4815" t="s">
        <v>8661</v>
      </c>
      <c r="E4815" t="s">
        <v>8509</v>
      </c>
      <c r="F4815" t="s">
        <v>8727</v>
      </c>
      <c r="G4815" t="s">
        <v>2788</v>
      </c>
      <c r="H4815" t="str">
        <f>IF(_xlfn.XLOOKUP(E4815,LD_01[DOCUMENTO],LD_01[REVISÃO])=F4815,"VIGENTE","OBSOLETO")</f>
        <v>VIGENTE</v>
      </c>
      <c r="I4815" t="s">
        <v>8575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MSV-163MS-DER-SP\DR</v>
      </c>
    </row>
    <row r="4816" spans="1:14" x14ac:dyDescent="0.3">
      <c r="A4816" t="s">
        <v>8662</v>
      </c>
      <c r="E4816" t="s">
        <v>8510</v>
      </c>
      <c r="F4816" t="s">
        <v>8727</v>
      </c>
      <c r="G4816" t="s">
        <v>2788</v>
      </c>
      <c r="H4816" t="str">
        <f>IF(_xlfn.XLOOKUP(E4816,LD_01[DOCUMENTO],LD_01[REVISÃO])=F4816,"VIGENTE","OBSOLETO")</f>
        <v>VIGENTE</v>
      </c>
      <c r="I4816" t="s">
        <v>8575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MSV-163MS-DER-SP\DR</v>
      </c>
    </row>
    <row r="4817" spans="1:14" x14ac:dyDescent="0.3">
      <c r="A4817" t="s">
        <v>8663</v>
      </c>
      <c r="E4817" t="s">
        <v>8511</v>
      </c>
      <c r="F4817" t="s">
        <v>8727</v>
      </c>
      <c r="G4817" t="s">
        <v>2788</v>
      </c>
      <c r="H4817" t="str">
        <f>IF(_xlfn.XLOOKUP(E4817,LD_01[DOCUMENTO],LD_01[REVISÃO])=F4817,"VIGENTE","OBSOLETO")</f>
        <v>VIGENTE</v>
      </c>
      <c r="I4817" t="s">
        <v>8575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MSV-163MS-DER-SP\DR</v>
      </c>
    </row>
    <row r="4818" spans="1:14" x14ac:dyDescent="0.3">
      <c r="A4818" t="s">
        <v>8664</v>
      </c>
      <c r="E4818" t="s">
        <v>8512</v>
      </c>
      <c r="F4818" t="s">
        <v>8730</v>
      </c>
      <c r="G4818" t="s">
        <v>2788</v>
      </c>
      <c r="H4818" t="str">
        <f>IF(_xlfn.XLOOKUP(E4818,LD_01[DOCUMENTO],LD_01[REVISÃO])=F4818,"VIGENTE","OBSOLETO")</f>
        <v>VIGENTE</v>
      </c>
      <c r="I4818" t="s">
        <v>8575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MSV-163MS-DER-SP\DR</v>
      </c>
    </row>
    <row r="4819" spans="1:14" x14ac:dyDescent="0.3">
      <c r="A4819" t="s">
        <v>8665</v>
      </c>
      <c r="E4819" t="s">
        <v>8513</v>
      </c>
      <c r="F4819" t="s">
        <v>8728</v>
      </c>
      <c r="G4819" t="s">
        <v>2788</v>
      </c>
      <c r="H4819" t="str">
        <f>IF(_xlfn.XLOOKUP(E4819,LD_01[DOCUMENTO],LD_01[REVISÃO])=F4819,"VIGENTE","OBSOLETO")</f>
        <v>VIGENTE</v>
      </c>
      <c r="I4819" t="s">
        <v>8575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MSV-163MS-DER-SP\DR</v>
      </c>
    </row>
    <row r="4820" spans="1:14" x14ac:dyDescent="0.3">
      <c r="A4820" t="s">
        <v>8666</v>
      </c>
      <c r="E4820" t="s">
        <v>8514</v>
      </c>
      <c r="F4820" t="s">
        <v>8727</v>
      </c>
      <c r="G4820" t="s">
        <v>2788</v>
      </c>
      <c r="H4820" t="str">
        <f>IF(_xlfn.XLOOKUP(E4820,LD_01[DOCUMENTO],LD_01[REVISÃO])=F4820,"VIGENTE","OBSOLETO")</f>
        <v>VIGENTE</v>
      </c>
      <c r="I4820" t="s">
        <v>8575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MSV-163MS-DER-SP\DR</v>
      </c>
    </row>
    <row r="4821" spans="1:14" x14ac:dyDescent="0.3">
      <c r="A4821" t="s">
        <v>8667</v>
      </c>
      <c r="E4821" t="s">
        <v>8515</v>
      </c>
      <c r="F4821" t="s">
        <v>8727</v>
      </c>
      <c r="G4821" t="s">
        <v>2788</v>
      </c>
      <c r="H4821" t="str">
        <f>IF(_xlfn.XLOOKUP(E4821,LD_01[DOCUMENTO],LD_01[REVISÃO])=F4821,"VIGENTE","OBSOLETO")</f>
        <v>VIGENTE</v>
      </c>
      <c r="I4821" t="s">
        <v>8575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MSV-163MS-DER-SP\DR</v>
      </c>
    </row>
    <row r="4822" spans="1:14" x14ac:dyDescent="0.3">
      <c r="A4822" t="s">
        <v>8668</v>
      </c>
      <c r="E4822" t="s">
        <v>8516</v>
      </c>
      <c r="F4822" t="s">
        <v>8727</v>
      </c>
      <c r="G4822" t="s">
        <v>2788</v>
      </c>
      <c r="H4822" t="str">
        <f>IF(_xlfn.XLOOKUP(E4822,LD_01[DOCUMENTO],LD_01[REVISÃO])=F4822,"VIGENTE","OBSOLETO")</f>
        <v>VIGENTE</v>
      </c>
      <c r="I4822" t="s">
        <v>8575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MSV-163MS-DER-SP\DR</v>
      </c>
    </row>
    <row r="4823" spans="1:14" x14ac:dyDescent="0.3">
      <c r="A4823" t="s">
        <v>8669</v>
      </c>
      <c r="E4823" t="s">
        <v>8517</v>
      </c>
      <c r="F4823" t="s">
        <v>8727</v>
      </c>
      <c r="G4823" t="s">
        <v>2788</v>
      </c>
      <c r="H4823" t="str">
        <f>IF(_xlfn.XLOOKUP(E4823,LD_01[DOCUMENTO],LD_01[REVISÃO])=F4823,"VIGENTE","OBSOLETO")</f>
        <v>VIGENTE</v>
      </c>
      <c r="I4823" t="s">
        <v>8575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MSV-163MS-DER-SP\DR</v>
      </c>
    </row>
    <row r="4824" spans="1:14" x14ac:dyDescent="0.3">
      <c r="A4824" t="s">
        <v>8670</v>
      </c>
      <c r="E4824" t="s">
        <v>8518</v>
      </c>
      <c r="F4824" t="s">
        <v>8727</v>
      </c>
      <c r="G4824" t="s">
        <v>2788</v>
      </c>
      <c r="H4824" t="str">
        <f>IF(_xlfn.XLOOKUP(E4824,LD_01[DOCUMENTO],LD_01[REVISÃO])=F4824,"VIGENTE","OBSOLETO")</f>
        <v>VIGENTE</v>
      </c>
      <c r="I4824" t="s">
        <v>8575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MSV-163MS-DER-SP\DR</v>
      </c>
    </row>
    <row r="4825" spans="1:14" x14ac:dyDescent="0.3">
      <c r="A4825" t="s">
        <v>8671</v>
      </c>
      <c r="E4825" t="s">
        <v>8519</v>
      </c>
      <c r="F4825" t="s">
        <v>8727</v>
      </c>
      <c r="G4825" t="s">
        <v>2788</v>
      </c>
      <c r="H4825" t="str">
        <f>IF(_xlfn.XLOOKUP(E4825,LD_01[DOCUMENTO],LD_01[REVISÃO])=F4825,"VIGENTE","OBSOLETO")</f>
        <v>VIGENTE</v>
      </c>
      <c r="I4825" t="s">
        <v>8575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MSV-163MS-DER-SP\DR</v>
      </c>
    </row>
    <row r="4826" spans="1:14" x14ac:dyDescent="0.3">
      <c r="A4826" t="s">
        <v>8672</v>
      </c>
      <c r="E4826" t="s">
        <v>8520</v>
      </c>
      <c r="F4826" t="s">
        <v>8727</v>
      </c>
      <c r="G4826" t="s">
        <v>2788</v>
      </c>
      <c r="H4826" t="str">
        <f>IF(_xlfn.XLOOKUP(E4826,LD_01[DOCUMENTO],LD_01[REVISÃO])=F4826,"VIGENTE","OBSOLETO")</f>
        <v>VIGENTE</v>
      </c>
      <c r="I4826" t="s">
        <v>8575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MSV-163MS-DER-SP\DR</v>
      </c>
    </row>
    <row r="4827" spans="1:14" x14ac:dyDescent="0.3">
      <c r="A4827" t="s">
        <v>8673</v>
      </c>
      <c r="E4827" t="s">
        <v>8521</v>
      </c>
      <c r="F4827" t="s">
        <v>8727</v>
      </c>
      <c r="G4827" t="s">
        <v>2788</v>
      </c>
      <c r="H4827" t="str">
        <f>IF(_xlfn.XLOOKUP(E4827,LD_01[DOCUMENTO],LD_01[REVISÃO])=F4827,"VIGENTE","OBSOLETO")</f>
        <v>VIGENTE</v>
      </c>
      <c r="I4827" t="s">
        <v>8575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MSV-163MS-DER-SP\DR</v>
      </c>
    </row>
    <row r="4828" spans="1:14" x14ac:dyDescent="0.3">
      <c r="A4828" t="s">
        <v>8674</v>
      </c>
      <c r="E4828" t="s">
        <v>8522</v>
      </c>
      <c r="F4828" t="s">
        <v>8728</v>
      </c>
      <c r="G4828" t="s">
        <v>2788</v>
      </c>
      <c r="H4828" t="str">
        <f>IF(_xlfn.XLOOKUP(E4828,LD_01[DOCUMENTO],LD_01[REVISÃO])=F4828,"VIGENTE","OBSOLETO")</f>
        <v>VIGENTE</v>
      </c>
      <c r="I4828" t="s">
        <v>8575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MSV-163MS-DER-SP\DR</v>
      </c>
    </row>
    <row r="4829" spans="1:14" x14ac:dyDescent="0.3">
      <c r="A4829" t="s">
        <v>8675</v>
      </c>
      <c r="E4829" t="s">
        <v>8523</v>
      </c>
      <c r="F4829" t="s">
        <v>8728</v>
      </c>
      <c r="G4829" t="s">
        <v>2788</v>
      </c>
      <c r="H4829" t="str">
        <f>IF(_xlfn.XLOOKUP(E4829,LD_01[DOCUMENTO],LD_01[REVISÃO])=F4829,"VIGENTE","OBSOLETO")</f>
        <v>VIGENTE</v>
      </c>
      <c r="I4829" t="s">
        <v>8575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MSV-163MS-DER-SP\DR</v>
      </c>
    </row>
    <row r="4830" spans="1:14" x14ac:dyDescent="0.3">
      <c r="A4830" t="s">
        <v>8676</v>
      </c>
      <c r="E4830" t="s">
        <v>8524</v>
      </c>
      <c r="F4830" t="s">
        <v>8727</v>
      </c>
      <c r="G4830" t="s">
        <v>2788</v>
      </c>
      <c r="H4830" t="str">
        <f>IF(_xlfn.XLOOKUP(E4830,LD_01[DOCUMENTO],LD_01[REVISÃO])=F4830,"VIGENTE","OBSOLETO")</f>
        <v>VIGENTE</v>
      </c>
      <c r="I4830" t="s">
        <v>8575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MSV-163MS-DER-SP\DR</v>
      </c>
    </row>
    <row r="4831" spans="1:14" x14ac:dyDescent="0.3">
      <c r="A4831" t="s">
        <v>8677</v>
      </c>
      <c r="E4831" t="s">
        <v>8525</v>
      </c>
      <c r="F4831" t="s">
        <v>8728</v>
      </c>
      <c r="G4831" t="s">
        <v>2788</v>
      </c>
      <c r="H4831" t="str">
        <f>IF(_xlfn.XLOOKUP(E4831,LD_01[DOCUMENTO],LD_01[REVISÃO])=F4831,"VIGENTE","OBSOLETO")</f>
        <v>VIGENTE</v>
      </c>
      <c r="I4831" t="s">
        <v>8575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MSV-163MS-DER-SP\DR</v>
      </c>
    </row>
    <row r="4832" spans="1:14" x14ac:dyDescent="0.3">
      <c r="A4832" t="s">
        <v>8678</v>
      </c>
      <c r="E4832" t="s">
        <v>8526</v>
      </c>
      <c r="F4832" t="s">
        <v>8728</v>
      </c>
      <c r="G4832" t="s">
        <v>2788</v>
      </c>
      <c r="H4832" t="str">
        <f>IF(_xlfn.XLOOKUP(E4832,LD_01[DOCUMENTO],LD_01[REVISÃO])=F4832,"VIGENTE","OBSOLETO")</f>
        <v>VIGENTE</v>
      </c>
      <c r="I4832" t="s">
        <v>8575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MSV-163MS-DER-SP\DR</v>
      </c>
    </row>
    <row r="4833" spans="1:14" x14ac:dyDescent="0.3">
      <c r="A4833" t="s">
        <v>8679</v>
      </c>
      <c r="E4833" t="s">
        <v>8527</v>
      </c>
      <c r="F4833" t="s">
        <v>8728</v>
      </c>
      <c r="G4833" t="s">
        <v>2788</v>
      </c>
      <c r="H4833" t="str">
        <f>IF(_xlfn.XLOOKUP(E4833,LD_01[DOCUMENTO],LD_01[REVISÃO])=F4833,"VIGENTE","OBSOLETO")</f>
        <v>VIGENTE</v>
      </c>
      <c r="I4833" t="s">
        <v>8575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MSV-163MS-DER-SP\DR</v>
      </c>
    </row>
    <row r="4834" spans="1:14" x14ac:dyDescent="0.3">
      <c r="A4834" t="s">
        <v>8680</v>
      </c>
      <c r="E4834" t="s">
        <v>8528</v>
      </c>
      <c r="F4834" t="s">
        <v>8728</v>
      </c>
      <c r="G4834" t="s">
        <v>2788</v>
      </c>
      <c r="H4834" t="str">
        <f>IF(_xlfn.XLOOKUP(E4834,LD_01[DOCUMENTO],LD_01[REVISÃO])=F4834,"VIGENTE","OBSOLETO")</f>
        <v>VIGENTE</v>
      </c>
      <c r="I4834" t="s">
        <v>8575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MSV-163MS-DER-SP\DR</v>
      </c>
    </row>
    <row r="4835" spans="1:14" x14ac:dyDescent="0.3">
      <c r="A4835" t="s">
        <v>8681</v>
      </c>
      <c r="E4835" t="s">
        <v>8529</v>
      </c>
      <c r="F4835" t="s">
        <v>8728</v>
      </c>
      <c r="G4835" t="s">
        <v>2788</v>
      </c>
      <c r="H4835" t="str">
        <f>IF(_xlfn.XLOOKUP(E4835,LD_01[DOCUMENTO],LD_01[REVISÃO])=F4835,"VIGENTE","OBSOLETO")</f>
        <v>VIGENTE</v>
      </c>
      <c r="I4835" t="s">
        <v>8575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MSV-163MS-DER-SP\DR</v>
      </c>
    </row>
    <row r="4836" spans="1:14" x14ac:dyDescent="0.3">
      <c r="A4836" t="s">
        <v>8682</v>
      </c>
      <c r="E4836" t="s">
        <v>8530</v>
      </c>
      <c r="F4836" t="s">
        <v>8728</v>
      </c>
      <c r="G4836" t="s">
        <v>2788</v>
      </c>
      <c r="H4836" t="str">
        <f>IF(_xlfn.XLOOKUP(E4836,LD_01[DOCUMENTO],LD_01[REVISÃO])=F4836,"VIGENTE","OBSOLETO")</f>
        <v>VIGENTE</v>
      </c>
      <c r="I4836" t="s">
        <v>8575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MSV-163MS-DER-SP\DR</v>
      </c>
    </row>
    <row r="4837" spans="1:14" x14ac:dyDescent="0.3">
      <c r="A4837" t="s">
        <v>8683</v>
      </c>
      <c r="E4837" t="s">
        <v>8531</v>
      </c>
      <c r="F4837" t="s">
        <v>8728</v>
      </c>
      <c r="G4837" t="s">
        <v>2788</v>
      </c>
      <c r="H4837" t="str">
        <f>IF(_xlfn.XLOOKUP(E4837,LD_01[DOCUMENTO],LD_01[REVISÃO])=F4837,"VIGENTE","OBSOLETO")</f>
        <v>VIGENTE</v>
      </c>
      <c r="I4837" t="s">
        <v>8575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MSV-163MS-DER-SP\DR</v>
      </c>
    </row>
    <row r="4838" spans="1:14" x14ac:dyDescent="0.3">
      <c r="A4838" t="s">
        <v>8684</v>
      </c>
      <c r="E4838" t="s">
        <v>8532</v>
      </c>
      <c r="F4838" t="s">
        <v>8728</v>
      </c>
      <c r="G4838" t="s">
        <v>2788</v>
      </c>
      <c r="H4838" t="str">
        <f>IF(_xlfn.XLOOKUP(E4838,LD_01[DOCUMENTO],LD_01[REVISÃO])=F4838,"VIGENTE","OBSOLETO")</f>
        <v>VIGENTE</v>
      </c>
      <c r="I4838" t="s">
        <v>8575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MSV-163MS-DER-SP\DR</v>
      </c>
    </row>
    <row r="4839" spans="1:14" x14ac:dyDescent="0.3">
      <c r="A4839" t="s">
        <v>8685</v>
      </c>
      <c r="E4839" t="s">
        <v>8533</v>
      </c>
      <c r="F4839" t="s">
        <v>8727</v>
      </c>
      <c r="G4839" t="s">
        <v>2788</v>
      </c>
      <c r="H4839" t="str">
        <f>IF(_xlfn.XLOOKUP(E4839,LD_01[DOCUMENTO],LD_01[REVISÃO])=F4839,"VIGENTE","OBSOLETO")</f>
        <v>VIGENTE</v>
      </c>
      <c r="I4839" t="s">
        <v>8575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MSV-163MS-DER-SP\DR</v>
      </c>
    </row>
    <row r="4840" spans="1:14" x14ac:dyDescent="0.3">
      <c r="A4840" t="s">
        <v>8686</v>
      </c>
      <c r="E4840" t="s">
        <v>8534</v>
      </c>
      <c r="F4840" t="s">
        <v>8727</v>
      </c>
      <c r="G4840" t="s">
        <v>2788</v>
      </c>
      <c r="H4840" t="str">
        <f>IF(_xlfn.XLOOKUP(E4840,LD_01[DOCUMENTO],LD_01[REVISÃO])=F4840,"VIGENTE","OBSOLETO")</f>
        <v>VIGENTE</v>
      </c>
      <c r="I4840" t="s">
        <v>8575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MSV-163MS-DER-SP\DR</v>
      </c>
    </row>
    <row r="4841" spans="1:14" x14ac:dyDescent="0.3">
      <c r="A4841" t="s">
        <v>8687</v>
      </c>
      <c r="E4841" t="s">
        <v>8535</v>
      </c>
      <c r="F4841" t="s">
        <v>8727</v>
      </c>
      <c r="G4841" t="s">
        <v>2788</v>
      </c>
      <c r="H4841" t="str">
        <f>IF(_xlfn.XLOOKUP(E4841,LD_01[DOCUMENTO],LD_01[REVISÃO])=F4841,"VIGENTE","OBSOLETO")</f>
        <v>VIGENTE</v>
      </c>
      <c r="I4841" t="s">
        <v>8575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MSV-163MS-DER-SP\DR</v>
      </c>
    </row>
    <row r="4842" spans="1:14" x14ac:dyDescent="0.3">
      <c r="A4842" t="s">
        <v>8688</v>
      </c>
      <c r="E4842" t="s">
        <v>8536</v>
      </c>
      <c r="F4842" t="s">
        <v>8727</v>
      </c>
      <c r="G4842" t="s">
        <v>2788</v>
      </c>
      <c r="H4842" t="str">
        <f>IF(_xlfn.XLOOKUP(E4842,LD_01[DOCUMENTO],LD_01[REVISÃO])=F4842,"VIGENTE","OBSOLETO")</f>
        <v>VIGENTE</v>
      </c>
      <c r="I4842" t="s">
        <v>8575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MSV-163MS-DER-SP\DR</v>
      </c>
    </row>
    <row r="4843" spans="1:14" x14ac:dyDescent="0.3">
      <c r="A4843" t="s">
        <v>8689</v>
      </c>
      <c r="E4843" t="s">
        <v>8537</v>
      </c>
      <c r="F4843" t="s">
        <v>8727</v>
      </c>
      <c r="G4843" t="s">
        <v>2788</v>
      </c>
      <c r="H4843" t="str">
        <f>IF(_xlfn.XLOOKUP(E4843,LD_01[DOCUMENTO],LD_01[REVISÃO])=F4843,"VIGENTE","OBSOLETO")</f>
        <v>VIGENTE</v>
      </c>
      <c r="I4843" t="s">
        <v>8575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MSV-163MS-DER-SP\DR</v>
      </c>
    </row>
    <row r="4844" spans="1:14" x14ac:dyDescent="0.3">
      <c r="A4844" t="s">
        <v>8690</v>
      </c>
      <c r="E4844" t="s">
        <v>8538</v>
      </c>
      <c r="F4844" t="s">
        <v>8728</v>
      </c>
      <c r="G4844" t="s">
        <v>2788</v>
      </c>
      <c r="H4844" t="str">
        <f>IF(_xlfn.XLOOKUP(E4844,LD_01[DOCUMENTO],LD_01[REVISÃO])=F4844,"VIGENTE","OBSOLETO")</f>
        <v>VIGENTE</v>
      </c>
      <c r="I4844" t="s">
        <v>8575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MSV-163MS-DER-SP\DR</v>
      </c>
    </row>
    <row r="4845" spans="1:14" x14ac:dyDescent="0.3">
      <c r="A4845" t="s">
        <v>8691</v>
      </c>
      <c r="E4845" t="s">
        <v>8539</v>
      </c>
      <c r="F4845" t="s">
        <v>8728</v>
      </c>
      <c r="G4845" t="s">
        <v>2788</v>
      </c>
      <c r="H4845" t="str">
        <f>IF(_xlfn.XLOOKUP(E4845,LD_01[DOCUMENTO],LD_01[REVISÃO])=F4845,"VIGENTE","OBSOLETO")</f>
        <v>VIGENTE</v>
      </c>
      <c r="I4845" t="s">
        <v>8575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MSV-163MS-DER-SP\DR</v>
      </c>
    </row>
    <row r="4846" spans="1:14" x14ac:dyDescent="0.3">
      <c r="A4846" t="s">
        <v>8692</v>
      </c>
      <c r="E4846" t="s">
        <v>8540</v>
      </c>
      <c r="F4846" t="s">
        <v>8728</v>
      </c>
      <c r="G4846" t="s">
        <v>2788</v>
      </c>
      <c r="H4846" t="str">
        <f>IF(_xlfn.XLOOKUP(E4846,LD_01[DOCUMENTO],LD_01[REVISÃO])=F4846,"VIGENTE","OBSOLETO")</f>
        <v>VIGENTE</v>
      </c>
      <c r="I4846" t="s">
        <v>8575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MSV-163MS-DER-SP\DR</v>
      </c>
    </row>
    <row r="4847" spans="1:14" x14ac:dyDescent="0.3">
      <c r="A4847" t="s">
        <v>8693</v>
      </c>
      <c r="E4847" t="s">
        <v>8541</v>
      </c>
      <c r="F4847" t="s">
        <v>8728</v>
      </c>
      <c r="G4847" t="s">
        <v>2788</v>
      </c>
      <c r="H4847" t="str">
        <f>IF(_xlfn.XLOOKUP(E4847,LD_01[DOCUMENTO],LD_01[REVISÃO])=F4847,"VIGENTE","OBSOLETO")</f>
        <v>VIGENTE</v>
      </c>
      <c r="I4847" t="s">
        <v>8575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MSV-163MS-DER-SP\DR</v>
      </c>
    </row>
    <row r="4848" spans="1:14" x14ac:dyDescent="0.3">
      <c r="A4848" t="s">
        <v>8694</v>
      </c>
      <c r="E4848" t="s">
        <v>8542</v>
      </c>
      <c r="F4848" t="s">
        <v>8728</v>
      </c>
      <c r="G4848" t="s">
        <v>2788</v>
      </c>
      <c r="H4848" t="str">
        <f>IF(_xlfn.XLOOKUP(E4848,LD_01[DOCUMENTO],LD_01[REVISÃO])=F4848,"VIGENTE","OBSOLETO")</f>
        <v>VIGENTE</v>
      </c>
      <c r="I4848" t="s">
        <v>8575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MSV-163MS-DER-SP\DR</v>
      </c>
    </row>
    <row r="4849" spans="1:14" x14ac:dyDescent="0.3">
      <c r="A4849" t="s">
        <v>8695</v>
      </c>
      <c r="E4849" t="s">
        <v>8543</v>
      </c>
      <c r="F4849" t="s">
        <v>8728</v>
      </c>
      <c r="G4849" t="s">
        <v>2788</v>
      </c>
      <c r="H4849" t="str">
        <f>IF(_xlfn.XLOOKUP(E4849,LD_01[DOCUMENTO],LD_01[REVISÃO])=F4849,"VIGENTE","OBSOLETO")</f>
        <v>VIGENTE</v>
      </c>
      <c r="I4849" t="s">
        <v>8575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MSV-163MS-DER-SP\DR</v>
      </c>
    </row>
    <row r="4850" spans="1:14" x14ac:dyDescent="0.3">
      <c r="A4850" t="s">
        <v>8696</v>
      </c>
      <c r="E4850" t="s">
        <v>8544</v>
      </c>
      <c r="F4850" t="s">
        <v>8728</v>
      </c>
      <c r="G4850" t="s">
        <v>2788</v>
      </c>
      <c r="H4850" t="str">
        <f>IF(_xlfn.XLOOKUP(E4850,LD_01[DOCUMENTO],LD_01[REVISÃO])=F4850,"VIGENTE","OBSOLETO")</f>
        <v>VIGENTE</v>
      </c>
      <c r="I4850" t="s">
        <v>8575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MSV-163MS-DER-SP\DR</v>
      </c>
    </row>
    <row r="4851" spans="1:14" x14ac:dyDescent="0.3">
      <c r="A4851" t="s">
        <v>8697</v>
      </c>
      <c r="E4851" t="s">
        <v>8545</v>
      </c>
      <c r="F4851" t="s">
        <v>8728</v>
      </c>
      <c r="G4851" t="s">
        <v>2788</v>
      </c>
      <c r="H4851" t="str">
        <f>IF(_xlfn.XLOOKUP(E4851,LD_01[DOCUMENTO],LD_01[REVISÃO])=F4851,"VIGENTE","OBSOLETO")</f>
        <v>VIGENTE</v>
      </c>
      <c r="I4851" t="s">
        <v>8575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MSV-163MS-DER-SP\DR</v>
      </c>
    </row>
    <row r="4852" spans="1:14" x14ac:dyDescent="0.3">
      <c r="A4852" t="s">
        <v>8698</v>
      </c>
      <c r="E4852" t="s">
        <v>8546</v>
      </c>
      <c r="F4852" t="s">
        <v>8728</v>
      </c>
      <c r="G4852" t="s">
        <v>2788</v>
      </c>
      <c r="H4852" t="str">
        <f>IF(_xlfn.XLOOKUP(E4852,LD_01[DOCUMENTO],LD_01[REVISÃO])=F4852,"VIGENTE","OBSOLETO")</f>
        <v>VIGENTE</v>
      </c>
      <c r="I4852" t="s">
        <v>8575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MSV-163MS-DER-SP\DR</v>
      </c>
    </row>
    <row r="4853" spans="1:14" x14ac:dyDescent="0.3">
      <c r="A4853" t="s">
        <v>8699</v>
      </c>
      <c r="E4853" t="s">
        <v>8547</v>
      </c>
      <c r="F4853" t="s">
        <v>8728</v>
      </c>
      <c r="G4853" t="s">
        <v>2788</v>
      </c>
      <c r="H4853" t="str">
        <f>IF(_xlfn.XLOOKUP(E4853,LD_01[DOCUMENTO],LD_01[REVISÃO])=F4853,"VIGENTE","OBSOLETO")</f>
        <v>VIGENTE</v>
      </c>
      <c r="I4853" t="s">
        <v>8575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MSV-163MS-DER-SP\DR</v>
      </c>
    </row>
    <row r="4854" spans="1:14" x14ac:dyDescent="0.3">
      <c r="A4854" t="s">
        <v>8700</v>
      </c>
      <c r="E4854" t="s">
        <v>8548</v>
      </c>
      <c r="F4854" t="s">
        <v>8728</v>
      </c>
      <c r="G4854" t="s">
        <v>2788</v>
      </c>
      <c r="H4854" t="str">
        <f>IF(_xlfn.XLOOKUP(E4854,LD_01[DOCUMENTO],LD_01[REVISÃO])=F4854,"VIGENTE","OBSOLETO")</f>
        <v>VIGENTE</v>
      </c>
      <c r="I4854" t="s">
        <v>8575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MSV-163MS-DER-SP\DR</v>
      </c>
    </row>
    <row r="4855" spans="1:14" x14ac:dyDescent="0.3">
      <c r="A4855" t="s">
        <v>8701</v>
      </c>
      <c r="E4855" t="s">
        <v>8549</v>
      </c>
      <c r="F4855" t="s">
        <v>8728</v>
      </c>
      <c r="G4855" t="s">
        <v>2788</v>
      </c>
      <c r="H4855" t="str">
        <f>IF(_xlfn.XLOOKUP(E4855,LD_01[DOCUMENTO],LD_01[REVISÃO])=F4855,"VIGENTE","OBSOLETO")</f>
        <v>VIGENTE</v>
      </c>
      <c r="I4855" t="s">
        <v>8575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MSV-163MS-DER-SP\DR</v>
      </c>
    </row>
    <row r="4856" spans="1:14" x14ac:dyDescent="0.3">
      <c r="A4856" t="s">
        <v>8702</v>
      </c>
      <c r="E4856" t="s">
        <v>8550</v>
      </c>
      <c r="F4856" t="s">
        <v>8728</v>
      </c>
      <c r="G4856" t="s">
        <v>2788</v>
      </c>
      <c r="H4856" t="str">
        <f>IF(_xlfn.XLOOKUP(E4856,LD_01[DOCUMENTO],LD_01[REVISÃO])=F4856,"VIGENTE","OBSOLETO")</f>
        <v>VIGENTE</v>
      </c>
      <c r="I4856" t="s">
        <v>8575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MSV-163MS-DER-SP\DR</v>
      </c>
    </row>
    <row r="4857" spans="1:14" x14ac:dyDescent="0.3">
      <c r="A4857" t="s">
        <v>8703</v>
      </c>
      <c r="E4857" t="s">
        <v>8551</v>
      </c>
      <c r="F4857" t="s">
        <v>8727</v>
      </c>
      <c r="G4857" t="s">
        <v>2788</v>
      </c>
      <c r="H4857" t="str">
        <f>IF(_xlfn.XLOOKUP(E4857,LD_01[DOCUMENTO],LD_01[REVISÃO])=F4857,"VIGENTE","OBSOLETO")</f>
        <v>VIGENTE</v>
      </c>
      <c r="I4857" t="s">
        <v>8575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MSV-163MS-DER-SP\DR</v>
      </c>
    </row>
    <row r="4858" spans="1:14" x14ac:dyDescent="0.3">
      <c r="A4858" t="s">
        <v>8704</v>
      </c>
      <c r="E4858" t="s">
        <v>8552</v>
      </c>
      <c r="F4858" t="s">
        <v>8727</v>
      </c>
      <c r="G4858" t="s">
        <v>2788</v>
      </c>
      <c r="H4858" t="str">
        <f>IF(_xlfn.XLOOKUP(E4858,LD_01[DOCUMENTO],LD_01[REVISÃO])=F4858,"VIGENTE","OBSOLETO")</f>
        <v>VIGENTE</v>
      </c>
      <c r="I4858" t="s">
        <v>8575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MSV-163MS-DER-SP\DR</v>
      </c>
    </row>
    <row r="4859" spans="1:14" x14ac:dyDescent="0.3">
      <c r="A4859" t="s">
        <v>8705</v>
      </c>
      <c r="E4859" t="s">
        <v>8553</v>
      </c>
      <c r="F4859" t="s">
        <v>8730</v>
      </c>
      <c r="G4859" t="s">
        <v>2788</v>
      </c>
      <c r="H4859" t="str">
        <f>IF(_xlfn.XLOOKUP(E4859,LD_01[DOCUMENTO],LD_01[REVISÃO])=F4859,"VIGENTE","OBSOLETO")</f>
        <v>VIGENTE</v>
      </c>
      <c r="I4859" t="s">
        <v>8575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MSV-163MS-DER-SP\DR</v>
      </c>
    </row>
    <row r="4860" spans="1:14" x14ac:dyDescent="0.3">
      <c r="A4860" t="s">
        <v>8706</v>
      </c>
      <c r="E4860" t="s">
        <v>8554</v>
      </c>
      <c r="F4860" t="s">
        <v>8727</v>
      </c>
      <c r="G4860" t="s">
        <v>2788</v>
      </c>
      <c r="H4860" t="str">
        <f>IF(_xlfn.XLOOKUP(E4860,LD_01[DOCUMENTO],LD_01[REVISÃO])=F4860,"VIGENTE","OBSOLETO")</f>
        <v>VIGENTE</v>
      </c>
      <c r="I4860" t="s">
        <v>8575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MSV-163MS-DER-SP\DR</v>
      </c>
    </row>
    <row r="4861" spans="1:14" x14ac:dyDescent="0.3">
      <c r="A4861" t="s">
        <v>8707</v>
      </c>
      <c r="E4861" t="s">
        <v>8555</v>
      </c>
      <c r="F4861" t="s">
        <v>8727</v>
      </c>
      <c r="G4861" t="s">
        <v>2788</v>
      </c>
      <c r="H4861" t="str">
        <f>IF(_xlfn.XLOOKUP(E4861,LD_01[DOCUMENTO],LD_01[REVISÃO])=F4861,"VIGENTE","OBSOLETO")</f>
        <v>VIGENTE</v>
      </c>
      <c r="I4861" t="s">
        <v>8575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MSV-163MS-DER-SP\DR</v>
      </c>
    </row>
    <row r="4862" spans="1:14" x14ac:dyDescent="0.3">
      <c r="A4862" t="s">
        <v>8708</v>
      </c>
      <c r="E4862" t="s">
        <v>8556</v>
      </c>
      <c r="F4862" t="s">
        <v>8730</v>
      </c>
      <c r="G4862" t="s">
        <v>2788</v>
      </c>
      <c r="H4862" t="str">
        <f>IF(_xlfn.XLOOKUP(E4862,LD_01[DOCUMENTO],LD_01[REVISÃO])=F4862,"VIGENTE","OBSOLETO")</f>
        <v>VIGENTE</v>
      </c>
      <c r="I4862" t="s">
        <v>8575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MSV-163MS-DER-SP\DR</v>
      </c>
    </row>
    <row r="4863" spans="1:14" x14ac:dyDescent="0.3">
      <c r="A4863" t="s">
        <v>8709</v>
      </c>
      <c r="E4863" t="s">
        <v>8557</v>
      </c>
      <c r="F4863" t="s">
        <v>8728</v>
      </c>
      <c r="G4863" t="s">
        <v>2788</v>
      </c>
      <c r="H4863" t="str">
        <f>IF(_xlfn.XLOOKUP(E4863,LD_01[DOCUMENTO],LD_01[REVISÃO])=F4863,"VIGENTE","OBSOLETO")</f>
        <v>VIGENTE</v>
      </c>
      <c r="I4863" t="s">
        <v>8575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MSV-163MS-DER-SP\DR</v>
      </c>
    </row>
    <row r="4864" spans="1:14" x14ac:dyDescent="0.3">
      <c r="A4864" t="s">
        <v>8710</v>
      </c>
      <c r="E4864" t="s">
        <v>8558</v>
      </c>
      <c r="F4864" t="s">
        <v>8728</v>
      </c>
      <c r="G4864" t="s">
        <v>2788</v>
      </c>
      <c r="H4864" t="str">
        <f>IF(_xlfn.XLOOKUP(E4864,LD_01[DOCUMENTO],LD_01[REVISÃO])=F4864,"VIGENTE","OBSOLETO")</f>
        <v>VIGENTE</v>
      </c>
      <c r="I4864" t="s">
        <v>8575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MSV-163MS-DER-SP\DR</v>
      </c>
    </row>
    <row r="4865" spans="1:14" x14ac:dyDescent="0.3">
      <c r="A4865" t="s">
        <v>8711</v>
      </c>
      <c r="E4865" t="s">
        <v>8559</v>
      </c>
      <c r="F4865" t="s">
        <v>8730</v>
      </c>
      <c r="G4865" t="s">
        <v>2788</v>
      </c>
      <c r="H4865" t="str">
        <f>IF(_xlfn.XLOOKUP(E4865,LD_01[DOCUMENTO],LD_01[REVISÃO])=F4865,"VIGENTE","OBSOLETO")</f>
        <v>VIGENTE</v>
      </c>
      <c r="I4865" t="s">
        <v>8575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MSV-163MS-DER-SP\DR</v>
      </c>
    </row>
    <row r="4866" spans="1:14" x14ac:dyDescent="0.3">
      <c r="A4866" t="s">
        <v>8712</v>
      </c>
      <c r="E4866" t="s">
        <v>8560</v>
      </c>
      <c r="F4866" t="s">
        <v>8730</v>
      </c>
      <c r="G4866" t="s">
        <v>2788</v>
      </c>
      <c r="H4866" t="str">
        <f>IF(_xlfn.XLOOKUP(E4866,LD_01[DOCUMENTO],LD_01[REVISÃO])=F4866,"VIGENTE","OBSOLETO")</f>
        <v>VIGENTE</v>
      </c>
      <c r="I4866" t="s">
        <v>8575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MSV-163MS-DER-SP\DR</v>
      </c>
    </row>
    <row r="4867" spans="1:14" x14ac:dyDescent="0.3">
      <c r="A4867" t="s">
        <v>8713</v>
      </c>
      <c r="E4867" t="s">
        <v>8561</v>
      </c>
      <c r="F4867" t="s">
        <v>8727</v>
      </c>
      <c r="G4867" t="s">
        <v>2788</v>
      </c>
      <c r="H4867" t="str">
        <f>IF(_xlfn.XLOOKUP(E4867,LD_01[DOCUMENTO],LD_01[REVISÃO])=F4867,"VIGENTE","OBSOLETO")</f>
        <v>VIGENTE</v>
      </c>
      <c r="I4867" t="s">
        <v>8575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MSV-163MS-DER-SP\DR</v>
      </c>
    </row>
    <row r="4868" spans="1:14" x14ac:dyDescent="0.3">
      <c r="A4868" t="s">
        <v>8714</v>
      </c>
      <c r="E4868" t="s">
        <v>8562</v>
      </c>
      <c r="F4868" t="s">
        <v>8730</v>
      </c>
      <c r="G4868" t="s">
        <v>2788</v>
      </c>
      <c r="H4868" t="str">
        <f>IF(_xlfn.XLOOKUP(E4868,LD_01[DOCUMENTO],LD_01[REVISÃO])=F4868,"VIGENTE","OBSOLETO")</f>
        <v>VIGENTE</v>
      </c>
      <c r="I4868" t="s">
        <v>8575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MSV-163MS-DER-SP\DR</v>
      </c>
    </row>
    <row r="4869" spans="1:14" x14ac:dyDescent="0.3">
      <c r="A4869" t="s">
        <v>8715</v>
      </c>
      <c r="E4869" t="s">
        <v>8563</v>
      </c>
      <c r="F4869" t="s">
        <v>8728</v>
      </c>
      <c r="G4869" t="s">
        <v>2788</v>
      </c>
      <c r="H4869" t="str">
        <f>IF(_xlfn.XLOOKUP(E4869,LD_01[DOCUMENTO],LD_01[REVISÃO])=F4869,"VIGENTE","OBSOLETO")</f>
        <v>VIGENTE</v>
      </c>
      <c r="I4869" t="s">
        <v>8575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MSV-163MS-DER-SP\DR</v>
      </c>
    </row>
    <row r="4870" spans="1:14" x14ac:dyDescent="0.3">
      <c r="A4870" t="s">
        <v>8716</v>
      </c>
      <c r="E4870" t="s">
        <v>8564</v>
      </c>
      <c r="F4870" t="s">
        <v>8728</v>
      </c>
      <c r="G4870" t="s">
        <v>2788</v>
      </c>
      <c r="H4870" t="str">
        <f>IF(_xlfn.XLOOKUP(E4870,LD_01[DOCUMENTO],LD_01[REVISÃO])=F4870,"VIGENTE","OBSOLETO")</f>
        <v>VIGENTE</v>
      </c>
      <c r="I4870" t="s">
        <v>8575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MSV-163MS-DER-SP\DR</v>
      </c>
    </row>
    <row r="4871" spans="1:14" x14ac:dyDescent="0.3">
      <c r="A4871" t="s">
        <v>8717</v>
      </c>
      <c r="E4871" t="s">
        <v>8565</v>
      </c>
      <c r="F4871" t="s">
        <v>8727</v>
      </c>
      <c r="G4871" t="s">
        <v>2788</v>
      </c>
      <c r="H4871" t="str">
        <f>IF(_xlfn.XLOOKUP(E4871,LD_01[DOCUMENTO],LD_01[REVISÃO])=F4871,"VIGENTE","OBSOLETO")</f>
        <v>VIGENTE</v>
      </c>
      <c r="I4871" t="s">
        <v>8575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MSV-163MS-DER-SP\DR</v>
      </c>
    </row>
    <row r="4872" spans="1:14" x14ac:dyDescent="0.3">
      <c r="A4872" t="s">
        <v>8718</v>
      </c>
      <c r="E4872" t="s">
        <v>8566</v>
      </c>
      <c r="F4872" t="s">
        <v>8728</v>
      </c>
      <c r="G4872" t="s">
        <v>2788</v>
      </c>
      <c r="H4872" t="str">
        <f>IF(_xlfn.XLOOKUP(E4872,LD_01[DOCUMENTO],LD_01[REVISÃO])=F4872,"VIGENTE","OBSOLETO")</f>
        <v>VIGENTE</v>
      </c>
      <c r="I4872" t="s">
        <v>8575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MSV-163MS-DER-SP\DR</v>
      </c>
    </row>
    <row r="4873" spans="1:14" x14ac:dyDescent="0.3">
      <c r="A4873" t="s">
        <v>8719</v>
      </c>
      <c r="E4873" t="s">
        <v>8567</v>
      </c>
      <c r="F4873" t="s">
        <v>8728</v>
      </c>
      <c r="G4873" t="s">
        <v>2788</v>
      </c>
      <c r="H4873" t="str">
        <f>IF(_xlfn.XLOOKUP(E4873,LD_01[DOCUMENTO],LD_01[REVISÃO])=F4873,"VIGENTE","OBSOLETO")</f>
        <v>VIGENTE</v>
      </c>
      <c r="I4873" t="s">
        <v>8575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MSV-163MS-DER-SP\DR</v>
      </c>
    </row>
    <row r="4874" spans="1:14" x14ac:dyDescent="0.3">
      <c r="A4874" t="s">
        <v>8720</v>
      </c>
      <c r="E4874" t="s">
        <v>8568</v>
      </c>
      <c r="F4874" t="s">
        <v>8728</v>
      </c>
      <c r="G4874" t="s">
        <v>2788</v>
      </c>
      <c r="H4874" t="str">
        <f>IF(_xlfn.XLOOKUP(E4874,LD_01[DOCUMENTO],LD_01[REVISÃO])=F4874,"VIGENTE","OBSOLETO")</f>
        <v>VIGENTE</v>
      </c>
      <c r="I4874" t="s">
        <v>8575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MSV-163MS-DER-SP\DR</v>
      </c>
    </row>
    <row r="4875" spans="1:14" x14ac:dyDescent="0.3">
      <c r="A4875" t="s">
        <v>8721</v>
      </c>
      <c r="E4875" t="s">
        <v>8569</v>
      </c>
      <c r="F4875" t="s">
        <v>8728</v>
      </c>
      <c r="G4875" t="s">
        <v>2788</v>
      </c>
      <c r="H4875" t="str">
        <f>IF(_xlfn.XLOOKUP(E4875,LD_01[DOCUMENTO],LD_01[REVISÃO])=F4875,"VIGENTE","OBSOLETO")</f>
        <v>VIGENTE</v>
      </c>
      <c r="I4875" t="s">
        <v>8575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MSV-163MS-DER-SP\DR</v>
      </c>
    </row>
    <row r="4876" spans="1:14" x14ac:dyDescent="0.3">
      <c r="A4876" t="s">
        <v>8722</v>
      </c>
      <c r="E4876" t="s">
        <v>8570</v>
      </c>
      <c r="F4876" t="s">
        <v>8728</v>
      </c>
      <c r="G4876" t="s">
        <v>2788</v>
      </c>
      <c r="H4876" t="str">
        <f>IF(_xlfn.XLOOKUP(E4876,LD_01[DOCUMENTO],LD_01[REVISÃO])=F4876,"VIGENTE","OBSOLETO")</f>
        <v>VIGENTE</v>
      </c>
      <c r="I4876" t="s">
        <v>8575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MSV-163MS-DER-SP\DR</v>
      </c>
    </row>
    <row r="4877" spans="1:14" x14ac:dyDescent="0.3">
      <c r="A4877" t="s">
        <v>8723</v>
      </c>
      <c r="E4877" t="s">
        <v>8571</v>
      </c>
      <c r="F4877" t="s">
        <v>8728</v>
      </c>
      <c r="G4877" t="s">
        <v>2788</v>
      </c>
      <c r="H4877" t="str">
        <f>IF(_xlfn.XLOOKUP(E4877,LD_01[DOCUMENTO],LD_01[REVISÃO])=F4877,"VIGENTE","OBSOLETO")</f>
        <v>VIGENTE</v>
      </c>
      <c r="I4877" t="s">
        <v>8575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MSV-163MS-DER-SP\DR</v>
      </c>
    </row>
    <row r="4878" spans="1:14" x14ac:dyDescent="0.3">
      <c r="A4878" t="s">
        <v>8724</v>
      </c>
      <c r="E4878" t="s">
        <v>8572</v>
      </c>
      <c r="F4878" t="s">
        <v>8728</v>
      </c>
      <c r="G4878" t="s">
        <v>2788</v>
      </c>
      <c r="H4878" t="str">
        <f>IF(_xlfn.XLOOKUP(E4878,LD_01[DOCUMENTO],LD_01[REVISÃO])=F4878,"VIGENTE","OBSOLETO")</f>
        <v>VIGENTE</v>
      </c>
      <c r="I4878" t="s">
        <v>8575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MSV-163MS-DER-SP\DR</v>
      </c>
    </row>
    <row r="4879" spans="1:14" x14ac:dyDescent="0.3">
      <c r="A4879" t="s">
        <v>8725</v>
      </c>
      <c r="E4879" t="s">
        <v>8573</v>
      </c>
      <c r="F4879" t="s">
        <v>8728</v>
      </c>
      <c r="G4879" t="s">
        <v>2788</v>
      </c>
      <c r="H4879" t="str">
        <f>IF(_xlfn.XLOOKUP(E4879,LD_01[DOCUMENTO],LD_01[REVISÃO])=F4879,"VIGENTE","OBSOLETO")</f>
        <v>VIGENTE</v>
      </c>
      <c r="I4879" t="s">
        <v>8575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MSV-163MS-DER-SP\DR</v>
      </c>
    </row>
    <row r="4880" spans="1:14" x14ac:dyDescent="0.3">
      <c r="A4880" t="s">
        <v>8726</v>
      </c>
      <c r="E4880" t="s">
        <v>8574</v>
      </c>
      <c r="F4880" t="s">
        <v>8728</v>
      </c>
      <c r="G4880" t="s">
        <v>2788</v>
      </c>
      <c r="H4880" t="str">
        <f>IF(_xlfn.XLOOKUP(E4880,LD_01[DOCUMENTO],LD_01[REVISÃO])=F4880,"VIGENTE","OBSOLETO")</f>
        <v>VIGENTE</v>
      </c>
      <c r="I4880" t="s">
        <v>8575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MSV-163MS-DER-SP\DR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3" t="s">
        <v>4403</v>
      </c>
      <c r="C2" s="34"/>
      <c r="D2" s="35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2026-08-18T17:19:34Z</dcterms:modified>
</cp:coreProperties>
</file>