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<sst xmlns="http://schemas.openxmlformats.org/spreadsheetml/2006/main" count="363" uniqueCount="112">
  <si>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</si>
  <si>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</si>
  <si>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</si>
  <si>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</si>
  <si>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</si>
  <si>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</si>
  <si>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</si>
  <si>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</si>
  <si>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</si>
  <si>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</si>
  <si>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</si>
  <si>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</si>
  <si>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</si>
  <si>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</si>
  <si>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</si>
  <si>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</si>
  <si>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</si>
  <si>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</si>
  <si>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</si>
  <si>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</si>
  <si>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</si>
  <si>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</si>
  <si>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</si>
  <si>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</si>
  <si>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</si>
  <si>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</si>
  <si>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</si>
  <si>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</si>
  <si>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</si>
  <si>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</si>
  <si>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</si>
  <si>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</si>
  <si>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</si>
  <si>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</si>
  <si>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</si>
  <si>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</si>
  <si>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</si>
  <si>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</si>
  <si>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</si>
  <si>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2</t>
  </si>
  <si>
    <t>15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</si>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</sst>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19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3" borderId="2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25" borderId="2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6" fillId="25" borderId="23" applyNumberForma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49" customWidth="1"/>
    <col min="2" max="2" width="34.287037037037" style="49" customWidth="1"/>
    <col min="3" max="3" width="14.1481481481481" style="50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</row>
    <row r="2" ht="19.5" customHeight="1" spans="1:5">
      <c r="A2" s="52" t="s">
        <v>5</v>
      </c>
      <c r="B2" s="52" t="s">
        <v>6</v>
      </c>
      <c r="C2" s="52" t="s">
        <v>7</v>
      </c>
      <c r="D2" s="53">
        <f>POWER(1+(B2/100),C2)*A2</f>
        <v>5728.09946452305</v>
      </c>
      <c r="E2" s="53">
        <f>D2-A2</f>
        <v>2728.09946452305</v>
      </c>
    </row>
    <row r="3" ht="19.5" customHeight="1" spans="1:2">
      <c r="A3" s="50"/>
      <c r="B3" s="50"/>
    </row>
    <row r="4" ht="19.5" customHeight="1"/>
    <row r="5" ht="19.5" customHeight="1"/>
    <row r="6" ht="19.5" customHeight="1" spans="1:2">
      <c r="A6" s="54"/>
      <c r="B6" s="54"/>
    </row>
    <row r="7" spans="1:2">
      <c r="A7" s="55" t="s">
        <v>8</v>
      </c>
      <c r="B7" s="55"/>
    </row>
    <row r="8" spans="1:2">
      <c r="A8" s="56" t="s">
        <v>9</v>
      </c>
      <c r="B8" s="56" t="s">
        <v>1</v>
      </c>
    </row>
    <row r="9" spans="1:2">
      <c r="A9" s="57" t="s">
        <v>10</v>
      </c>
      <c r="B9" s="56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17" sqref="E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2">
        <f>IF(B1="BUY",((I10/J10)-1)*-100,((I10/J10)-1)*100)</f>
        <v>-7.05645174826999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2">
        <f>E18</f>
        <v>1206.77910471736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2">
        <f>J4*J10</f>
        <v>2064.77710324769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33">
        <f>IF(B1="BUY",(((J10/F3)-1)*-1),(J10/F3)-1)*100</f>
        <v>15.1400952418302</v>
      </c>
    </row>
    <row r="8" s="19" customFormat="1" spans="1:7">
      <c r="A8" s="27" t="s">
        <v>28</v>
      </c>
      <c r="B8" s="33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28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7" t="s">
        <v>37</v>
      </c>
      <c r="E17" s="38"/>
      <c r="F17" s="39">
        <f>IF(B1="BUY",MIN(F3:F16)*(1-($B$5/3)/100),MAX(F3:F16)*(1+($B$5/3)/100))</f>
        <v>1.65347861503125</v>
      </c>
      <c r="G17" s="40">
        <f>E17*F17</f>
        <v>0</v>
      </c>
      <c r="I17" s="33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1206.77910471736</v>
      </c>
      <c r="F18" s="41"/>
      <c r="G18" s="41">
        <f>SUM(G3:G17)</f>
        <v>1919.07710324769</v>
      </c>
      <c r="H18" s="41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E11" sqref="E11:F11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1689</v>
      </c>
      <c r="D3" s="29" t="s">
        <v>18</v>
      </c>
      <c r="E3" s="30">
        <f>G3/F3</f>
        <v>41.9106699751861</v>
      </c>
      <c r="F3" s="31">
        <v>4.03</v>
      </c>
      <c r="G3" s="32">
        <f>B8</f>
        <v>168.9</v>
      </c>
      <c r="I3" s="27" t="s">
        <v>19</v>
      </c>
      <c r="J3" s="42">
        <f>IF(B1="BUY",((I10/J10)-1)*-100,((I10/J10)-1)*100)</f>
        <v>-7.08250888422096</v>
      </c>
    </row>
    <row r="4" s="19" customFormat="1" spans="1:10">
      <c r="A4" s="27" t="s">
        <v>20</v>
      </c>
      <c r="B4" s="33">
        <f>-B3*$B$10/100</f>
        <v>-168.9</v>
      </c>
      <c r="D4" s="34">
        <v>1</v>
      </c>
      <c r="E4" s="30">
        <f>E3</f>
        <v>41.9106699751861</v>
      </c>
      <c r="F4" s="35">
        <f>IF($B$1="BUY",F3*(1-$B$5/100),F3*(1+$B$5/100))</f>
        <v>4.1106</v>
      </c>
      <c r="G4" s="32">
        <f t="shared" ref="G4:G17" si="0">E4*F4</f>
        <v>172.278</v>
      </c>
      <c r="I4" s="27" t="s">
        <v>21</v>
      </c>
      <c r="J4" s="42">
        <f>E18</f>
        <v>505.72763905901</v>
      </c>
    </row>
    <row r="5" s="19" customFormat="1" spans="1:10">
      <c r="A5" s="27" t="s">
        <v>22</v>
      </c>
      <c r="B5" s="33" t="s">
        <v>39</v>
      </c>
      <c r="D5" s="34">
        <v>2</v>
      </c>
      <c r="E5" s="30">
        <f t="shared" ref="E4:E11" si="1">E4*(1+$B$6/100)</f>
        <v>48.197270471464</v>
      </c>
      <c r="F5" s="35">
        <f>IF($B$1="BUY",F4*(1-$B$5/100),F4*(1+$B$5/100))</f>
        <v>4.192812</v>
      </c>
      <c r="G5" s="32">
        <f t="shared" si="0"/>
        <v>202.082094</v>
      </c>
      <c r="I5" s="27" t="s">
        <v>23</v>
      </c>
      <c r="J5" s="42">
        <f>J4*J10</f>
        <v>2384.74815578827</v>
      </c>
    </row>
    <row r="6" s="19" customFormat="1" spans="1:10">
      <c r="A6" s="27" t="s">
        <v>24</v>
      </c>
      <c r="B6" s="33" t="s">
        <v>40</v>
      </c>
      <c r="D6" s="34">
        <v>3</v>
      </c>
      <c r="E6" s="30">
        <f t="shared" si="1"/>
        <v>55.4268610421836</v>
      </c>
      <c r="F6" s="35">
        <f>IF($B$1="BUY",F5*(1-$B$5/100),F5*(1+$B$5/100))</f>
        <v>4.27666824</v>
      </c>
      <c r="G6" s="32">
        <f t="shared" si="0"/>
        <v>237.042296262</v>
      </c>
      <c r="I6" s="27" t="s">
        <v>25</v>
      </c>
      <c r="J6" s="42">
        <f>J3/100*J4*J10</f>
        <v>-168.9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63.7408901985112</v>
      </c>
      <c r="F7" s="35">
        <f>IF($B$1="BUY",F6*(1-$B$5/100),F6*(1+$B$5/100))</f>
        <v>4.3622016048</v>
      </c>
      <c r="G7" s="32">
        <f t="shared" si="0"/>
        <v>278.050613515326</v>
      </c>
      <c r="I7" s="27" t="s">
        <v>27</v>
      </c>
      <c r="J7" s="33">
        <f>IF(B1="BUY",(((J10/F3)-1)*-1),(J10/F3)-1)*100</f>
        <v>17.009409082896</v>
      </c>
    </row>
    <row r="8" s="19" customFormat="1" spans="1:7">
      <c r="A8" s="27" t="s">
        <v>28</v>
      </c>
      <c r="B8" s="33">
        <f>B3*$B$9/100</f>
        <v>168.9</v>
      </c>
      <c r="D8" s="34">
        <v>5</v>
      </c>
      <c r="E8" s="30">
        <f t="shared" si="1"/>
        <v>73.3020237282878</v>
      </c>
      <c r="F8" s="35">
        <f>IF($B$1="BUY",F7*(1-$B$5/100),F7*(1+$B$5/100))</f>
        <v>4.449445636896</v>
      </c>
      <c r="G8" s="32">
        <f t="shared" si="0"/>
        <v>326.153369653477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84.297327287531</v>
      </c>
      <c r="F9" s="35">
        <f>IF($B$1="BUY",F8*(1-$B$5/100),F8*(1+$B$5/100))</f>
        <v>4.53843454963392</v>
      </c>
      <c r="G9" s="32">
        <f t="shared" si="0"/>
        <v>382.577902603529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>
        <f t="shared" si="1"/>
        <v>96.9419263806606</v>
      </c>
      <c r="F10" s="35">
        <f>IF($B$1="BUY",F9*(1-$B$5/100),F9*(1+$B$5/100))</f>
        <v>4.6292032406266</v>
      </c>
      <c r="G10" s="32">
        <f t="shared" ref="G10:G16" si="2">E10*F10</f>
        <v>448.763879753939</v>
      </c>
      <c r="I10" s="43">
        <f>G18/E18</f>
        <v>4.38150495375578</v>
      </c>
      <c r="J10" s="44">
        <f>IF(B1="BUY",((B4/G18)+1)*I10,((B4/-G18)+1)*I10)</f>
        <v>4.71547918604071</v>
      </c>
    </row>
    <row r="11" s="19" customFormat="1" spans="1:7">
      <c r="A11" s="27" t="s">
        <v>41</v>
      </c>
      <c r="B11" s="36">
        <f>B8*0.7/100</f>
        <v>1.1823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4.71547918604071</v>
      </c>
    </row>
    <row r="16" s="19" customFormat="1" spans="4:9">
      <c r="D16" s="34">
        <v>13</v>
      </c>
      <c r="E16" s="30"/>
      <c r="F16" s="35"/>
      <c r="G16" s="32"/>
      <c r="I16" s="47" t="s">
        <v>42</v>
      </c>
    </row>
    <row r="17" s="19" customFormat="1" ht="18.15" spans="4:10">
      <c r="D17" s="37" t="s">
        <v>37</v>
      </c>
      <c r="E17" s="38"/>
      <c r="F17" s="39">
        <f>IF(B1="BUY",MIN(F3:F16)*(1-($B$5/3)/100),MAX(F3:F16)*(1+($B$5/3)/100))</f>
        <v>4.66006459556411</v>
      </c>
      <c r="G17" s="40">
        <f t="shared" si="0"/>
        <v>0</v>
      </c>
      <c r="I17" s="33">
        <f>IF(B1="BUY",(((I15/I10)-1)*-1),((I15/I10)-1))*100</f>
        <v>7.62236345296481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505.72763905901</v>
      </c>
      <c r="F18" s="41"/>
      <c r="G18" s="41">
        <f>SUM(G3:G17)</f>
        <v>2215.84815578827</v>
      </c>
      <c r="H18" s="41"/>
      <c r="I18" s="47" t="s">
        <v>38</v>
      </c>
    </row>
    <row r="19" s="19" customFormat="1" spans="9:9">
      <c r="I19" s="48">
        <f>G18/B3</f>
        <v>1.31192904427962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43</v>
      </c>
      <c r="B2" s="7"/>
      <c r="C2" s="7"/>
      <c r="D2" s="7"/>
      <c r="E2" s="9" t="s">
        <v>44</v>
      </c>
      <c r="F2" s="9" t="s">
        <v>45</v>
      </c>
      <c r="G2" s="9" t="s">
        <v>46</v>
      </c>
      <c r="H2" s="9" t="s">
        <v>47</v>
      </c>
      <c r="I2" s="9" t="s">
        <v>48</v>
      </c>
      <c r="J2" s="9" t="s">
        <v>49</v>
      </c>
      <c r="K2" s="9" t="s">
        <v>50</v>
      </c>
    </row>
    <row r="3" spans="1:11">
      <c r="A3" s="10" t="s">
        <v>17</v>
      </c>
      <c r="B3" s="11">
        <v>1546</v>
      </c>
      <c r="C3" s="7"/>
      <c r="D3" s="12" t="s">
        <v>51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52</v>
      </c>
      <c r="B4" s="6">
        <v>10</v>
      </c>
      <c r="C4" s="7"/>
      <c r="D4" s="12" t="s">
        <v>53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7" workbookViewId="0">
      <selection activeCell="B7" sqref="B7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54</v>
      </c>
      <c r="D1" s="2" t="s">
        <v>55</v>
      </c>
      <c r="E1" s="2" t="s">
        <v>56</v>
      </c>
    </row>
    <row r="2" spans="2:5">
      <c r="B2" s="2" t="s">
        <v>57</v>
      </c>
      <c r="C2" s="2">
        <v>26</v>
      </c>
      <c r="D2" s="2">
        <v>2</v>
      </c>
      <c r="E2" s="2"/>
    </row>
    <row r="3" spans="2:5">
      <c r="B3" s="3" t="s">
        <v>58</v>
      </c>
      <c r="C3" s="3">
        <v>10</v>
      </c>
      <c r="D3" s="3">
        <v>6</v>
      </c>
      <c r="E3" s="2"/>
    </row>
    <row r="4" spans="2:5">
      <c r="B4" s="2" t="s">
        <v>59</v>
      </c>
      <c r="C4" s="2">
        <v>5</v>
      </c>
      <c r="D4" s="2">
        <v>6</v>
      </c>
      <c r="E4" s="2"/>
    </row>
    <row r="5" spans="2:5">
      <c r="B5" s="4" t="s">
        <v>59</v>
      </c>
      <c r="C5" s="4">
        <v>7</v>
      </c>
      <c r="D5" s="4">
        <v>6</v>
      </c>
      <c r="E5" s="5">
        <v>20</v>
      </c>
    </row>
    <row r="7" spans="2:2">
      <c r="B7" t="s">
        <v>60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E12" sqref="E12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7">
      <c r="A2" t="s">
        <v>68</v>
      </c>
      <c r="B2" t="s">
        <v>69</v>
      </c>
      <c r="C2" t="s">
        <v>70</v>
      </c>
      <c r="D2" t="s">
        <v>71</v>
      </c>
      <c r="E2" t="s">
        <v>71</v>
      </c>
      <c r="F2" t="s">
        <v>71</v>
      </c>
      <c r="G2" t="s">
        <v>71</v>
      </c>
    </row>
    <row r="3" spans="1:7">
      <c r="A3" t="s">
        <v>68</v>
      </c>
      <c r="B3" t="s">
        <v>72</v>
      </c>
      <c r="C3" t="s">
        <v>70</v>
      </c>
      <c r="D3" t="s">
        <v>71</v>
      </c>
      <c r="E3" t="s">
        <v>71</v>
      </c>
      <c r="F3" t="s">
        <v>71</v>
      </c>
      <c r="G3" t="s">
        <v>71</v>
      </c>
    </row>
    <row r="4" spans="1:7">
      <c r="A4" t="s">
        <v>68</v>
      </c>
      <c r="B4" t="s">
        <v>73</v>
      </c>
      <c r="C4" t="s">
        <v>70</v>
      </c>
      <c r="D4" t="s">
        <v>71</v>
      </c>
      <c r="E4" t="s">
        <v>71</v>
      </c>
      <c r="F4" t="s">
        <v>71</v>
      </c>
      <c r="G4" t="s">
        <v>71</v>
      </c>
    </row>
    <row r="5" spans="1:7">
      <c r="A5" t="s">
        <v>68</v>
      </c>
      <c r="B5" t="s">
        <v>74</v>
      </c>
      <c r="C5" t="s">
        <v>70</v>
      </c>
      <c r="D5" t="s">
        <v>71</v>
      </c>
      <c r="E5" t="s">
        <v>71</v>
      </c>
      <c r="F5" t="s">
        <v>71</v>
      </c>
      <c r="G5" t="s">
        <v>71</v>
      </c>
    </row>
    <row r="6" spans="1:7">
      <c r="A6" t="s">
        <v>68</v>
      </c>
      <c r="B6" t="s">
        <v>75</v>
      </c>
      <c r="C6" t="s">
        <v>76</v>
      </c>
      <c r="D6" t="s">
        <v>71</v>
      </c>
      <c r="E6" t="s">
        <v>71</v>
      </c>
      <c r="F6" t="s">
        <v>71</v>
      </c>
      <c r="G6" t="s">
        <v>71</v>
      </c>
    </row>
    <row r="7" spans="1:7">
      <c r="A7" t="s">
        <v>68</v>
      </c>
      <c r="B7" t="s">
        <v>77</v>
      </c>
      <c r="C7" t="s">
        <v>76</v>
      </c>
      <c r="D7" t="s">
        <v>71</v>
      </c>
      <c r="E7" t="s">
        <v>71</v>
      </c>
      <c r="F7" t="s">
        <v>71</v>
      </c>
      <c r="G7" t="s">
        <v>71</v>
      </c>
    </row>
    <row r="8" spans="1:7">
      <c r="A8" t="s">
        <v>68</v>
      </c>
      <c r="B8" t="s">
        <v>78</v>
      </c>
      <c r="C8" t="s">
        <v>70</v>
      </c>
      <c r="D8" t="s">
        <v>71</v>
      </c>
      <c r="E8" t="s">
        <v>71</v>
      </c>
      <c r="F8" t="s">
        <v>71</v>
      </c>
      <c r="G8" t="s">
        <v>71</v>
      </c>
    </row>
    <row r="9" spans="1:7">
      <c r="A9" t="s">
        <v>68</v>
      </c>
      <c r="B9" t="s">
        <v>79</v>
      </c>
      <c r="C9" t="s">
        <v>80</v>
      </c>
      <c r="D9" t="s">
        <v>71</v>
      </c>
      <c r="E9" t="s">
        <v>71</v>
      </c>
      <c r="F9" t="s">
        <v>71</v>
      </c>
      <c r="G9" t="s">
        <v>71</v>
      </c>
    </row>
    <row r="10" spans="1:7">
      <c r="A10" t="s">
        <v>68</v>
      </c>
      <c r="B10" t="s">
        <v>81</v>
      </c>
      <c r="C10" t="s">
        <v>70</v>
      </c>
      <c r="D10" t="s">
        <v>71</v>
      </c>
      <c r="E10" t="s">
        <v>71</v>
      </c>
      <c r="F10" t="s">
        <v>71</v>
      </c>
      <c r="G10" t="s">
        <v>71</v>
      </c>
    </row>
    <row r="11" spans="1:7">
      <c r="A11" t="s">
        <v>68</v>
      </c>
      <c r="B11" t="s">
        <v>82</v>
      </c>
      <c r="C11" t="s">
        <v>76</v>
      </c>
      <c r="D11" t="s">
        <v>71</v>
      </c>
      <c r="E11" t="s">
        <v>71</v>
      </c>
      <c r="F11" t="s">
        <v>71</v>
      </c>
      <c r="G11" t="s">
        <v>71</v>
      </c>
    </row>
    <row r="12" spans="1:7">
      <c r="A12" t="s">
        <v>68</v>
      </c>
      <c r="B12" t="s">
        <v>83</v>
      </c>
      <c r="C12" t="s">
        <v>70</v>
      </c>
      <c r="D12" t="s">
        <v>71</v>
      </c>
      <c r="E12" t="s">
        <v>71</v>
      </c>
      <c r="F12" t="s">
        <v>71</v>
      </c>
      <c r="G12" t="s">
        <v>71</v>
      </c>
    </row>
    <row r="13" spans="1:7">
      <c r="A13" t="s">
        <v>68</v>
      </c>
      <c r="B13" t="s">
        <v>84</v>
      </c>
      <c r="C13" t="s">
        <v>70</v>
      </c>
      <c r="D13" t="s">
        <v>71</v>
      </c>
      <c r="E13" t="s">
        <v>71</v>
      </c>
      <c r="F13" t="s">
        <v>71</v>
      </c>
      <c r="G13" t="s">
        <v>71</v>
      </c>
    </row>
    <row r="14" spans="1:7">
      <c r="A14" t="s">
        <v>68</v>
      </c>
      <c r="B14" t="s">
        <v>85</v>
      </c>
      <c r="C14" t="s">
        <v>76</v>
      </c>
      <c r="D14" t="s">
        <v>71</v>
      </c>
      <c r="E14" t="s">
        <v>71</v>
      </c>
      <c r="F14" t="s">
        <v>71</v>
      </c>
      <c r="G14" t="s">
        <v>71</v>
      </c>
    </row>
    <row r="15" spans="1:7">
      <c r="A15" t="s">
        <v>68</v>
      </c>
      <c r="B15" t="s">
        <v>86</v>
      </c>
      <c r="C15" t="s">
        <v>76</v>
      </c>
      <c r="D15" t="s">
        <v>71</v>
      </c>
      <c r="E15" t="s">
        <v>71</v>
      </c>
      <c r="F15" t="s">
        <v>71</v>
      </c>
      <c r="G15" t="s">
        <v>71</v>
      </c>
    </row>
    <row r="16" spans="1:7">
      <c r="A16" t="s">
        <v>68</v>
      </c>
      <c r="B16" t="s">
        <v>87</v>
      </c>
      <c r="C16" t="s">
        <v>76</v>
      </c>
      <c r="D16" t="s">
        <v>71</v>
      </c>
      <c r="E16" t="s">
        <v>71</v>
      </c>
      <c r="F16" t="s">
        <v>71</v>
      </c>
      <c r="G16" t="s">
        <v>71</v>
      </c>
    </row>
    <row r="17" spans="1:4">
      <c r="A17" t="s">
        <v>68</v>
      </c>
      <c r="B17" t="s">
        <v>88</v>
      </c>
      <c r="C17" t="s">
        <v>89</v>
      </c>
      <c r="D17" t="s">
        <v>71</v>
      </c>
    </row>
    <row r="18" spans="1:7">
      <c r="A18" t="s">
        <v>68</v>
      </c>
      <c r="B18" t="s">
        <v>90</v>
      </c>
      <c r="C18" t="s">
        <v>76</v>
      </c>
      <c r="D18" t="s">
        <v>71</v>
      </c>
      <c r="E18" t="s">
        <v>71</v>
      </c>
      <c r="F18" t="s">
        <v>71</v>
      </c>
      <c r="G18" t="s">
        <v>71</v>
      </c>
    </row>
    <row r="19" spans="1:7">
      <c r="A19" t="s">
        <v>68</v>
      </c>
      <c r="B19" t="s">
        <v>91</v>
      </c>
      <c r="C19" t="s">
        <v>76</v>
      </c>
      <c r="D19" t="s">
        <v>71</v>
      </c>
      <c r="E19" t="s">
        <v>71</v>
      </c>
      <c r="F19" t="s">
        <v>71</v>
      </c>
      <c r="G19" t="s">
        <v>71</v>
      </c>
    </row>
    <row r="20" spans="1:7">
      <c r="A20" t="s">
        <v>68</v>
      </c>
      <c r="B20" t="s">
        <v>92</v>
      </c>
      <c r="C20" t="s">
        <v>70</v>
      </c>
      <c r="D20" t="s">
        <v>71</v>
      </c>
      <c r="E20" t="s">
        <v>71</v>
      </c>
      <c r="F20" t="s">
        <v>71</v>
      </c>
      <c r="G20" t="s">
        <v>71</v>
      </c>
    </row>
    <row r="21" spans="1:4">
      <c r="A21" t="s">
        <v>68</v>
      </c>
      <c r="B21" t="s">
        <v>93</v>
      </c>
      <c r="C21" t="s">
        <v>76</v>
      </c>
      <c r="D21" t="s">
        <v>71</v>
      </c>
    </row>
    <row r="22" spans="1:4">
      <c r="A22" t="s">
        <v>68</v>
      </c>
      <c r="B22" t="s">
        <v>94</v>
      </c>
      <c r="C22" t="s">
        <v>89</v>
      </c>
      <c r="D22" t="s">
        <v>71</v>
      </c>
    </row>
    <row r="23" spans="1:7">
      <c r="A23" t="s">
        <v>68</v>
      </c>
      <c r="B23" t="s">
        <v>55</v>
      </c>
      <c r="C23" t="s">
        <v>76</v>
      </c>
      <c r="D23" t="s">
        <v>71</v>
      </c>
      <c r="E23" t="s">
        <v>71</v>
      </c>
      <c r="F23" t="s">
        <v>71</v>
      </c>
      <c r="G23" t="s">
        <v>71</v>
      </c>
    </row>
    <row r="24" spans="1:7">
      <c r="A24" t="s">
        <v>68</v>
      </c>
      <c r="B24" t="s">
        <v>95</v>
      </c>
      <c r="C24" t="s">
        <v>80</v>
      </c>
      <c r="D24" t="s">
        <v>71</v>
      </c>
      <c r="E24" t="s">
        <v>71</v>
      </c>
      <c r="F24" t="s">
        <v>71</v>
      </c>
      <c r="G24" t="s">
        <v>71</v>
      </c>
    </row>
    <row r="25" spans="1:7">
      <c r="A25" t="s">
        <v>68</v>
      </c>
      <c r="B25" t="s">
        <v>96</v>
      </c>
      <c r="C25" t="s">
        <v>70</v>
      </c>
      <c r="D25" t="s">
        <v>71</v>
      </c>
      <c r="E25" t="s">
        <v>71</v>
      </c>
      <c r="F25" t="s">
        <v>71</v>
      </c>
      <c r="G25" t="s">
        <v>71</v>
      </c>
    </row>
    <row r="26" spans="1:7">
      <c r="A26" t="s">
        <v>68</v>
      </c>
      <c r="B26" t="s">
        <v>97</v>
      </c>
      <c r="C26" t="s">
        <v>76</v>
      </c>
      <c r="D26" t="s">
        <v>71</v>
      </c>
      <c r="E26" t="s">
        <v>71</v>
      </c>
      <c r="F26" t="s">
        <v>71</v>
      </c>
      <c r="G26" t="s">
        <v>71</v>
      </c>
    </row>
    <row r="27" spans="1:7">
      <c r="A27" t="s">
        <v>68</v>
      </c>
      <c r="B27" t="s">
        <v>98</v>
      </c>
      <c r="C27" t="s">
        <v>76</v>
      </c>
      <c r="D27" t="s">
        <v>71</v>
      </c>
      <c r="E27" t="s">
        <v>71</v>
      </c>
      <c r="F27" t="s">
        <v>71</v>
      </c>
      <c r="G27" t="s">
        <v>71</v>
      </c>
    </row>
    <row r="28" spans="1:7">
      <c r="A28" t="s">
        <v>68</v>
      </c>
      <c r="B28" t="s">
        <v>25</v>
      </c>
      <c r="C28" t="s">
        <v>70</v>
      </c>
      <c r="D28" t="s">
        <v>71</v>
      </c>
      <c r="E28" t="s">
        <v>71</v>
      </c>
      <c r="F28" t="s">
        <v>71</v>
      </c>
      <c r="G28" t="s">
        <v>71</v>
      </c>
    </row>
    <row r="29" spans="1:7">
      <c r="A29" t="s">
        <v>68</v>
      </c>
      <c r="B29" t="s">
        <v>99</v>
      </c>
      <c r="C29" t="s">
        <v>70</v>
      </c>
      <c r="D29" t="s">
        <v>71</v>
      </c>
      <c r="E29" t="s">
        <v>71</v>
      </c>
      <c r="F29" t="s">
        <v>71</v>
      </c>
      <c r="G29" t="s">
        <v>71</v>
      </c>
    </row>
    <row r="30" spans="1:7">
      <c r="A30" t="s">
        <v>68</v>
      </c>
      <c r="B30" t="s">
        <v>100</v>
      </c>
      <c r="C30" t="s">
        <v>70</v>
      </c>
      <c r="D30" t="s">
        <v>71</v>
      </c>
      <c r="E30" t="s">
        <v>71</v>
      </c>
      <c r="F30" t="s">
        <v>71</v>
      </c>
      <c r="G30" t="s">
        <v>71</v>
      </c>
    </row>
    <row r="31" spans="1:7">
      <c r="A31" t="s">
        <v>68</v>
      </c>
      <c r="B31" t="s">
        <v>101</v>
      </c>
      <c r="C31" t="s">
        <v>70</v>
      </c>
      <c r="D31" t="s">
        <v>71</v>
      </c>
      <c r="E31" t="s">
        <v>71</v>
      </c>
      <c r="F31" t="s">
        <v>71</v>
      </c>
      <c r="G31" t="s">
        <v>71</v>
      </c>
    </row>
    <row r="32" spans="1:7">
      <c r="A32" t="s">
        <v>102</v>
      </c>
      <c r="B32" t="s">
        <v>103</v>
      </c>
      <c r="C32" t="s">
        <v>70</v>
      </c>
      <c r="D32" t="s">
        <v>71</v>
      </c>
      <c r="E32" t="s">
        <v>71</v>
      </c>
      <c r="F32" t="s">
        <v>71</v>
      </c>
      <c r="G32" t="s">
        <v>71</v>
      </c>
    </row>
    <row r="33" spans="1:7">
      <c r="A33" t="s">
        <v>102</v>
      </c>
      <c r="B33" t="s">
        <v>104</v>
      </c>
      <c r="C33" t="s">
        <v>70</v>
      </c>
      <c r="D33" t="s">
        <v>71</v>
      </c>
      <c r="E33" t="s">
        <v>71</v>
      </c>
      <c r="F33" t="s">
        <v>71</v>
      </c>
      <c r="G33" t="s">
        <v>71</v>
      </c>
    </row>
    <row r="34" spans="1:7">
      <c r="A34" t="s">
        <v>102</v>
      </c>
      <c r="B34" t="s">
        <v>105</v>
      </c>
      <c r="C34" t="s">
        <v>70</v>
      </c>
      <c r="D34" t="s">
        <v>71</v>
      </c>
      <c r="E34" t="s">
        <v>71</v>
      </c>
      <c r="F34" t="s">
        <v>71</v>
      </c>
      <c r="G34" t="s">
        <v>71</v>
      </c>
    </row>
    <row r="35" spans="1:7">
      <c r="A35" t="s">
        <v>102</v>
      </c>
      <c r="B35" t="s">
        <v>106</v>
      </c>
      <c r="C35" t="s">
        <v>70</v>
      </c>
      <c r="D35" t="s">
        <v>71</v>
      </c>
      <c r="E35" t="s">
        <v>71</v>
      </c>
      <c r="F35" t="s">
        <v>71</v>
      </c>
      <c r="G35" t="s">
        <v>71</v>
      </c>
    </row>
    <row r="36" spans="1:7">
      <c r="A36" t="s">
        <v>102</v>
      </c>
      <c r="B36" t="s">
        <v>107</v>
      </c>
      <c r="C36" t="s">
        <v>70</v>
      </c>
      <c r="D36" t="s">
        <v>71</v>
      </c>
      <c r="E36" t="s">
        <v>71</v>
      </c>
      <c r="F36" t="s">
        <v>71</v>
      </c>
      <c r="G36" t="s">
        <v>71</v>
      </c>
    </row>
    <row r="37" spans="1:7">
      <c r="A37" t="s">
        <v>102</v>
      </c>
      <c r="B37" t="s">
        <v>108</v>
      </c>
      <c r="C37" t="s">
        <v>70</v>
      </c>
      <c r="D37" t="s">
        <v>71</v>
      </c>
      <c r="E37" t="s">
        <v>71</v>
      </c>
      <c r="F37" t="s">
        <v>71</v>
      </c>
      <c r="G37" t="s">
        <v>71</v>
      </c>
    </row>
    <row r="38" spans="1:7">
      <c r="A38" t="s">
        <v>102</v>
      </c>
      <c r="B38" t="s">
        <v>109</v>
      </c>
      <c r="C38" t="s">
        <v>70</v>
      </c>
      <c r="D38" t="s">
        <v>71</v>
      </c>
      <c r="E38" t="s">
        <v>71</v>
      </c>
      <c r="F38" t="s">
        <v>71</v>
      </c>
      <c r="G38" t="s">
        <v>71</v>
      </c>
    </row>
    <row r="39" spans="1:7">
      <c r="A39" t="s">
        <v>102</v>
      </c>
      <c r="B39" t="s">
        <v>110</v>
      </c>
      <c r="C39" t="s">
        <v>70</v>
      </c>
      <c r="D39" t="s">
        <v>71</v>
      </c>
      <c r="E39" t="s">
        <v>71</v>
      </c>
      <c r="F39" t="s">
        <v>71</v>
      </c>
      <c r="G39" t="s">
        <v>71</v>
      </c>
    </row>
    <row r="40" spans="1:7">
      <c r="A40" t="s">
        <v>102</v>
      </c>
      <c r="B40" t="s">
        <v>111</v>
      </c>
      <c r="C40" t="s">
        <v>70</v>
      </c>
      <c r="D40" t="s">
        <v>71</v>
      </c>
      <c r="E40" t="s">
        <v>71</v>
      </c>
      <c r="F40" t="s">
        <v>71</v>
      </c>
      <c r="G40" t="s">
        <v>71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2022-11-30T13:03:24Z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1033-11.2.0.11417</vt:lpwstr>
  </property>
</Properties>
</file>