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Tu equipo Dropbox\Luis Pineda\PC\Documents\SQL Server Management Studio\43406\Errores\El coactivo no ha sido notificado\"/>
    </mc:Choice>
  </mc:AlternateContent>
  <bookViews>
    <workbookView xWindow="0" yWindow="0" windowWidth="28800" windowHeight="12435" activeTab="1"/>
  </bookViews>
  <sheets>
    <sheet name="Hoja2" sheetId="2" r:id="rId1"/>
    <sheet name="Insert" sheetId="1" r:id="rId2"/>
    <sheet name="Hoja3" sheetId="3" r:id="rId3"/>
  </sheets>
  <definedNames>
    <definedName name="_xlnm._FilterDatabase" localSheetId="1" hidden="1">Insert!$A$1:$U$33</definedName>
  </definedNames>
  <calcPr calcId="152511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AE5" i="1"/>
  <c r="H42" i="1" l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1" i="1"/>
  <c r="Z5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AI5" i="1"/>
  <c r="AD5" i="1"/>
  <c r="AJ5" i="1"/>
  <c r="AG5" i="1"/>
  <c r="AB5" i="1"/>
  <c r="AA5" i="1"/>
  <c r="AL5" i="1"/>
  <c r="AK5" i="1"/>
  <c r="AH5" i="1"/>
  <c r="AF5" i="1"/>
</calcChain>
</file>

<file path=xl/sharedStrings.xml><?xml version="1.0" encoding="utf-8"?>
<sst xmlns="http://schemas.openxmlformats.org/spreadsheetml/2006/main" count="1144" uniqueCount="339">
  <si>
    <t>id_consecutivo_reconstruccion</t>
  </si>
  <si>
    <t>numero_juicio</t>
  </si>
  <si>
    <t>valor_proyectado</t>
  </si>
  <si>
    <t>numero_oficio</t>
  </si>
  <si>
    <t>fecha_creacion_oficio</t>
  </si>
  <si>
    <t>documento_1</t>
  </si>
  <si>
    <t>documento_2</t>
  </si>
  <si>
    <t>documento_3</t>
  </si>
  <si>
    <t>procesado</t>
  </si>
  <si>
    <t>error</t>
  </si>
  <si>
    <t>path_documento_1</t>
  </si>
  <si>
    <t>path_documento_2</t>
  </si>
  <si>
    <t>path_documento_3</t>
  </si>
  <si>
    <t>tramite</t>
  </si>
  <si>
    <t>book</t>
  </si>
  <si>
    <t>fecha_procesamiento</t>
  </si>
  <si>
    <t>tipo_identificacion</t>
  </si>
  <si>
    <t>identificacion</t>
  </si>
  <si>
    <t>326309-2023</t>
  </si>
  <si>
    <t>4.48</t>
  </si>
  <si>
    <t>873505-326309-2023-1.pdf</t>
  </si>
  <si>
    <t>873505-326309-2023-2.pdf</t>
  </si>
  <si>
    <t>873505-326309-2023-3.pdf</t>
  </si>
  <si>
    <t>El coactivo no ha sido NOTIFICADO</t>
  </si>
  <si>
    <t>NULL</t>
  </si>
  <si>
    <t>Book_109</t>
  </si>
  <si>
    <t>2024-08-22 12:05:02.747</t>
  </si>
  <si>
    <t>CED</t>
  </si>
  <si>
    <t>322737-2023</t>
  </si>
  <si>
    <t>113.4</t>
  </si>
  <si>
    <t>873485-322737-2023-1.pdf</t>
  </si>
  <si>
    <t>873485-322737-2023-2.pdf</t>
  </si>
  <si>
    <t>873485-322737-2023-3.pdf</t>
  </si>
  <si>
    <t>Book_91</t>
  </si>
  <si>
    <t>2024-08-22 12:06:06.827</t>
  </si>
  <si>
    <t>3013-2024</t>
  </si>
  <si>
    <t>17.85</t>
  </si>
  <si>
    <t>876737-3013-2024-1.pdf</t>
  </si>
  <si>
    <t>876737-3013-2024-2.pdf</t>
  </si>
  <si>
    <t>876737-3013-2024-3.pdf</t>
  </si>
  <si>
    <t>Book_27</t>
  </si>
  <si>
    <t>2024-08-22 12:06:28.400</t>
  </si>
  <si>
    <t>314769-2023</t>
  </si>
  <si>
    <t>27.47</t>
  </si>
  <si>
    <t>873422-314769-2023-1.pdf</t>
  </si>
  <si>
    <t>873422-314769-2023-2.pdf</t>
  </si>
  <si>
    <t>873422-314769-2023-3.pdf</t>
  </si>
  <si>
    <t>Book_42</t>
  </si>
  <si>
    <t>2024-08-22 12:05:38.843</t>
  </si>
  <si>
    <t>21280-2024</t>
  </si>
  <si>
    <t>33.08</t>
  </si>
  <si>
    <t>882725-21280-2024-1.pdf</t>
  </si>
  <si>
    <t>882725-21280-2024-2.pdf</t>
  </si>
  <si>
    <t>882725-21280-2024-3.pdf</t>
  </si>
  <si>
    <t>Book_30</t>
  </si>
  <si>
    <t>2024-08-22 12:14:56.323</t>
  </si>
  <si>
    <t>319878-2023</t>
  </si>
  <si>
    <t>51.81</t>
  </si>
  <si>
    <t>873456-319878-2023-1.pdf</t>
  </si>
  <si>
    <t>873456-319878-2023-2.pdf</t>
  </si>
  <si>
    <t>873456-319878-2023-3.pdf</t>
  </si>
  <si>
    <t>Book_72</t>
  </si>
  <si>
    <t>2024-08-22 12:05:53.767</t>
  </si>
  <si>
    <t>319883-2023</t>
  </si>
  <si>
    <t>873456-319883-2023-1.pdf</t>
  </si>
  <si>
    <t>873456-319883-2023-2.pdf</t>
  </si>
  <si>
    <t>873456-319883-2023-3.pdf</t>
  </si>
  <si>
    <t>2024-08-22 12:05:56.980</t>
  </si>
  <si>
    <t>15583-2024</t>
  </si>
  <si>
    <t>879093-15583-2024-1.pdf</t>
  </si>
  <si>
    <t>879093-15583-2024-2.pdf</t>
  </si>
  <si>
    <t>879093-15583-2024-3.pdf</t>
  </si>
  <si>
    <t>Book_28</t>
  </si>
  <si>
    <t>2024-08-22 12:07:46.777</t>
  </si>
  <si>
    <t>3011-2024</t>
  </si>
  <si>
    <t>876737-3011-2024-1.pdf</t>
  </si>
  <si>
    <t>876737-3011-2024-2.pdf</t>
  </si>
  <si>
    <t>876737-3011-2024-3.pdf</t>
  </si>
  <si>
    <t>2024-08-22 12:06:26.950</t>
  </si>
  <si>
    <t>326307-2023</t>
  </si>
  <si>
    <t>18.9</t>
  </si>
  <si>
    <t>873504-326307-2023-1.pdf</t>
  </si>
  <si>
    <t>873504-326307-2023-2.pdf</t>
  </si>
  <si>
    <t>873504-326307-2023-3.pdf</t>
  </si>
  <si>
    <t>Book_108</t>
  </si>
  <si>
    <t>2024-08-22 12:05:01.370</t>
  </si>
  <si>
    <t>317073-2023</t>
  </si>
  <si>
    <t>195.02</t>
  </si>
  <si>
    <t>876916-317073-2023-1.pdf</t>
  </si>
  <si>
    <t>876916-317073-2023-2.pdf</t>
  </si>
  <si>
    <t>876916-317073-2023-3.pdf</t>
  </si>
  <si>
    <t>Book_71</t>
  </si>
  <si>
    <t>2024-08-22 12:07:01.173</t>
  </si>
  <si>
    <t>20046-2024</t>
  </si>
  <si>
    <t>882707-20046-2024-1.pdf</t>
  </si>
  <si>
    <t>882707-20046-2024-2.pdf</t>
  </si>
  <si>
    <t>882707-20046-2024-3.pdf</t>
  </si>
  <si>
    <t>Book_24</t>
  </si>
  <si>
    <t>2024-08-22 12:14:42.747</t>
  </si>
  <si>
    <t>319877-2023</t>
  </si>
  <si>
    <t>873456-319877-2023-1.pdf</t>
  </si>
  <si>
    <t>873456-319877-2023-2.pdf</t>
  </si>
  <si>
    <t>873456-319877-2023-3.pdf</t>
  </si>
  <si>
    <t>2024-08-22 12:05:53.240</t>
  </si>
  <si>
    <t>319882-2023</t>
  </si>
  <si>
    <t>873456-319882-2023-1.pdf</t>
  </si>
  <si>
    <t>873456-319882-2023-2.pdf</t>
  </si>
  <si>
    <t>873456-319882-2023-3.pdf</t>
  </si>
  <si>
    <t>2024-08-22 12:05:56.300</t>
  </si>
  <si>
    <t>15595-2024</t>
  </si>
  <si>
    <t>15.75</t>
  </si>
  <si>
    <t>879093-15595-2024-1.pdf</t>
  </si>
  <si>
    <t>879093-15595-2024-2.pdf</t>
  </si>
  <si>
    <t>879093-15595-2024-3.pdf</t>
  </si>
  <si>
    <t>2024-08-22 12:07:53.897</t>
  </si>
  <si>
    <t>322740-2023</t>
  </si>
  <si>
    <t>873485-322740-2023-1.pdf</t>
  </si>
  <si>
    <t>873485-322740-2023-2.pdf</t>
  </si>
  <si>
    <t>873485-322740-2023-3.pdf</t>
  </si>
  <si>
    <t>2024-08-22 12:06:08.357</t>
  </si>
  <si>
    <t>3010-2024</t>
  </si>
  <si>
    <t>876737-3010-2024-1.pdf</t>
  </si>
  <si>
    <t>876737-3010-2024-2.pdf</t>
  </si>
  <si>
    <t>876737-3010-2024-3.pdf</t>
  </si>
  <si>
    <t>2024-08-22 12:06:26.387</t>
  </si>
  <si>
    <t>3015-2024</t>
  </si>
  <si>
    <t>876737-3015-2024-1.pdf</t>
  </si>
  <si>
    <t>876737-3015-2024-2.pdf</t>
  </si>
  <si>
    <t>876737-3015-2024-3.pdf</t>
  </si>
  <si>
    <t>2024-08-22 12:06:29.383</t>
  </si>
  <si>
    <t>326305-2023</t>
  </si>
  <si>
    <t>194.95</t>
  </si>
  <si>
    <t>873504-326305-2023-1.pdf</t>
  </si>
  <si>
    <t>873504-326305-2023-2.pdf</t>
  </si>
  <si>
    <t>873504-326305-2023-3.pdf</t>
  </si>
  <si>
    <t>2024-08-22 12:05:00.380</t>
  </si>
  <si>
    <t>324828-2023</t>
  </si>
  <si>
    <t>88.73</t>
  </si>
  <si>
    <t>876933-324828-2023-1.pdf</t>
  </si>
  <si>
    <t>876933-324828-2023-2.pdf</t>
  </si>
  <si>
    <t>876933-324828-2023-3.pdf</t>
  </si>
  <si>
    <t>Book_86</t>
  </si>
  <si>
    <t>2024-08-22 12:07:04.973</t>
  </si>
  <si>
    <t>319876-2023</t>
  </si>
  <si>
    <t>873456-319876-2023-1.pdf</t>
  </si>
  <si>
    <t>873456-319876-2023-2.pdf</t>
  </si>
  <si>
    <t>873456-319876-2023-3.pdf</t>
  </si>
  <si>
    <t>2024-08-22 12:05:52.683</t>
  </si>
  <si>
    <t>319880-2023</t>
  </si>
  <si>
    <t>873456-319880-2023-1.pdf</t>
  </si>
  <si>
    <t>873456-319880-2023-2.pdf</t>
  </si>
  <si>
    <t>873456-319880-2023-3.pdf</t>
  </si>
  <si>
    <t>2024-08-22 12:05:54.850</t>
  </si>
  <si>
    <t>15591-2024</t>
  </si>
  <si>
    <t>8.28</t>
  </si>
  <si>
    <t>879093-15591-2024-1.pdf</t>
  </si>
  <si>
    <t>879093-15591-2024-2.pdf</t>
  </si>
  <si>
    <t>879093-15591-2024-3.pdf</t>
  </si>
  <si>
    <t>2024-08-22 12:07:51.130</t>
  </si>
  <si>
    <t>38283-2024</t>
  </si>
  <si>
    <t>885408-38283-2024-1.pdf</t>
  </si>
  <si>
    <t>885408-38283-2024-2.pdf</t>
  </si>
  <si>
    <t>885408-38283-2024-3.pdf</t>
  </si>
  <si>
    <t>Book_17</t>
  </si>
  <si>
    <t>2024-08-22 12:15:29.133</t>
  </si>
  <si>
    <t>322739-2023</t>
  </si>
  <si>
    <t>873485-322739-2023-1.pdf</t>
  </si>
  <si>
    <t>873485-322739-2023-2.pdf</t>
  </si>
  <si>
    <t>873485-322739-2023-3.pdf</t>
  </si>
  <si>
    <t>2024-08-22 12:06:07.823</t>
  </si>
  <si>
    <t>3003-2024</t>
  </si>
  <si>
    <t>876737-3003-2024-1.pdf</t>
  </si>
  <si>
    <t>876737-3003-2024-2.pdf</t>
  </si>
  <si>
    <t>876737-3003-2024-3.pdf</t>
  </si>
  <si>
    <t>2024-08-22 12:06:23.447</t>
  </si>
  <si>
    <t>3014-2024</t>
  </si>
  <si>
    <t>876737-3014-2024-1.pdf</t>
  </si>
  <si>
    <t>876737-3014-2024-2.pdf</t>
  </si>
  <si>
    <t>876737-3014-2024-3.pdf</t>
  </si>
  <si>
    <t>2024-08-22 12:06:28.893</t>
  </si>
  <si>
    <t>324830-2023</t>
  </si>
  <si>
    <t>177.26</t>
  </si>
  <si>
    <t>873503-324830-2023-1.pdf</t>
  </si>
  <si>
    <t>873503-324830-2023-2.pdf</t>
  </si>
  <si>
    <t>873503-324830-2023-3.pdf</t>
  </si>
  <si>
    <t>Book_107</t>
  </si>
  <si>
    <t>2024-08-22 12:04:59.837</t>
  </si>
  <si>
    <t>319875-2023</t>
  </si>
  <si>
    <t>873456-319875-2023-1.pdf</t>
  </si>
  <si>
    <t>873456-319875-2023-2.pdf</t>
  </si>
  <si>
    <t>873456-319875-2023-3.pdf</t>
  </si>
  <si>
    <t>2024-08-22 12:05:52.163</t>
  </si>
  <si>
    <t>319879-2023</t>
  </si>
  <si>
    <t>873456-319879-2023-1.pdf</t>
  </si>
  <si>
    <t>873456-319879-2023-2.pdf</t>
  </si>
  <si>
    <t>873456-319879-2023-3.pdf</t>
  </si>
  <si>
    <t>2024-08-22 12:05:54.320</t>
  </si>
  <si>
    <t>319884-2023</t>
  </si>
  <si>
    <t>25.9</t>
  </si>
  <si>
    <t>873456-319884-2023-1.pdf</t>
  </si>
  <si>
    <t>873456-319884-2023-2.pdf</t>
  </si>
  <si>
    <t>873456-319884-2023-3.pdf</t>
  </si>
  <si>
    <t>2024-08-22 12:05:57.480</t>
  </si>
  <si>
    <t>15587-2024</t>
  </si>
  <si>
    <t>193.4</t>
  </si>
  <si>
    <t>879093-15587-2024-1.pdf</t>
  </si>
  <si>
    <t>879093-15587-2024-2.pdf</t>
  </si>
  <si>
    <t>879093-15587-2024-3.pdf</t>
  </si>
  <si>
    <t>2024-08-22 12:07:48.883</t>
  </si>
  <si>
    <t>NOTIFICADO POR EMAIL</t>
  </si>
  <si>
    <t>PAGADA</t>
  </si>
  <si>
    <t>TIPO DE NOTIFICACION</t>
  </si>
  <si>
    <t>FECHA DE NOTIFICACION</t>
  </si>
  <si>
    <t>Total general</t>
  </si>
  <si>
    <t>Cantidad</t>
  </si>
  <si>
    <t>Validación</t>
  </si>
  <si>
    <t>VALIDACIÓN</t>
  </si>
  <si>
    <t>&lt;NUMERO_JUICIO&gt;</t>
  </si>
  <si>
    <t>&lt;NUMERO_COACTIVO&gt;</t>
  </si>
  <si>
    <t>&lt;ID_TRAMITE&gt;</t>
  </si>
  <si>
    <t>&lt;FECHA_REGISTRO&gt;</t>
  </si>
  <si>
    <t>&lt;FACTURA_AXIS&gt;</t>
  </si>
  <si>
    <t>&lt;VALOR_FACTURA&gt;</t>
  </si>
  <si>
    <t>&lt;TIPO_IDENTIFICACION&gt;</t>
  </si>
  <si>
    <t>&lt;NUMERO_IDENTIFICACION&gt;</t>
  </si>
  <si>
    <t>&lt;ID_TIPO_COACTIVO&gt;</t>
  </si>
  <si>
    <t>&lt;TIPO_NOTIFICACION&gt;</t>
  </si>
  <si>
    <t>&lt;FECHA_NOTIFICACION&gt;</t>
  </si>
  <si>
    <t>&lt;ESTADO_LECTURA&gt;</t>
  </si>
  <si>
    <t>&lt;ERROR&gt;</t>
  </si>
  <si>
    <t>numero coactivo</t>
  </si>
  <si>
    <t>factura</t>
  </si>
  <si>
    <t>id_tramite</t>
  </si>
  <si>
    <t>numero de juicio</t>
  </si>
  <si>
    <t>'314769-2023',</t>
  </si>
  <si>
    <t>'13575107',</t>
  </si>
  <si>
    <t>'15482003',</t>
  </si>
  <si>
    <t>'',</t>
  </si>
  <si>
    <t>'27.47',</t>
  </si>
  <si>
    <t>,CED</t>
  </si>
  <si>
    <t>'914298351',</t>
  </si>
  <si>
    <t>1,</t>
  </si>
  <si>
    <t>,1</t>
  </si>
  <si>
    <t>,null</t>
  </si>
  <si>
    <t>'21280-2024',</t>
  </si>
  <si>
    <t>'13749928',</t>
  </si>
  <si>
    <t>'15601460',</t>
  </si>
  <si>
    <t>'33.08',</t>
  </si>
  <si>
    <t>'201926342',</t>
  </si>
  <si>
    <t>'319878-2023',</t>
  </si>
  <si>
    <t>'13602062',</t>
  </si>
  <si>
    <t>'15500752',</t>
  </si>
  <si>
    <t>'51.81',</t>
  </si>
  <si>
    <t>'951123660',</t>
  </si>
  <si>
    <t>'319883-2023',</t>
  </si>
  <si>
    <t>'13602065',</t>
  </si>
  <si>
    <t>'15500755',</t>
  </si>
  <si>
    <t>'13286126',</t>
  </si>
  <si>
    <t>'NOTIFICADO POR EMAIL',</t>
  </si>
  <si>
    <t>'326307-2023',</t>
  </si>
  <si>
    <t>'13637369',</t>
  </si>
  <si>
    <t>'15527391',</t>
  </si>
  <si>
    <t>'18.9',</t>
  </si>
  <si>
    <t>'913168456',</t>
  </si>
  <si>
    <t>'20046-2024',</t>
  </si>
  <si>
    <t>'13735654',</t>
  </si>
  <si>
    <t>'15588222',</t>
  </si>
  <si>
    <t>'189',</t>
  </si>
  <si>
    <t>'916712326',</t>
  </si>
  <si>
    <t>'319877-2023',</t>
  </si>
  <si>
    <t>'13602057',</t>
  </si>
  <si>
    <t>'15500747',</t>
  </si>
  <si>
    <t>'12804671',</t>
  </si>
  <si>
    <t>'319882-2023',</t>
  </si>
  <si>
    <t>'13602064',</t>
  </si>
  <si>
    <t>'15500754',</t>
  </si>
  <si>
    <t>'15595-2024',</t>
  </si>
  <si>
    <t>'13690656',</t>
  </si>
  <si>
    <t>'15545839',</t>
  </si>
  <si>
    <t>'13462356',</t>
  </si>
  <si>
    <t>'15.75',</t>
  </si>
  <si>
    <t>'919205963',</t>
  </si>
  <si>
    <t>'324828-2023',</t>
  </si>
  <si>
    <t>'13630906',</t>
  </si>
  <si>
    <t>'15521767',</t>
  </si>
  <si>
    <t>'88.73',</t>
  </si>
  <si>
    <t>'1301300404',</t>
  </si>
  <si>
    <t>'319876-2023',</t>
  </si>
  <si>
    <t>'13602061',</t>
  </si>
  <si>
    <t>'15500751',</t>
  </si>
  <si>
    <t>'319880-2023',</t>
  </si>
  <si>
    <t>'13602058',</t>
  </si>
  <si>
    <t>'15500748',</t>
  </si>
  <si>
    <t>'15591-2024',</t>
  </si>
  <si>
    <t>'13690653',</t>
  </si>
  <si>
    <t>'15545836',</t>
  </si>
  <si>
    <t>'13240831',</t>
  </si>
  <si>
    <t>'8.28',</t>
  </si>
  <si>
    <t>'909254617',</t>
  </si>
  <si>
    <t>'3003-2024',</t>
  </si>
  <si>
    <t>'13665857',</t>
  </si>
  <si>
    <t>'15534021',</t>
  </si>
  <si>
    <t>'12315741',</t>
  </si>
  <si>
    <t>'915165807',</t>
  </si>
  <si>
    <t>'324830-2023',</t>
  </si>
  <si>
    <t>'13630907',</t>
  </si>
  <si>
    <t>'15521768',</t>
  </si>
  <si>
    <t>'177.26',</t>
  </si>
  <si>
    <t>'319875-2023',</t>
  </si>
  <si>
    <t>'13602060',</t>
  </si>
  <si>
    <t>'15500750',</t>
  </si>
  <si>
    <t>'13252304',</t>
  </si>
  <si>
    <t>'319879-2023',</t>
  </si>
  <si>
    <t>'13602059',</t>
  </si>
  <si>
    <t>'15500749',</t>
  </si>
  <si>
    <t>'319884-2023',</t>
  </si>
  <si>
    <t>'13602066',</t>
  </si>
  <si>
    <t>'15500756',</t>
  </si>
  <si>
    <t>'13248538',</t>
  </si>
  <si>
    <t>'25.9',</t>
  </si>
  <si>
    <t>',</t>
  </si>
  <si>
    <t>11769491',</t>
  </si>
  <si>
    <t>ESTADO</t>
  </si>
  <si>
    <t>SCMAIL</t>
  </si>
  <si>
    <t>Diciembre 15 de 2023, 12:00:03 GMT-0500</t>
  </si>
  <si>
    <t>Diciembre 21 de 2023, 08:00:42 GMT-0500</t>
  </si>
  <si>
    <t>Diciembre 21 de 2023, 08:00:56 GMT-0500</t>
  </si>
  <si>
    <t>Diciembre 29 de 2023, 12:00:20 GMT-0500</t>
  </si>
  <si>
    <t>Diciembre 21 de 2023, 08:00:36 GMT-0500</t>
  </si>
  <si>
    <t>Diciembre 21 de 2023, 08:00:34 GMT-0500</t>
  </si>
  <si>
    <t>Diciembre 28 de 2023, 08:00:32 GMT-0500</t>
  </si>
  <si>
    <t>Diciembre 21 de 2023, 08:00:40 GMT-0500</t>
  </si>
  <si>
    <t>Diciembre 28 de 2023, 08:00:33 GMT-0500</t>
  </si>
  <si>
    <t>Diciembre 21 de 2023, 08:00:35 GMT-0500</t>
  </si>
  <si>
    <t>Diciembre 21 de 2023, 08:00:57 GMT-0500</t>
  </si>
  <si>
    <t>Diciembre 21 de 2023, 08:00:37 GMT-0500</t>
  </si>
  <si>
    <t>Enero 19 de 2024, 12:00:45 GMT-0500</t>
  </si>
  <si>
    <t>Enero 15 de 2024, 12:00:42 GMT-0500</t>
  </si>
  <si>
    <t>Enero 15 de 2024, 12:00:56 GMT-0500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</si>
</sst>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2" fontId="0" fillId="0" borderId="1" xfId="0" applyNumberFormat="1" applyBorder="1"/>
    <xf numFmtId="14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2" xfId="0" applyFill="1" applyBorder="1"/>
    <xf numFmtId="14" fontId="0" fillId="0" borderId="1" xfId="0" applyNumberFormat="1" applyBorder="1"/>
    <xf numFmtId="0" fontId="0" fillId="5" borderId="1" xfId="0" applyFill="1" applyBorder="1"/>
    <xf numFmtId="0" fontId="0" fillId="0" borderId="1" xfId="0" quotePrefix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se Karolina Martinez landa" refreshedDate="45533.51708020833" createdVersion="8" refreshedVersion="8" minRefreshableVersion="3" recordCount="32">
  <cacheSource type="worksheet">
    <worksheetSource ref="A1:U33" sheet="Insert"/>
  </cacheSource>
  <cacheFields count="21">
    <cacheField name="id_consecutivo_reconstruccion" numFmtId="0">
      <sharedItems containsSemiMixedTypes="0" containsString="0" containsNumber="1" containsInteger="1" minValue="97184" maxValue="122687"/>
    </cacheField>
    <cacheField name="numero_juicio" numFmtId="0">
      <sharedItems/>
    </cacheField>
    <cacheField name="ESTADO" numFmtId="0">
      <sharedItems count="2">
        <s v="PAGADA"/>
        <s v="NOTIFICADO POR EMAIL"/>
      </sharedItems>
    </cacheField>
    <cacheField name="FECHA DE NOTIFICACION" numFmtId="14">
      <sharedItems containsNonDate="0" containsDate="1" containsString="0" containsBlank="1" minDate="2024-01-29T00:00:00" maxDate="2024-08-24T00:00:00"/>
    </cacheField>
    <cacheField name="TIPO DE NOTIFICACION" numFmtId="14">
      <sharedItems containsNonDate="0" containsBlank="1"/>
    </cacheField>
    <cacheField name="valor_proyectado" numFmtId="0">
      <sharedItems containsMixedTypes="1" containsNumber="1" containsInteger="1" minValue="189" maxValue="189"/>
    </cacheField>
    <cacheField name="numero_oficio" numFmtId="0">
      <sharedItems containsSemiMixedTypes="0" containsString="0" containsNumber="1" containsInteger="1" minValue="3433" maxValue="164537"/>
    </cacheField>
    <cacheField name="fecha_creacion_oficio" numFmtId="22">
      <sharedItems containsSemiMixedTypes="0" containsNonDate="0" containsDate="1" containsString="0" minDate="2024-01-04T14:38:00" maxDate="2024-02-14T16:01:00"/>
    </cacheField>
    <cacheField name="documento_1" numFmtId="0">
      <sharedItems/>
    </cacheField>
    <cacheField name="documento_2" numFmtId="0">
      <sharedItems/>
    </cacheField>
    <cacheField name="documento_3" numFmtId="0">
      <sharedItems/>
    </cacheField>
    <cacheField name="procesado" numFmtId="0">
      <sharedItems containsSemiMixedTypes="0" containsString="0" containsNumber="1" containsInteger="1" minValue="0" maxValue="0"/>
    </cacheField>
    <cacheField name="error" numFmtId="0">
      <sharedItems/>
    </cacheField>
    <cacheField name="path_documento_1" numFmtId="0">
      <sharedItems/>
    </cacheField>
    <cacheField name="path_documento_2" numFmtId="0">
      <sharedItems/>
    </cacheField>
    <cacheField name="path_documento_3" numFmtId="0">
      <sharedItems/>
    </cacheField>
    <cacheField name="tramite" numFmtId="0">
      <sharedItems containsSemiMixedTypes="0" containsString="0" containsNumber="1" containsInteger="1" minValue="873422" maxValue="885408"/>
    </cacheField>
    <cacheField name="book" numFmtId="0">
      <sharedItems/>
    </cacheField>
    <cacheField name="fecha_procesamiento" numFmtId="0">
      <sharedItems/>
    </cacheField>
    <cacheField name="tipo_identificacion" numFmtId="0">
      <sharedItems/>
    </cacheField>
    <cacheField name="identificacion" numFmtId="0">
      <sharedItems containsSemiMixedTypes="0" containsString="0" containsNumber="1" containsInteger="1" minValue="201926342" maxValue="17253720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97311"/>
    <s v="326309-2023"/>
    <x v="0"/>
    <m/>
    <m/>
    <s v="4.48"/>
    <n v="8899"/>
    <d v="2024-01-04T17:09:00"/>
    <s v="873505-326309-2023-1.pdf"/>
    <s v="873505-326309-2023-2.pdf"/>
    <s v="873505-326309-2023-3.pdf"/>
    <n v="0"/>
    <s v="El coactivo no ha sido NOTIFICADO"/>
    <s v="NULL"/>
    <s v="NULL"/>
    <s v="NULL"/>
    <n v="873505"/>
    <s v="Book_109"/>
    <s v="2024-08-22 12:05:02.747"/>
    <s v="CED"/>
    <n v="913168456"/>
  </r>
  <r>
    <n v="103531"/>
    <s v="322737-2023"/>
    <x v="0"/>
    <m/>
    <m/>
    <s v="113.4"/>
    <n v="7429"/>
    <d v="2024-01-04T16:27:00"/>
    <s v="873485-322737-2023-1.pdf"/>
    <s v="873485-322737-2023-2.pdf"/>
    <s v="873485-322737-2023-3.pdf"/>
    <n v="0"/>
    <s v="El coactivo no ha sido NOTIFICADO"/>
    <s v="NULL"/>
    <s v="NULL"/>
    <s v="NULL"/>
    <n v="873485"/>
    <s v="Book_91"/>
    <s v="2024-08-22 12:06:06.827"/>
    <s v="CED"/>
    <n v="931292445"/>
  </r>
  <r>
    <n v="105600"/>
    <s v="3013-2024"/>
    <x v="0"/>
    <m/>
    <m/>
    <s v="17.85"/>
    <n v="77434"/>
    <d v="2024-01-16T13:13:00"/>
    <s v="876737-3013-2024-1.pdf"/>
    <s v="876737-3013-2024-2.pdf"/>
    <s v="876737-3013-2024-3.pdf"/>
    <n v="0"/>
    <s v="El coactivo no ha sido NOTIFICADO"/>
    <s v="NULL"/>
    <s v="NULL"/>
    <s v="NULL"/>
    <n v="876737"/>
    <s v="Book_27"/>
    <s v="2024-08-22 12:06:28.400"/>
    <s v="CED"/>
    <n v="944253038"/>
  </r>
  <r>
    <n v="99717"/>
    <s v="314769-2023"/>
    <x v="1"/>
    <d v="2024-08-23T00:00:00"/>
    <s v="NOTIFICADO POR EMAIL"/>
    <s v="27.47"/>
    <n v="3433"/>
    <d v="2024-01-04T14:38:00"/>
    <s v="873422-314769-2023-1.pdf"/>
    <s v="873422-314769-2023-2.pdf"/>
    <s v="873422-314769-2023-3.pdf"/>
    <n v="0"/>
    <s v="El coactivo no ha sido NOTIFICADO"/>
    <s v="NULL"/>
    <s v="NULL"/>
    <s v="NULL"/>
    <n v="873422"/>
    <s v="Book_42"/>
    <s v="2024-08-22 12:05:38.843"/>
    <s v="CED"/>
    <n v="914298351"/>
  </r>
  <r>
    <n v="116832"/>
    <s v="21280-2024"/>
    <x v="1"/>
    <d v="2024-01-29T00:00:00"/>
    <s v="NOTIFICADO POR EMAIL"/>
    <s v="33.08"/>
    <n v="151252"/>
    <d v="2024-02-02T14:59:00"/>
    <s v="882725-21280-2024-1.pdf"/>
    <s v="882725-21280-2024-2.pdf"/>
    <s v="882725-21280-2024-3.pdf"/>
    <n v="0"/>
    <s v="El coactivo no ha sido NOTIFICADO"/>
    <s v="NULL"/>
    <s v="NULL"/>
    <s v="NULL"/>
    <n v="882725"/>
    <s v="Book_30"/>
    <s v="2024-08-22 12:14:56.323"/>
    <s v="CED"/>
    <n v="201926342"/>
  </r>
  <r>
    <n v="102041"/>
    <s v="319878-2023"/>
    <x v="1"/>
    <d v="2024-08-23T00:00:00"/>
    <s v="NOTIFICADO POR EMAIL"/>
    <s v="51.81"/>
    <n v="6020"/>
    <d v="2024-01-04T15:50:00"/>
    <s v="873456-319878-2023-1.pdf"/>
    <s v="873456-319878-2023-2.pdf"/>
    <s v="873456-319878-2023-3.pdf"/>
    <n v="0"/>
    <s v="El coactivo no ha sido NOTIFICADO"/>
    <s v="NULL"/>
    <s v="NULL"/>
    <s v="NULL"/>
    <n v="873456"/>
    <s v="Book_72"/>
    <s v="2024-08-22 12:05:53.767"/>
    <s v="CED"/>
    <n v="951123660"/>
  </r>
  <r>
    <n v="102046"/>
    <s v="319883-2023"/>
    <x v="1"/>
    <d v="2024-08-23T00:00:00"/>
    <s v="NOTIFICADO POR EMAIL"/>
    <s v="51.81"/>
    <n v="6025"/>
    <d v="2024-01-04T15:50:00"/>
    <s v="873456-319883-2023-1.pdf"/>
    <s v="873456-319883-2023-2.pdf"/>
    <s v="873456-319883-2023-3.pdf"/>
    <n v="0"/>
    <s v="El coactivo no ha sido NOTIFICADO"/>
    <s v="NULL"/>
    <s v="NULL"/>
    <s v="NULL"/>
    <n v="873456"/>
    <s v="Book_72"/>
    <s v="2024-08-22 12:05:56.980"/>
    <s v="CED"/>
    <n v="951123660"/>
  </r>
  <r>
    <n v="111882"/>
    <s v="15583-2024"/>
    <x v="0"/>
    <m/>
    <m/>
    <s v="113.4"/>
    <n v="120153"/>
    <d v="2024-01-23T10:22:00"/>
    <s v="879093-15583-2024-1.pdf"/>
    <s v="879093-15583-2024-2.pdf"/>
    <s v="879093-15583-2024-3.pdf"/>
    <n v="0"/>
    <s v="El coactivo no ha sido NOTIFICADO"/>
    <s v="NULL"/>
    <s v="NULL"/>
    <s v="NULL"/>
    <n v="879093"/>
    <s v="Book_28"/>
    <s v="2024-08-22 12:07:46.777"/>
    <s v="CED"/>
    <n v="930109509"/>
  </r>
  <r>
    <n v="105598"/>
    <s v="3011-2024"/>
    <x v="0"/>
    <m/>
    <m/>
    <s v="17.85"/>
    <n v="77432"/>
    <d v="2024-01-16T13:12:00"/>
    <s v="876737-3011-2024-1.pdf"/>
    <s v="876737-3011-2024-2.pdf"/>
    <s v="876737-3011-2024-3.pdf"/>
    <n v="0"/>
    <s v="El coactivo no ha sido NOTIFICADO"/>
    <s v="NULL"/>
    <s v="NULL"/>
    <s v="NULL"/>
    <n v="876737"/>
    <s v="Book_27"/>
    <s v="2024-08-22 12:06:26.950"/>
    <s v="CED"/>
    <n v="944253038"/>
  </r>
  <r>
    <n v="97309"/>
    <s v="326307-2023"/>
    <x v="1"/>
    <d v="2024-08-23T00:00:00"/>
    <s v="NOTIFICADO POR EMAIL"/>
    <s v="18.9"/>
    <n v="8897"/>
    <d v="2024-01-04T17:09:00"/>
    <s v="873504-326307-2023-1.pdf"/>
    <s v="873504-326307-2023-2.pdf"/>
    <s v="873504-326307-2023-3.pdf"/>
    <n v="0"/>
    <s v="El coactivo no ha sido NOTIFICADO"/>
    <s v="NULL"/>
    <s v="NULL"/>
    <s v="NULL"/>
    <n v="873504"/>
    <s v="Book_108"/>
    <s v="2024-08-22 12:05:01.370"/>
    <s v="CED"/>
    <n v="913168456"/>
  </r>
  <r>
    <n v="108989"/>
    <s v="317073-2023"/>
    <x v="0"/>
    <m/>
    <m/>
    <s v="195.02"/>
    <n v="80711"/>
    <d v="2024-01-16T14:35:00"/>
    <s v="876916-317073-2023-1.pdf"/>
    <s v="876916-317073-2023-2.pdf"/>
    <s v="876916-317073-2023-3.pdf"/>
    <n v="0"/>
    <s v="El coactivo no ha sido NOTIFICADO"/>
    <s v="NULL"/>
    <s v="NULL"/>
    <s v="NULL"/>
    <n v="876916"/>
    <s v="Book_71"/>
    <s v="2024-08-22 12:07:01.173"/>
    <s v="CED"/>
    <n v="1725372047"/>
  </r>
  <r>
    <n v="116361"/>
    <s v="20046-2024"/>
    <x v="1"/>
    <d v="2024-08-23T00:00:00"/>
    <s v="NOTIFICADO POR EMAIL"/>
    <n v="189"/>
    <n v="150722"/>
    <d v="2024-02-02T14:47:00"/>
    <s v="882707-20046-2024-1.pdf"/>
    <s v="882707-20046-2024-2.pdf"/>
    <s v="882707-20046-2024-3.pdf"/>
    <n v="0"/>
    <s v="El coactivo no ha sido NOTIFICADO"/>
    <s v="NULL"/>
    <s v="NULL"/>
    <s v="NULL"/>
    <n v="882707"/>
    <s v="Book_24"/>
    <s v="2024-08-22 12:14:42.747"/>
    <s v="CED"/>
    <n v="916712326"/>
  </r>
  <r>
    <n v="102040"/>
    <s v="319877-2023"/>
    <x v="1"/>
    <d v="2024-08-23T00:00:00"/>
    <s v="NOTIFICADO POR EMAIL"/>
    <s v="51.81"/>
    <n v="6019"/>
    <d v="2024-01-04T15:50:00"/>
    <s v="873456-319877-2023-1.pdf"/>
    <s v="873456-319877-2023-2.pdf"/>
    <s v="873456-319877-2023-3.pdf"/>
    <n v="0"/>
    <s v="El coactivo no ha sido NOTIFICADO"/>
    <s v="NULL"/>
    <s v="NULL"/>
    <s v="NULL"/>
    <n v="873456"/>
    <s v="Book_72"/>
    <s v="2024-08-22 12:05:53.240"/>
    <s v="CED"/>
    <n v="951123660"/>
  </r>
  <r>
    <n v="102045"/>
    <s v="319882-2023"/>
    <x v="1"/>
    <d v="2024-08-23T00:00:00"/>
    <s v="NOTIFICADO POR EMAIL"/>
    <s v="51.81"/>
    <n v="6024"/>
    <d v="2024-01-04T15:50:00"/>
    <s v="873456-319882-2023-1.pdf"/>
    <s v="873456-319882-2023-2.pdf"/>
    <s v="873456-319882-2023-3.pdf"/>
    <n v="0"/>
    <s v="El coactivo no ha sido NOTIFICADO"/>
    <s v="NULL"/>
    <s v="NULL"/>
    <s v="NULL"/>
    <n v="873456"/>
    <s v="Book_72"/>
    <s v="2024-08-22 12:05:56.300"/>
    <s v="CED"/>
    <n v="951123660"/>
  </r>
  <r>
    <n v="111893"/>
    <s v="15595-2024"/>
    <x v="1"/>
    <d v="2024-08-23T00:00:00"/>
    <s v="NOTIFICADO POR EMAIL"/>
    <s v="15.75"/>
    <n v="120164"/>
    <d v="2024-01-23T10:22:00"/>
    <s v="879093-15595-2024-1.pdf"/>
    <s v="879093-15595-2024-2.pdf"/>
    <s v="879093-15595-2024-3.pdf"/>
    <n v="0"/>
    <s v="El coactivo no ha sido NOTIFICADO"/>
    <s v="NULL"/>
    <s v="NULL"/>
    <s v="NULL"/>
    <n v="879093"/>
    <s v="Book_28"/>
    <s v="2024-08-22 12:07:53.897"/>
    <s v="CED"/>
    <n v="919205963"/>
  </r>
  <r>
    <n v="103534"/>
    <s v="322740-2023"/>
    <x v="0"/>
    <m/>
    <m/>
    <s v="113.4"/>
    <n v="7432"/>
    <d v="2024-01-04T16:28:00"/>
    <s v="873485-322740-2023-1.pdf"/>
    <s v="873485-322740-2023-2.pdf"/>
    <s v="873485-322740-2023-3.pdf"/>
    <n v="0"/>
    <s v="El coactivo no ha sido NOTIFICADO"/>
    <s v="NULL"/>
    <s v="NULL"/>
    <s v="NULL"/>
    <n v="873485"/>
    <s v="Book_91"/>
    <s v="2024-08-22 12:06:08.357"/>
    <s v="CED"/>
    <n v="931292445"/>
  </r>
  <r>
    <n v="105597"/>
    <s v="3010-2024"/>
    <x v="0"/>
    <m/>
    <m/>
    <s v="18.9"/>
    <n v="77431"/>
    <d v="2024-01-16T13:12:00"/>
    <s v="876737-3010-2024-1.pdf"/>
    <s v="876737-3010-2024-2.pdf"/>
    <s v="876737-3010-2024-3.pdf"/>
    <n v="0"/>
    <s v="El coactivo no ha sido NOTIFICADO"/>
    <s v="NULL"/>
    <s v="NULL"/>
    <s v="NULL"/>
    <n v="876737"/>
    <s v="Book_27"/>
    <s v="2024-08-22 12:06:26.387"/>
    <s v="CED"/>
    <n v="944253038"/>
  </r>
  <r>
    <n v="105602"/>
    <s v="3015-2024"/>
    <x v="0"/>
    <m/>
    <m/>
    <s v="17.85"/>
    <n v="77436"/>
    <d v="2024-01-16T13:13:00"/>
    <s v="876737-3015-2024-1.pdf"/>
    <s v="876737-3015-2024-2.pdf"/>
    <s v="876737-3015-2024-3.pdf"/>
    <n v="0"/>
    <s v="El coactivo no ha sido NOTIFICADO"/>
    <s v="NULL"/>
    <s v="NULL"/>
    <s v="NULL"/>
    <n v="876737"/>
    <s v="Book_27"/>
    <s v="2024-08-22 12:06:29.383"/>
    <s v="CED"/>
    <n v="944253038"/>
  </r>
  <r>
    <n v="97307"/>
    <s v="326305-2023"/>
    <x v="0"/>
    <m/>
    <m/>
    <s v="194.95"/>
    <n v="8895"/>
    <d v="2024-01-04T17:09:00"/>
    <s v="873504-326305-2023-1.pdf"/>
    <s v="873504-326305-2023-2.pdf"/>
    <s v="873504-326305-2023-3.pdf"/>
    <n v="0"/>
    <s v="El coactivo no ha sido NOTIFICADO"/>
    <s v="NULL"/>
    <s v="NULL"/>
    <s v="NULL"/>
    <n v="873504"/>
    <s v="Book_108"/>
    <s v="2024-08-22 12:05:00.380"/>
    <s v="CED"/>
    <n v="918077363"/>
  </r>
  <r>
    <n v="110093"/>
    <s v="324828-2023"/>
    <x v="1"/>
    <d v="2024-08-23T00:00:00"/>
    <s v="NOTIFICADO POR EMAIL"/>
    <s v="88.73"/>
    <n v="81751"/>
    <d v="2024-01-16T15:00:00"/>
    <s v="876933-324828-2023-1.pdf"/>
    <s v="876933-324828-2023-2.pdf"/>
    <s v="876933-324828-2023-3.pdf"/>
    <n v="0"/>
    <s v="El coactivo no ha sido NOTIFICADO"/>
    <s v="NULL"/>
    <s v="NULL"/>
    <s v="NULL"/>
    <n v="876933"/>
    <s v="Book_86"/>
    <s v="2024-08-22 12:07:04.973"/>
    <s v="CED"/>
    <n v="1301300404"/>
  </r>
  <r>
    <n v="102039"/>
    <s v="319876-2023"/>
    <x v="1"/>
    <d v="2024-08-23T00:00:00"/>
    <s v="NOTIFICADO POR EMAIL"/>
    <s v="51.81"/>
    <n v="6018"/>
    <d v="2024-01-04T15:50:00"/>
    <s v="873456-319876-2023-1.pdf"/>
    <s v="873456-319876-2023-2.pdf"/>
    <s v="873456-319876-2023-3.pdf"/>
    <n v="0"/>
    <s v="El coactivo no ha sido NOTIFICADO"/>
    <s v="NULL"/>
    <s v="NULL"/>
    <s v="NULL"/>
    <n v="873456"/>
    <s v="Book_72"/>
    <s v="2024-08-22 12:05:52.683"/>
    <s v="CED"/>
    <n v="951123660"/>
  </r>
  <r>
    <n v="102043"/>
    <s v="319880-2023"/>
    <x v="1"/>
    <d v="2024-08-23T00:00:00"/>
    <s v="NOTIFICADO POR EMAIL"/>
    <s v="51.81"/>
    <n v="6022"/>
    <d v="2024-01-04T15:50:00"/>
    <s v="873456-319880-2023-1.pdf"/>
    <s v="873456-319880-2023-2.pdf"/>
    <s v="873456-319880-2023-3.pdf"/>
    <n v="0"/>
    <s v="El coactivo no ha sido NOTIFICADO"/>
    <s v="NULL"/>
    <s v="NULL"/>
    <s v="NULL"/>
    <n v="873456"/>
    <s v="Book_72"/>
    <s v="2024-08-22 12:05:54.850"/>
    <s v="CED"/>
    <n v="951123660"/>
  </r>
  <r>
    <n v="111889"/>
    <s v="15591-2024"/>
    <x v="1"/>
    <d v="2024-08-23T00:00:00"/>
    <s v="NOTIFICADO POR EMAIL"/>
    <s v="8.28"/>
    <n v="120160"/>
    <d v="2024-01-23T10:22:00"/>
    <s v="879093-15591-2024-1.pdf"/>
    <s v="879093-15591-2024-2.pdf"/>
    <s v="879093-15591-2024-3.pdf"/>
    <n v="0"/>
    <s v="El coactivo no ha sido NOTIFICADO"/>
    <s v="NULL"/>
    <s v="NULL"/>
    <s v="NULL"/>
    <n v="879093"/>
    <s v="Book_28"/>
    <s v="2024-08-22 12:07:51.130"/>
    <s v="CED"/>
    <n v="909254617"/>
  </r>
  <r>
    <n v="122687"/>
    <s v="38283-2024"/>
    <x v="0"/>
    <m/>
    <m/>
    <s v="18.9"/>
    <n v="164537"/>
    <d v="2024-02-14T16:01:00"/>
    <s v="885408-38283-2024-1.pdf"/>
    <s v="885408-38283-2024-2.pdf"/>
    <s v="885408-38283-2024-3.pdf"/>
    <n v="0"/>
    <s v="El coactivo no ha sido NOTIFICADO"/>
    <s v="NULL"/>
    <s v="NULL"/>
    <s v="NULL"/>
    <n v="885408"/>
    <s v="Book_17"/>
    <s v="2024-08-22 12:15:29.133"/>
    <s v="CED"/>
    <n v="940630866"/>
  </r>
  <r>
    <n v="103533"/>
    <s v="322739-2023"/>
    <x v="0"/>
    <m/>
    <m/>
    <s v="113.4"/>
    <n v="7431"/>
    <d v="2024-01-04T16:27:00"/>
    <s v="873485-322739-2023-1.pdf"/>
    <s v="873485-322739-2023-2.pdf"/>
    <s v="873485-322739-2023-3.pdf"/>
    <n v="0"/>
    <s v="El coactivo no ha sido NOTIFICADO"/>
    <s v="NULL"/>
    <s v="NULL"/>
    <s v="NULL"/>
    <n v="873485"/>
    <s v="Book_91"/>
    <s v="2024-08-22 12:06:07.823"/>
    <s v="CED"/>
    <n v="931292445"/>
  </r>
  <r>
    <n v="105592"/>
    <s v="3003-2024"/>
    <x v="1"/>
    <d v="2024-08-23T00:00:00"/>
    <s v="NOTIFICADO POR EMAIL"/>
    <s v="88.73"/>
    <n v="77426"/>
    <d v="2024-01-16T13:12:00"/>
    <s v="876737-3003-2024-1.pdf"/>
    <s v="876737-3003-2024-2.pdf"/>
    <s v="876737-3003-2024-3.pdf"/>
    <n v="0"/>
    <s v="El coactivo no ha sido NOTIFICADO"/>
    <s v="NULL"/>
    <s v="NULL"/>
    <s v="NULL"/>
    <n v="876737"/>
    <s v="Book_27"/>
    <s v="2024-08-22 12:06:23.447"/>
    <s v="CED"/>
    <n v="915165807"/>
  </r>
  <r>
    <n v="105601"/>
    <s v="3014-2024"/>
    <x v="0"/>
    <m/>
    <m/>
    <s v="17.85"/>
    <n v="77435"/>
    <d v="2024-01-16T13:13:00"/>
    <s v="876737-3014-2024-1.pdf"/>
    <s v="876737-3014-2024-2.pdf"/>
    <s v="876737-3014-2024-3.pdf"/>
    <n v="0"/>
    <s v="El coactivo no ha sido NOTIFICADO"/>
    <s v="NULL"/>
    <s v="NULL"/>
    <s v="NULL"/>
    <n v="876737"/>
    <s v="Book_27"/>
    <s v="2024-08-22 12:06:28.893"/>
    <s v="CED"/>
    <n v="944253038"/>
  </r>
  <r>
    <n v="97184"/>
    <s v="324830-2023"/>
    <x v="1"/>
    <d v="2024-08-23T00:00:00"/>
    <s v="NOTIFICADO POR EMAIL"/>
    <s v="177.26"/>
    <n v="8396"/>
    <d v="2024-01-04T16:55:00"/>
    <s v="873503-324830-2023-1.pdf"/>
    <s v="873503-324830-2023-2.pdf"/>
    <s v="873503-324830-2023-3.pdf"/>
    <n v="0"/>
    <s v="El coactivo no ha sido NOTIFICADO"/>
    <s v="NULL"/>
    <s v="NULL"/>
    <s v="NULL"/>
    <n v="873503"/>
    <s v="Book_107"/>
    <s v="2024-08-22 12:04:59.837"/>
    <s v="CED"/>
    <n v="1301300404"/>
  </r>
  <r>
    <n v="102038"/>
    <s v="319875-2023"/>
    <x v="1"/>
    <d v="2024-08-23T00:00:00"/>
    <s v="NOTIFICADO POR EMAIL"/>
    <s v="51.81"/>
    <n v="6017"/>
    <d v="2024-01-04T15:50:00"/>
    <s v="873456-319875-2023-1.pdf"/>
    <s v="873456-319875-2023-2.pdf"/>
    <s v="873456-319875-2023-3.pdf"/>
    <n v="0"/>
    <s v="El coactivo no ha sido NOTIFICADO"/>
    <s v="NULL"/>
    <s v="NULL"/>
    <s v="NULL"/>
    <n v="873456"/>
    <s v="Book_72"/>
    <s v="2024-08-22 12:05:52.163"/>
    <s v="CED"/>
    <n v="951123660"/>
  </r>
  <r>
    <n v="102042"/>
    <s v="319879-2023"/>
    <x v="1"/>
    <d v="2024-08-23T00:00:00"/>
    <s v="NOTIFICADO POR EMAIL"/>
    <s v="51.81"/>
    <n v="6021"/>
    <d v="2024-01-04T15:50:00"/>
    <s v="873456-319879-2023-1.pdf"/>
    <s v="873456-319879-2023-2.pdf"/>
    <s v="873456-319879-2023-3.pdf"/>
    <n v="0"/>
    <s v="El coactivo no ha sido NOTIFICADO"/>
    <s v="NULL"/>
    <s v="NULL"/>
    <s v="NULL"/>
    <n v="873456"/>
    <s v="Book_72"/>
    <s v="2024-08-22 12:05:54.320"/>
    <s v="CED"/>
    <n v="951123660"/>
  </r>
  <r>
    <n v="102047"/>
    <s v="319884-2023"/>
    <x v="1"/>
    <d v="2024-08-23T00:00:00"/>
    <s v="NOTIFICADO POR EMAIL"/>
    <s v="25.9"/>
    <n v="6026"/>
    <d v="2024-01-04T15:50:00"/>
    <s v="873456-319884-2023-1.pdf"/>
    <s v="873456-319884-2023-2.pdf"/>
    <s v="873456-319884-2023-3.pdf"/>
    <n v="0"/>
    <s v="El coactivo no ha sido NOTIFICADO"/>
    <s v="NULL"/>
    <s v="NULL"/>
    <s v="NULL"/>
    <n v="873456"/>
    <s v="Book_72"/>
    <s v="2024-08-22 12:05:57.480"/>
    <s v="CED"/>
    <n v="951123660"/>
  </r>
  <r>
    <n v="111886"/>
    <s v="15587-2024"/>
    <x v="0"/>
    <m/>
    <m/>
    <s v="193.4"/>
    <n v="120157"/>
    <d v="2024-01-23T10:22:00"/>
    <s v="879093-15587-2024-1.pdf"/>
    <s v="879093-15587-2024-2.pdf"/>
    <s v="879093-15587-2024-3.pdf"/>
    <n v="0"/>
    <s v="El coactivo no ha sido NOTIFICADO"/>
    <s v="NULL"/>
    <s v="NULL"/>
    <s v="NULL"/>
    <n v="879093"/>
    <s v="Book_28"/>
    <s v="2024-08-22 12:07:48.883"/>
    <s v="CED"/>
    <n v="9187007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alidación">
  <location ref="A3:B6" firstHeaderRow="1" firstDataRow="1" firstDataCol="1"/>
  <pivotFields count="21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antida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D16" sqref="D16"/>
    </sheetView>
  </sheetViews>
  <sheetFormatPr baseColWidth="10" defaultRowHeight="15" x14ac:dyDescent="0.25"/>
  <cols>
    <col min="1" max="1" width="22.42578125" bestFit="1" customWidth="1"/>
    <col min="2" max="2" width="8.85546875" bestFit="1" customWidth="1"/>
  </cols>
  <sheetData>
    <row r="3" spans="1:2" x14ac:dyDescent="0.25">
      <c r="A3" s="8" t="s">
        <v>215</v>
      </c>
      <c r="B3" t="s">
        <v>214</v>
      </c>
    </row>
    <row r="4" spans="1:2" x14ac:dyDescent="0.25">
      <c r="A4" s="9" t="s">
        <v>209</v>
      </c>
      <c r="B4" s="10">
        <v>18</v>
      </c>
    </row>
    <row r="5" spans="1:2" x14ac:dyDescent="0.25">
      <c r="A5" s="9" t="s">
        <v>210</v>
      </c>
      <c r="B5" s="10">
        <v>14</v>
      </c>
    </row>
    <row r="6" spans="1:2" x14ac:dyDescent="0.25">
      <c r="A6" s="9" t="s">
        <v>213</v>
      </c>
      <c r="B6" s="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92"/>
  <sheetViews>
    <sheetView tabSelected="1" zoomScale="80" zoomScaleNormal="80" workbookViewId="0">
      <selection activeCell="J38" sqref="J38"/>
    </sheetView>
  </sheetViews>
  <sheetFormatPr baseColWidth="10" defaultRowHeight="15" x14ac:dyDescent="0.25"/>
  <cols>
    <col min="1" max="1" width="31" bestFit="1" customWidth="1"/>
    <col min="2" max="2" width="16.140625" bestFit="1" customWidth="1"/>
    <col min="3" max="3" width="22.42578125" bestFit="1" customWidth="1"/>
    <col min="4" max="4" width="36.42578125" style="3" bestFit="1" customWidth="1"/>
    <col min="5" max="5" width="23.85546875" style="3" bestFit="1" customWidth="1"/>
    <col min="6" max="6" width="18.85546875" bestFit="1" customWidth="1"/>
    <col min="7" max="7" width="16.28515625" bestFit="1" customWidth="1"/>
    <col min="8" max="8" width="29.140625" customWidth="1"/>
    <col min="9" max="11" width="24" bestFit="1" customWidth="1"/>
    <col min="12" max="12" width="11.42578125" customWidth="1"/>
    <col min="13" max="13" width="31.85546875" customWidth="1"/>
    <col min="14" max="16" width="20.5703125" bestFit="1" customWidth="1"/>
    <col min="17" max="17" width="14.5703125" customWidth="1"/>
    <col min="18" max="18" width="11.42578125" customWidth="1"/>
    <col min="19" max="19" width="22.5703125" bestFit="1" customWidth="1"/>
    <col min="20" max="20" width="20.140625" bestFit="1" customWidth="1"/>
    <col min="21" max="21" width="15.42578125" bestFit="1" customWidth="1"/>
    <col min="22" max="22" width="15.7109375" bestFit="1" customWidth="1"/>
    <col min="23" max="23" width="15.7109375" customWidth="1"/>
    <col min="25" max="26" width="17.85546875" bestFit="1" customWidth="1"/>
    <col min="27" max="27" width="21.5703125" bestFit="1" customWidth="1"/>
    <col min="28" max="28" width="16.140625" bestFit="1" customWidth="1"/>
    <col min="29" max="29" width="22.5703125" bestFit="1" customWidth="1"/>
    <col min="30" max="32" width="25.42578125" bestFit="1" customWidth="1"/>
    <col min="33" max="33" width="26.85546875" bestFit="1" customWidth="1"/>
    <col min="34" max="34" width="33.28515625" bestFit="1" customWidth="1"/>
    <col min="35" max="35" width="23.85546875" bestFit="1" customWidth="1"/>
    <col min="36" max="36" width="23.5703125" customWidth="1"/>
    <col min="37" max="37" width="20.28515625" bestFit="1" customWidth="1"/>
    <col min="38" max="38" width="11.85546875" bestFit="1" customWidth="1"/>
  </cols>
  <sheetData>
    <row r="1" spans="1:38" x14ac:dyDescent="0.25">
      <c r="A1" s="12" t="s">
        <v>0</v>
      </c>
      <c r="B1" s="1" t="s">
        <v>1</v>
      </c>
      <c r="C1" s="6" t="s">
        <v>216</v>
      </c>
      <c r="D1" s="7" t="s">
        <v>212</v>
      </c>
      <c r="E1" s="7" t="s">
        <v>211</v>
      </c>
      <c r="F1" s="1" t="s">
        <v>2</v>
      </c>
      <c r="G1" s="12" t="s">
        <v>3</v>
      </c>
      <c r="H1" s="1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2" t="s">
        <v>13</v>
      </c>
      <c r="R1" s="1" t="s">
        <v>14</v>
      </c>
      <c r="S1" s="12" t="s">
        <v>15</v>
      </c>
      <c r="T1" s="1" t="s">
        <v>16</v>
      </c>
      <c r="U1" s="1" t="s">
        <v>17</v>
      </c>
      <c r="V1" s="13" t="s">
        <v>230</v>
      </c>
      <c r="W1" s="13" t="s">
        <v>232</v>
      </c>
      <c r="X1" s="13" t="s">
        <v>231</v>
      </c>
      <c r="Y1" s="13" t="s">
        <v>233</v>
      </c>
      <c r="Z1" s="1" t="s">
        <v>217</v>
      </c>
      <c r="AA1" s="1" t="s">
        <v>218</v>
      </c>
      <c r="AB1" s="1" t="s">
        <v>219</v>
      </c>
      <c r="AC1" s="12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2" t="s">
        <v>227</v>
      </c>
      <c r="AK1" s="1" t="s">
        <v>228</v>
      </c>
      <c r="AL1" s="1" t="s">
        <v>229</v>
      </c>
    </row>
    <row r="2" spans="1:38" hidden="1" x14ac:dyDescent="0.25">
      <c r="A2" s="1">
        <v>97311</v>
      </c>
      <c r="B2" s="1" t="s">
        <v>18</v>
      </c>
      <c r="C2" s="4" t="s">
        <v>210</v>
      </c>
      <c r="D2" s="5"/>
      <c r="E2" s="5"/>
      <c r="F2" s="1" t="s">
        <v>19</v>
      </c>
      <c r="G2" s="1">
        <v>8899</v>
      </c>
      <c r="H2" s="2">
        <v>45295.714583333334</v>
      </c>
      <c r="I2" s="1" t="s">
        <v>20</v>
      </c>
      <c r="J2" s="1" t="s">
        <v>21</v>
      </c>
      <c r="K2" s="1" t="s">
        <v>22</v>
      </c>
      <c r="L2" s="1">
        <v>0</v>
      </c>
      <c r="M2" s="1" t="s">
        <v>23</v>
      </c>
      <c r="N2" s="1" t="s">
        <v>24</v>
      </c>
      <c r="O2" s="1" t="s">
        <v>24</v>
      </c>
      <c r="P2" s="1" t="s">
        <v>24</v>
      </c>
      <c r="Q2" s="1">
        <v>873505</v>
      </c>
      <c r="R2" s="1" t="s">
        <v>25</v>
      </c>
      <c r="S2" s="1" t="s">
        <v>26</v>
      </c>
      <c r="T2" s="1" t="s">
        <v>27</v>
      </c>
      <c r="U2" s="1">
        <v>913168456</v>
      </c>
    </row>
    <row r="3" spans="1:38" hidden="1" x14ac:dyDescent="0.25">
      <c r="A3" s="1">
        <v>103531</v>
      </c>
      <c r="B3" s="1" t="s">
        <v>28</v>
      </c>
      <c r="C3" s="4" t="s">
        <v>210</v>
      </c>
      <c r="D3" s="5"/>
      <c r="E3" s="5"/>
      <c r="F3" s="1" t="s">
        <v>29</v>
      </c>
      <c r="G3" s="1">
        <v>7429</v>
      </c>
      <c r="H3" s="2">
        <v>45295.685416666667</v>
      </c>
      <c r="I3" s="1" t="s">
        <v>30</v>
      </c>
      <c r="J3" s="1" t="s">
        <v>31</v>
      </c>
      <c r="K3" s="1" t="s">
        <v>32</v>
      </c>
      <c r="L3" s="1">
        <v>0</v>
      </c>
      <c r="M3" s="1" t="s">
        <v>23</v>
      </c>
      <c r="N3" s="1" t="s">
        <v>24</v>
      </c>
      <c r="O3" s="1" t="s">
        <v>24</v>
      </c>
      <c r="P3" s="1" t="s">
        <v>24</v>
      </c>
      <c r="Q3" s="1">
        <v>873485</v>
      </c>
      <c r="R3" s="1" t="s">
        <v>33</v>
      </c>
      <c r="S3" s="1" t="s">
        <v>34</v>
      </c>
      <c r="T3" s="1" t="s">
        <v>27</v>
      </c>
      <c r="U3" s="1">
        <v>931292445</v>
      </c>
    </row>
    <row r="4" spans="1:38" hidden="1" x14ac:dyDescent="0.25">
      <c r="A4" s="1">
        <v>105600</v>
      </c>
      <c r="B4" s="1" t="s">
        <v>35</v>
      </c>
      <c r="C4" s="4" t="s">
        <v>210</v>
      </c>
      <c r="D4" s="5"/>
      <c r="E4" s="5"/>
      <c r="F4" s="1" t="s">
        <v>36</v>
      </c>
      <c r="G4" s="1">
        <v>77434</v>
      </c>
      <c r="H4" s="2">
        <v>45307.550694444442</v>
      </c>
      <c r="I4" s="1" t="s">
        <v>37</v>
      </c>
      <c r="J4" s="1" t="s">
        <v>38</v>
      </c>
      <c r="K4" s="1" t="s">
        <v>39</v>
      </c>
      <c r="L4" s="1">
        <v>0</v>
      </c>
      <c r="M4" s="1" t="s">
        <v>23</v>
      </c>
      <c r="N4" s="1" t="s">
        <v>24</v>
      </c>
      <c r="O4" s="1" t="s">
        <v>24</v>
      </c>
      <c r="P4" s="1" t="s">
        <v>24</v>
      </c>
      <c r="Q4" s="1">
        <v>876737</v>
      </c>
      <c r="R4" s="1" t="s">
        <v>40</v>
      </c>
      <c r="S4" s="1" t="s">
        <v>41</v>
      </c>
      <c r="T4" s="1" t="s">
        <v>27</v>
      </c>
      <c r="U4" s="1">
        <v>944253038</v>
      </c>
    </row>
    <row r="5" spans="1:38" x14ac:dyDescent="0.25">
      <c r="A5" s="1">
        <v>99717</v>
      </c>
      <c r="B5" s="1" t="s">
        <v>42</v>
      </c>
      <c r="C5" s="4" t="s">
        <v>209</v>
      </c>
      <c r="D5" s="5">
        <v>45527</v>
      </c>
      <c r="E5" s="5" t="s">
        <v>209</v>
      </c>
      <c r="F5" s="1" t="s">
        <v>43</v>
      </c>
      <c r="G5" s="1">
        <v>3433</v>
      </c>
      <c r="H5" s="2">
        <v>45295.609722222223</v>
      </c>
      <c r="I5" s="1" t="s">
        <v>44</v>
      </c>
      <c r="J5" s="1" t="s">
        <v>45</v>
      </c>
      <c r="K5" s="1" t="s">
        <v>46</v>
      </c>
      <c r="L5" s="1">
        <v>0</v>
      </c>
      <c r="M5" s="1" t="s">
        <v>23</v>
      </c>
      <c r="N5" s="1" t="s">
        <v>24</v>
      </c>
      <c r="O5" s="1" t="s">
        <v>24</v>
      </c>
      <c r="P5" s="1" t="s">
        <v>24</v>
      </c>
      <c r="Q5" s="1">
        <v>873422</v>
      </c>
      <c r="R5" s="1" t="s">
        <v>47</v>
      </c>
      <c r="S5" s="1" t="s">
        <v>48</v>
      </c>
      <c r="T5" s="1" t="s">
        <v>27</v>
      </c>
      <c r="U5" s="1">
        <v>914298351</v>
      </c>
      <c r="V5">
        <v>13575107</v>
      </c>
      <c r="W5">
        <v>15482003</v>
      </c>
      <c r="X5">
        <v>13286126</v>
      </c>
      <c r="Y5" t="s">
        <v>42</v>
      </c>
      <c r="Z5" s="1" t="str">
        <f>"'"&amp;B5&amp;"',"</f>
        <v>'314769-2023',</v>
      </c>
      <c r="AA5" s="1" t="str">
        <f>"'"&amp;V5&amp;"',"</f>
        <v>'13575107',</v>
      </c>
      <c r="AB5" s="1" t="str">
        <f>"'"&amp;W5&amp;"',"</f>
        <v>'15482003',</v>
      </c>
      <c r="AC5" s="2">
        <f>H5</f>
        <v>45295.609722222223</v>
      </c>
      <c r="AD5" s="1" t="str">
        <f>"'"&amp;X5&amp;"',"</f>
        <v>'13286126',</v>
      </c>
      <c r="AE5" s="1" t="str">
        <f>"'"&amp;F5&amp;"',"</f>
        <v>'27.47',</v>
      </c>
      <c r="AF5" s="1" t="str">
        <f>","&amp;"CED"</f>
        <v>,CED</v>
      </c>
      <c r="AG5" s="1" t="str">
        <f>"'"&amp;U5&amp;"',"</f>
        <v>'914298351',</v>
      </c>
      <c r="AH5" s="11" t="str">
        <f>1&amp;","</f>
        <v>1,</v>
      </c>
      <c r="AI5" s="1" t="str">
        <f>"'"&amp;E5&amp;"',"</f>
        <v>'NOTIFICADO POR EMAIL',</v>
      </c>
      <c r="AJ5" s="14">
        <f>D5</f>
        <v>45527</v>
      </c>
      <c r="AK5" s="11" t="str">
        <f>","&amp;1</f>
        <v>,1</v>
      </c>
      <c r="AL5" s="1" t="str">
        <f>","&amp;"null"</f>
        <v>,null</v>
      </c>
    </row>
    <row r="6" spans="1:38" x14ac:dyDescent="0.25">
      <c r="A6" s="1">
        <v>116832</v>
      </c>
      <c r="B6" s="12" t="s">
        <v>49</v>
      </c>
      <c r="C6" s="4" t="s">
        <v>209</v>
      </c>
      <c r="D6" s="5">
        <v>45320</v>
      </c>
      <c r="E6" s="5" t="s">
        <v>209</v>
      </c>
      <c r="F6" s="1" t="s">
        <v>50</v>
      </c>
      <c r="G6" s="1">
        <v>151252</v>
      </c>
      <c r="H6" s="2">
        <v>45324.624305555553</v>
      </c>
      <c r="I6" s="1" t="s">
        <v>51</v>
      </c>
      <c r="J6" s="1" t="s">
        <v>52</v>
      </c>
      <c r="K6" s="1" t="s">
        <v>53</v>
      </c>
      <c r="L6" s="1">
        <v>0</v>
      </c>
      <c r="M6" s="1" t="s">
        <v>23</v>
      </c>
      <c r="N6" s="1" t="s">
        <v>24</v>
      </c>
      <c r="O6" s="1" t="s">
        <v>24</v>
      </c>
      <c r="P6" s="1" t="s">
        <v>24</v>
      </c>
      <c r="Q6" s="1">
        <v>882725</v>
      </c>
      <c r="R6" s="1" t="s">
        <v>54</v>
      </c>
      <c r="S6" s="1" t="s">
        <v>55</v>
      </c>
      <c r="T6" s="1" t="s">
        <v>27</v>
      </c>
      <c r="U6" s="1">
        <v>201926342</v>
      </c>
      <c r="V6">
        <v>13749928</v>
      </c>
      <c r="W6">
        <v>15601460</v>
      </c>
      <c r="X6">
        <v>13566443</v>
      </c>
      <c r="Y6" t="s">
        <v>49</v>
      </c>
      <c r="Z6" s="1" t="str">
        <f t="shared" ref="Z6:Z8" si="0">"'"&amp;B6&amp;"',"</f>
        <v>'21280-2024',</v>
      </c>
      <c r="AA6" s="1" t="str">
        <f t="shared" ref="AA6:AA8" si="1">"'"&amp;V6&amp;"',"</f>
        <v>'13749928',</v>
      </c>
      <c r="AB6" s="1" t="str">
        <f t="shared" ref="AB6:AB8" si="2">"'"&amp;W6&amp;"',"</f>
        <v>'15601460',</v>
      </c>
      <c r="AC6" s="2">
        <f t="shared" ref="AC6:AC8" si="3">H6</f>
        <v>45324.624305555553</v>
      </c>
      <c r="AD6" s="1" t="str">
        <f t="shared" ref="AD6:AD8" si="4">"'"&amp;X6&amp;"',"</f>
        <v>'13566443',</v>
      </c>
      <c r="AE6" s="1" t="str">
        <f t="shared" ref="AE6:AE8" si="5">"'"&amp;F6&amp;"',"</f>
        <v>'33.08',</v>
      </c>
      <c r="AF6" s="1" t="str">
        <f t="shared" ref="AF6:AF8" si="6">","&amp;"CED"</f>
        <v>,CED</v>
      </c>
      <c r="AG6" s="1" t="str">
        <f t="shared" ref="AG6:AG8" si="7">"'"&amp;U6&amp;"',"</f>
        <v>'201926342',</v>
      </c>
      <c r="AH6" s="11" t="str">
        <f t="shared" ref="AH6:AH8" si="8">1&amp;","</f>
        <v>1,</v>
      </c>
      <c r="AI6" s="1" t="str">
        <f t="shared" ref="AI6:AI8" si="9">"'"&amp;E6&amp;"',"</f>
        <v>'NOTIFICADO POR EMAIL',</v>
      </c>
      <c r="AJ6" s="14">
        <f t="shared" ref="AJ6:AJ8" si="10">D6</f>
        <v>45320</v>
      </c>
      <c r="AK6" s="11" t="str">
        <f t="shared" ref="AK6:AK8" si="11">","&amp;1</f>
        <v>,1</v>
      </c>
      <c r="AL6" s="1" t="str">
        <f t="shared" ref="AL6:AL8" si="12">","&amp;"null"</f>
        <v>,null</v>
      </c>
    </row>
    <row r="7" spans="1:38" x14ac:dyDescent="0.25">
      <c r="A7" s="1">
        <v>102041</v>
      </c>
      <c r="B7" s="1" t="s">
        <v>56</v>
      </c>
      <c r="C7" s="4" t="s">
        <v>209</v>
      </c>
      <c r="D7" s="5">
        <v>45527</v>
      </c>
      <c r="E7" s="5" t="s">
        <v>209</v>
      </c>
      <c r="F7" s="1" t="s">
        <v>57</v>
      </c>
      <c r="G7" s="1">
        <v>6020</v>
      </c>
      <c r="H7" s="2">
        <v>45295.659722222219</v>
      </c>
      <c r="I7" s="1" t="s">
        <v>58</v>
      </c>
      <c r="J7" s="1" t="s">
        <v>59</v>
      </c>
      <c r="K7" s="1" t="s">
        <v>60</v>
      </c>
      <c r="L7" s="1">
        <v>0</v>
      </c>
      <c r="M7" s="1" t="s">
        <v>23</v>
      </c>
      <c r="N7" s="1" t="s">
        <v>24</v>
      </c>
      <c r="O7" s="1" t="s">
        <v>24</v>
      </c>
      <c r="P7" s="1" t="s">
        <v>24</v>
      </c>
      <c r="Q7" s="1">
        <v>873456</v>
      </c>
      <c r="R7" s="1" t="s">
        <v>61</v>
      </c>
      <c r="S7" s="1" t="s">
        <v>62</v>
      </c>
      <c r="T7" s="1" t="s">
        <v>27</v>
      </c>
      <c r="U7" s="1">
        <v>951123660</v>
      </c>
      <c r="V7">
        <v>13602062</v>
      </c>
      <c r="W7">
        <v>15500752</v>
      </c>
      <c r="X7">
        <v>11769460</v>
      </c>
      <c r="Y7" t="s">
        <v>56</v>
      </c>
      <c r="Z7" s="1" t="str">
        <f t="shared" si="0"/>
        <v>'319878-2023',</v>
      </c>
      <c r="AA7" s="1" t="str">
        <f t="shared" si="1"/>
        <v>'13602062',</v>
      </c>
      <c r="AB7" s="1" t="str">
        <f t="shared" si="2"/>
        <v>'15500752',</v>
      </c>
      <c r="AC7" s="2">
        <f t="shared" si="3"/>
        <v>45295.659722222219</v>
      </c>
      <c r="AD7" s="1" t="str">
        <f t="shared" si="4"/>
        <v>'11769460',</v>
      </c>
      <c r="AE7" s="1" t="str">
        <f t="shared" si="5"/>
        <v>'51.81',</v>
      </c>
      <c r="AF7" s="1" t="str">
        <f t="shared" si="6"/>
        <v>,CED</v>
      </c>
      <c r="AG7" s="1" t="str">
        <f t="shared" si="7"/>
        <v>'951123660',</v>
      </c>
      <c r="AH7" s="11" t="str">
        <f t="shared" si="8"/>
        <v>1,</v>
      </c>
      <c r="AI7" s="1" t="str">
        <f t="shared" si="9"/>
        <v>'NOTIFICADO POR EMAIL',</v>
      </c>
      <c r="AJ7" s="14">
        <f t="shared" si="10"/>
        <v>45527</v>
      </c>
      <c r="AK7" s="11" t="str">
        <f t="shared" si="11"/>
        <v>,1</v>
      </c>
      <c r="AL7" s="1" t="str">
        <f t="shared" si="12"/>
        <v>,null</v>
      </c>
    </row>
    <row r="8" spans="1:38" x14ac:dyDescent="0.25">
      <c r="A8" s="1">
        <v>102046</v>
      </c>
      <c r="B8" s="1" t="s">
        <v>63</v>
      </c>
      <c r="C8" s="4" t="s">
        <v>209</v>
      </c>
      <c r="D8" s="5">
        <v>45527</v>
      </c>
      <c r="E8" s="5" t="s">
        <v>209</v>
      </c>
      <c r="F8" s="1" t="s">
        <v>57</v>
      </c>
      <c r="G8" s="1">
        <v>6025</v>
      </c>
      <c r="H8" s="2">
        <v>45295.659722222219</v>
      </c>
      <c r="I8" s="1" t="s">
        <v>64</v>
      </c>
      <c r="J8" s="1" t="s">
        <v>65</v>
      </c>
      <c r="K8" s="1" t="s">
        <v>66</v>
      </c>
      <c r="L8" s="1">
        <v>0</v>
      </c>
      <c r="M8" s="1" t="s">
        <v>23</v>
      </c>
      <c r="N8" s="1" t="s">
        <v>24</v>
      </c>
      <c r="O8" s="1" t="s">
        <v>24</v>
      </c>
      <c r="P8" s="1" t="s">
        <v>24</v>
      </c>
      <c r="Q8" s="1">
        <v>873456</v>
      </c>
      <c r="R8" s="1" t="s">
        <v>61</v>
      </c>
      <c r="S8" s="1" t="s">
        <v>67</v>
      </c>
      <c r="T8" s="1" t="s">
        <v>27</v>
      </c>
      <c r="U8" s="1">
        <v>951123660</v>
      </c>
      <c r="V8">
        <v>13602065</v>
      </c>
      <c r="W8">
        <v>15500755</v>
      </c>
      <c r="X8">
        <v>11769491</v>
      </c>
      <c r="Y8" t="s">
        <v>63</v>
      </c>
      <c r="Z8" s="1" t="str">
        <f t="shared" si="0"/>
        <v>'319883-2023',</v>
      </c>
      <c r="AA8" s="1" t="str">
        <f t="shared" si="1"/>
        <v>'13602065',</v>
      </c>
      <c r="AB8" s="1" t="str">
        <f t="shared" si="2"/>
        <v>'15500755',</v>
      </c>
      <c r="AC8" s="2">
        <f t="shared" si="3"/>
        <v>45295.659722222219</v>
      </c>
      <c r="AD8" s="1" t="str">
        <f t="shared" si="4"/>
        <v>'11769491',</v>
      </c>
      <c r="AE8" s="1" t="str">
        <f t="shared" si="5"/>
        <v>'51.81',</v>
      </c>
      <c r="AF8" s="1" t="str">
        <f t="shared" si="6"/>
        <v>,CED</v>
      </c>
      <c r="AG8" s="1" t="str">
        <f t="shared" si="7"/>
        <v>'951123660',</v>
      </c>
      <c r="AH8" s="11" t="str">
        <f t="shared" si="8"/>
        <v>1,</v>
      </c>
      <c r="AI8" s="1" t="str">
        <f t="shared" si="9"/>
        <v>'NOTIFICADO POR EMAIL',</v>
      </c>
      <c r="AJ8" s="14">
        <f t="shared" si="10"/>
        <v>45527</v>
      </c>
      <c r="AK8" s="11" t="str">
        <f t="shared" si="11"/>
        <v>,1</v>
      </c>
      <c r="AL8" s="1" t="str">
        <f t="shared" si="12"/>
        <v>,null</v>
      </c>
    </row>
    <row r="9" spans="1:38" hidden="1" x14ac:dyDescent="0.25">
      <c r="A9" s="1">
        <v>111882</v>
      </c>
      <c r="B9" s="1" t="s">
        <v>68</v>
      </c>
      <c r="C9" s="4" t="s">
        <v>210</v>
      </c>
      <c r="D9" s="5"/>
      <c r="E9" s="5"/>
      <c r="F9" s="1" t="s">
        <v>29</v>
      </c>
      <c r="G9" s="1">
        <v>120153</v>
      </c>
      <c r="H9" s="2">
        <v>45314.431944444441</v>
      </c>
      <c r="I9" s="1" t="s">
        <v>69</v>
      </c>
      <c r="J9" s="1" t="s">
        <v>70</v>
      </c>
      <c r="K9" s="1" t="s">
        <v>71</v>
      </c>
      <c r="L9" s="1">
        <v>0</v>
      </c>
      <c r="M9" s="1" t="s">
        <v>23</v>
      </c>
      <c r="N9" s="1" t="s">
        <v>24</v>
      </c>
      <c r="O9" s="1" t="s">
        <v>24</v>
      </c>
      <c r="P9" s="1" t="s">
        <v>24</v>
      </c>
      <c r="Q9" s="1">
        <v>879093</v>
      </c>
      <c r="R9" s="1" t="s">
        <v>72</v>
      </c>
      <c r="S9" s="1" t="s">
        <v>73</v>
      </c>
      <c r="T9" s="1" t="s">
        <v>27</v>
      </c>
      <c r="U9" s="1">
        <v>930109509</v>
      </c>
    </row>
    <row r="10" spans="1:38" hidden="1" x14ac:dyDescent="0.25">
      <c r="A10" s="1">
        <v>105598</v>
      </c>
      <c r="B10" s="1" t="s">
        <v>74</v>
      </c>
      <c r="C10" s="4" t="s">
        <v>210</v>
      </c>
      <c r="D10" s="5"/>
      <c r="E10" s="5"/>
      <c r="F10" s="1" t="s">
        <v>36</v>
      </c>
      <c r="G10" s="1">
        <v>77432</v>
      </c>
      <c r="H10" s="2">
        <v>45307.55</v>
      </c>
      <c r="I10" s="1" t="s">
        <v>75</v>
      </c>
      <c r="J10" s="1" t="s">
        <v>76</v>
      </c>
      <c r="K10" s="1" t="s">
        <v>77</v>
      </c>
      <c r="L10" s="1">
        <v>0</v>
      </c>
      <c r="M10" s="1" t="s">
        <v>23</v>
      </c>
      <c r="N10" s="1" t="s">
        <v>24</v>
      </c>
      <c r="O10" s="1" t="s">
        <v>24</v>
      </c>
      <c r="P10" s="1" t="s">
        <v>24</v>
      </c>
      <c r="Q10" s="1">
        <v>876737</v>
      </c>
      <c r="R10" s="1" t="s">
        <v>40</v>
      </c>
      <c r="S10" s="1" t="s">
        <v>78</v>
      </c>
      <c r="T10" s="1" t="s">
        <v>27</v>
      </c>
      <c r="U10" s="1">
        <v>944253038</v>
      </c>
    </row>
    <row r="11" spans="1:38" x14ac:dyDescent="0.25">
      <c r="A11" s="1">
        <v>97309</v>
      </c>
      <c r="B11" s="1" t="s">
        <v>79</v>
      </c>
      <c r="C11" s="4" t="s">
        <v>209</v>
      </c>
      <c r="D11" s="5">
        <v>45527</v>
      </c>
      <c r="E11" s="5" t="s">
        <v>209</v>
      </c>
      <c r="F11" s="1" t="s">
        <v>80</v>
      </c>
      <c r="G11" s="1">
        <v>8897</v>
      </c>
      <c r="H11" s="2">
        <v>45295.714583333334</v>
      </c>
      <c r="I11" s="1" t="s">
        <v>81</v>
      </c>
      <c r="J11" s="1" t="s">
        <v>82</v>
      </c>
      <c r="K11" s="1" t="s">
        <v>83</v>
      </c>
      <c r="L11" s="1">
        <v>0</v>
      </c>
      <c r="M11" s="1" t="s">
        <v>23</v>
      </c>
      <c r="N11" s="1" t="s">
        <v>24</v>
      </c>
      <c r="O11" s="1" t="s">
        <v>24</v>
      </c>
      <c r="P11" s="1" t="s">
        <v>24</v>
      </c>
      <c r="Q11" s="1">
        <v>873504</v>
      </c>
      <c r="R11" s="1" t="s">
        <v>84</v>
      </c>
      <c r="S11" s="1" t="s">
        <v>85</v>
      </c>
      <c r="T11" s="1" t="s">
        <v>27</v>
      </c>
      <c r="U11" s="1">
        <v>913168456</v>
      </c>
      <c r="V11">
        <v>13637369</v>
      </c>
      <c r="W11">
        <v>15527391</v>
      </c>
      <c r="X11">
        <v>12804671</v>
      </c>
      <c r="Y11" t="s">
        <v>79</v>
      </c>
      <c r="Z11" s="1" t="str">
        <f>"'"&amp;B11&amp;"',"</f>
        <v>'326307-2023',</v>
      </c>
      <c r="AA11" s="1" t="str">
        <f>"'"&amp;V11&amp;"',"</f>
        <v>'13637369',</v>
      </c>
      <c r="AB11" s="1" t="str">
        <f>"'"&amp;W11&amp;"',"</f>
        <v>'15527391',</v>
      </c>
      <c r="AC11" s="2">
        <f>H11</f>
        <v>45295.714583333334</v>
      </c>
      <c r="AD11" s="1" t="str">
        <f>"'"&amp;X11&amp;"',"</f>
        <v>'12804671',</v>
      </c>
      <c r="AE11" s="1" t="str">
        <f>"'"&amp;F11&amp;"',"</f>
        <v>'18.9',</v>
      </c>
      <c r="AF11" s="1" t="str">
        <f>","&amp;"CED"</f>
        <v>,CED</v>
      </c>
      <c r="AG11" s="1" t="str">
        <f>"'"&amp;U11&amp;"',"</f>
        <v>'913168456',</v>
      </c>
      <c r="AH11" s="11" t="str">
        <f>1&amp;","</f>
        <v>1,</v>
      </c>
      <c r="AI11" s="1" t="str">
        <f>"'"&amp;E11&amp;"',"</f>
        <v>'NOTIFICADO POR EMAIL',</v>
      </c>
      <c r="AJ11" s="14">
        <f>D11</f>
        <v>45527</v>
      </c>
      <c r="AK11" s="11" t="str">
        <f>","&amp;1</f>
        <v>,1</v>
      </c>
      <c r="AL11" s="1" t="str">
        <f>","&amp;"null"</f>
        <v>,null</v>
      </c>
    </row>
    <row r="12" spans="1:38" hidden="1" x14ac:dyDescent="0.25">
      <c r="A12" s="1">
        <v>108989</v>
      </c>
      <c r="B12" s="1" t="s">
        <v>86</v>
      </c>
      <c r="C12" s="4" t="s">
        <v>210</v>
      </c>
      <c r="D12" s="5"/>
      <c r="E12" s="5"/>
      <c r="F12" s="1" t="s">
        <v>87</v>
      </c>
      <c r="G12" s="1">
        <v>80711</v>
      </c>
      <c r="H12" s="2">
        <v>45307.607638888891</v>
      </c>
      <c r="I12" s="1" t="s">
        <v>88</v>
      </c>
      <c r="J12" s="1" t="s">
        <v>89</v>
      </c>
      <c r="K12" s="1" t="s">
        <v>90</v>
      </c>
      <c r="L12" s="1">
        <v>0</v>
      </c>
      <c r="M12" s="1" t="s">
        <v>23</v>
      </c>
      <c r="N12" s="1" t="s">
        <v>24</v>
      </c>
      <c r="O12" s="1" t="s">
        <v>24</v>
      </c>
      <c r="P12" s="1" t="s">
        <v>24</v>
      </c>
      <c r="Q12" s="1">
        <v>876916</v>
      </c>
      <c r="R12" s="1" t="s">
        <v>91</v>
      </c>
      <c r="S12" s="1" t="s">
        <v>92</v>
      </c>
      <c r="T12" s="1" t="s">
        <v>27</v>
      </c>
      <c r="U12" s="1">
        <v>1725372047</v>
      </c>
    </row>
    <row r="13" spans="1:38" x14ac:dyDescent="0.25">
      <c r="A13" s="1">
        <v>116361</v>
      </c>
      <c r="B13" s="12" t="s">
        <v>93</v>
      </c>
      <c r="C13" s="4" t="s">
        <v>209</v>
      </c>
      <c r="D13" s="5">
        <v>45527</v>
      </c>
      <c r="E13" s="5" t="s">
        <v>209</v>
      </c>
      <c r="F13" s="1">
        <v>189</v>
      </c>
      <c r="G13" s="1">
        <v>150722</v>
      </c>
      <c r="H13" s="2">
        <v>45324.615972222222</v>
      </c>
      <c r="I13" s="1" t="s">
        <v>94</v>
      </c>
      <c r="J13" s="1" t="s">
        <v>95</v>
      </c>
      <c r="K13" s="1" t="s">
        <v>96</v>
      </c>
      <c r="L13" s="1">
        <v>0</v>
      </c>
      <c r="M13" s="1" t="s">
        <v>23</v>
      </c>
      <c r="N13" s="1" t="s">
        <v>24</v>
      </c>
      <c r="O13" s="1" t="s">
        <v>24</v>
      </c>
      <c r="P13" s="1" t="s">
        <v>24</v>
      </c>
      <c r="Q13" s="1">
        <v>882707</v>
      </c>
      <c r="R13" s="1" t="s">
        <v>97</v>
      </c>
      <c r="S13" s="1" t="s">
        <v>98</v>
      </c>
      <c r="T13" s="1" t="s">
        <v>27</v>
      </c>
      <c r="U13" s="1">
        <v>916712326</v>
      </c>
      <c r="V13">
        <v>13735654</v>
      </c>
      <c r="W13">
        <v>15588222</v>
      </c>
      <c r="X13">
        <v>13462356</v>
      </c>
      <c r="Y13" t="s">
        <v>93</v>
      </c>
      <c r="Z13" s="1" t="str">
        <f t="shared" ref="Z13:Z16" si="13">"'"&amp;B13&amp;"',"</f>
        <v>'20046-2024',</v>
      </c>
      <c r="AA13" s="1" t="str">
        <f t="shared" ref="AA13:AA16" si="14">"'"&amp;V13&amp;"',"</f>
        <v>'13735654',</v>
      </c>
      <c r="AB13" s="1" t="str">
        <f t="shared" ref="AB13:AB16" si="15">"'"&amp;W13&amp;"',"</f>
        <v>'15588222',</v>
      </c>
      <c r="AC13" s="2">
        <f t="shared" ref="AC13:AC16" si="16">H13</f>
        <v>45324.615972222222</v>
      </c>
      <c r="AD13" s="1" t="str">
        <f t="shared" ref="AD13:AD16" si="17">"'"&amp;X13&amp;"',"</f>
        <v>'13462356',</v>
      </c>
      <c r="AE13" s="1" t="str">
        <f t="shared" ref="AE13:AE16" si="18">"'"&amp;F13&amp;"',"</f>
        <v>'189',</v>
      </c>
      <c r="AF13" s="1" t="str">
        <f t="shared" ref="AF13:AF16" si="19">","&amp;"CED"</f>
        <v>,CED</v>
      </c>
      <c r="AG13" s="1" t="str">
        <f t="shared" ref="AG13:AG16" si="20">"'"&amp;U13&amp;"',"</f>
        <v>'916712326',</v>
      </c>
      <c r="AH13" s="11" t="str">
        <f t="shared" ref="AH13:AH16" si="21">1&amp;","</f>
        <v>1,</v>
      </c>
      <c r="AI13" s="1" t="str">
        <f t="shared" ref="AI13:AI16" si="22">"'"&amp;E13&amp;"',"</f>
        <v>'NOTIFICADO POR EMAIL',</v>
      </c>
      <c r="AJ13" s="14">
        <f t="shared" ref="AJ13:AJ16" si="23">D13</f>
        <v>45527</v>
      </c>
      <c r="AK13" s="11" t="str">
        <f t="shared" ref="AK13:AK16" si="24">","&amp;1</f>
        <v>,1</v>
      </c>
      <c r="AL13" s="1" t="str">
        <f t="shared" ref="AL13:AL16" si="25">","&amp;"null"</f>
        <v>,null</v>
      </c>
    </row>
    <row r="14" spans="1:38" x14ac:dyDescent="0.25">
      <c r="A14" s="1">
        <v>102040</v>
      </c>
      <c r="B14" s="1" t="s">
        <v>99</v>
      </c>
      <c r="C14" s="4" t="s">
        <v>209</v>
      </c>
      <c r="D14" s="5">
        <v>45527</v>
      </c>
      <c r="E14" s="5" t="s">
        <v>209</v>
      </c>
      <c r="F14" s="1" t="s">
        <v>57</v>
      </c>
      <c r="G14" s="1">
        <v>6019</v>
      </c>
      <c r="H14" s="2">
        <v>45295.659722222219</v>
      </c>
      <c r="I14" s="1" t="s">
        <v>100</v>
      </c>
      <c r="J14" s="1" t="s">
        <v>101</v>
      </c>
      <c r="K14" s="1" t="s">
        <v>102</v>
      </c>
      <c r="L14" s="1">
        <v>0</v>
      </c>
      <c r="M14" s="1" t="s">
        <v>23</v>
      </c>
      <c r="N14" s="1" t="s">
        <v>24</v>
      </c>
      <c r="O14" s="1" t="s">
        <v>24</v>
      </c>
      <c r="P14" s="1" t="s">
        <v>24</v>
      </c>
      <c r="Q14" s="1">
        <v>873456</v>
      </c>
      <c r="R14" s="1" t="s">
        <v>61</v>
      </c>
      <c r="S14" s="1" t="s">
        <v>103</v>
      </c>
      <c r="T14" s="1" t="s">
        <v>27</v>
      </c>
      <c r="U14" s="1">
        <v>951123660</v>
      </c>
      <c r="V14">
        <v>13602057</v>
      </c>
      <c r="W14">
        <v>15500747</v>
      </c>
      <c r="X14">
        <v>11769269</v>
      </c>
      <c r="Y14" t="s">
        <v>99</v>
      </c>
      <c r="Z14" s="1" t="str">
        <f t="shared" si="13"/>
        <v>'319877-2023',</v>
      </c>
      <c r="AA14" s="1" t="str">
        <f t="shared" si="14"/>
        <v>'13602057',</v>
      </c>
      <c r="AB14" s="1" t="str">
        <f t="shared" si="15"/>
        <v>'15500747',</v>
      </c>
      <c r="AC14" s="2">
        <f t="shared" si="16"/>
        <v>45295.659722222219</v>
      </c>
      <c r="AD14" s="1" t="str">
        <f t="shared" si="17"/>
        <v>'11769269',</v>
      </c>
      <c r="AE14" s="1" t="str">
        <f t="shared" si="18"/>
        <v>'51.81',</v>
      </c>
      <c r="AF14" s="1" t="str">
        <f t="shared" si="19"/>
        <v>,CED</v>
      </c>
      <c r="AG14" s="1" t="str">
        <f t="shared" si="20"/>
        <v>'951123660',</v>
      </c>
      <c r="AH14" s="11" t="str">
        <f t="shared" si="21"/>
        <v>1,</v>
      </c>
      <c r="AI14" s="1" t="str">
        <f t="shared" si="22"/>
        <v>'NOTIFICADO POR EMAIL',</v>
      </c>
      <c r="AJ14" s="14">
        <f t="shared" si="23"/>
        <v>45527</v>
      </c>
      <c r="AK14" s="11" t="str">
        <f t="shared" si="24"/>
        <v>,1</v>
      </c>
      <c r="AL14" s="1" t="str">
        <f t="shared" si="25"/>
        <v>,null</v>
      </c>
    </row>
    <row r="15" spans="1:38" x14ac:dyDescent="0.25">
      <c r="A15" s="1">
        <v>102045</v>
      </c>
      <c r="B15" s="1" t="s">
        <v>104</v>
      </c>
      <c r="C15" s="4" t="s">
        <v>209</v>
      </c>
      <c r="D15" s="5">
        <v>45527</v>
      </c>
      <c r="E15" s="5" t="s">
        <v>209</v>
      </c>
      <c r="F15" s="1" t="s">
        <v>57</v>
      </c>
      <c r="G15" s="1">
        <v>6024</v>
      </c>
      <c r="H15" s="2">
        <v>45295.659722222219</v>
      </c>
      <c r="I15" s="1" t="s">
        <v>105</v>
      </c>
      <c r="J15" s="1" t="s">
        <v>106</v>
      </c>
      <c r="K15" s="1" t="s">
        <v>107</v>
      </c>
      <c r="L15" s="1">
        <v>0</v>
      </c>
      <c r="M15" s="1" t="s">
        <v>23</v>
      </c>
      <c r="N15" s="1" t="s">
        <v>24</v>
      </c>
      <c r="O15" s="1" t="s">
        <v>24</v>
      </c>
      <c r="P15" s="1" t="s">
        <v>24</v>
      </c>
      <c r="Q15" s="1">
        <v>873456</v>
      </c>
      <c r="R15" s="1" t="s">
        <v>61</v>
      </c>
      <c r="S15" s="1" t="s">
        <v>108</v>
      </c>
      <c r="T15" s="1" t="s">
        <v>27</v>
      </c>
      <c r="U15" s="1">
        <v>951123660</v>
      </c>
      <c r="V15">
        <v>13602064</v>
      </c>
      <c r="W15">
        <v>15500754</v>
      </c>
      <c r="X15">
        <v>11769478</v>
      </c>
      <c r="Y15" t="s">
        <v>104</v>
      </c>
      <c r="Z15" s="1" t="str">
        <f t="shared" si="13"/>
        <v>'319882-2023',</v>
      </c>
      <c r="AA15" s="1" t="str">
        <f t="shared" si="14"/>
        <v>'13602064',</v>
      </c>
      <c r="AB15" s="1" t="str">
        <f t="shared" si="15"/>
        <v>'15500754',</v>
      </c>
      <c r="AC15" s="2">
        <f t="shared" si="16"/>
        <v>45295.659722222219</v>
      </c>
      <c r="AD15" s="1" t="str">
        <f t="shared" si="17"/>
        <v>'11769478',</v>
      </c>
      <c r="AE15" s="1" t="str">
        <f t="shared" si="18"/>
        <v>'51.81',</v>
      </c>
      <c r="AF15" s="1" t="str">
        <f t="shared" si="19"/>
        <v>,CED</v>
      </c>
      <c r="AG15" s="1" t="str">
        <f t="shared" si="20"/>
        <v>'951123660',</v>
      </c>
      <c r="AH15" s="11" t="str">
        <f t="shared" si="21"/>
        <v>1,</v>
      </c>
      <c r="AI15" s="1" t="str">
        <f t="shared" si="22"/>
        <v>'NOTIFICADO POR EMAIL',</v>
      </c>
      <c r="AJ15" s="14">
        <f t="shared" si="23"/>
        <v>45527</v>
      </c>
      <c r="AK15" s="11" t="str">
        <f t="shared" si="24"/>
        <v>,1</v>
      </c>
      <c r="AL15" s="1" t="str">
        <f t="shared" si="25"/>
        <v>,null</v>
      </c>
    </row>
    <row r="16" spans="1:38" x14ac:dyDescent="0.25">
      <c r="A16" s="1">
        <v>111893</v>
      </c>
      <c r="B16" s="12" t="s">
        <v>109</v>
      </c>
      <c r="C16" s="4" t="s">
        <v>209</v>
      </c>
      <c r="D16" s="5">
        <v>45527</v>
      </c>
      <c r="E16" s="5" t="s">
        <v>209</v>
      </c>
      <c r="F16" s="1" t="s">
        <v>110</v>
      </c>
      <c r="G16" s="1">
        <v>120164</v>
      </c>
      <c r="H16" s="2">
        <v>45314.431944444441</v>
      </c>
      <c r="I16" s="1" t="s">
        <v>111</v>
      </c>
      <c r="J16" s="1" t="s">
        <v>112</v>
      </c>
      <c r="K16" s="1" t="s">
        <v>113</v>
      </c>
      <c r="L16" s="1">
        <v>0</v>
      </c>
      <c r="M16" s="1" t="s">
        <v>23</v>
      </c>
      <c r="N16" s="1" t="s">
        <v>24</v>
      </c>
      <c r="O16" s="1" t="s">
        <v>24</v>
      </c>
      <c r="P16" s="1" t="s">
        <v>24</v>
      </c>
      <c r="Q16" s="1">
        <v>879093</v>
      </c>
      <c r="R16" s="1" t="s">
        <v>72</v>
      </c>
      <c r="S16" s="1" t="s">
        <v>114</v>
      </c>
      <c r="T16" s="1" t="s">
        <v>27</v>
      </c>
      <c r="U16" s="1">
        <v>919205963</v>
      </c>
      <c r="V16">
        <v>13690656</v>
      </c>
      <c r="W16">
        <v>15545839</v>
      </c>
      <c r="X16">
        <v>13387561</v>
      </c>
      <c r="Y16" t="s">
        <v>109</v>
      </c>
      <c r="Z16" s="1" t="str">
        <f t="shared" si="13"/>
        <v>'15595-2024',</v>
      </c>
      <c r="AA16" s="1" t="str">
        <f t="shared" si="14"/>
        <v>'13690656',</v>
      </c>
      <c r="AB16" s="1" t="str">
        <f t="shared" si="15"/>
        <v>'15545839',</v>
      </c>
      <c r="AC16" s="2">
        <f t="shared" si="16"/>
        <v>45314.431944444441</v>
      </c>
      <c r="AD16" s="1" t="str">
        <f t="shared" si="17"/>
        <v>'13387561',</v>
      </c>
      <c r="AE16" s="1" t="str">
        <f t="shared" si="18"/>
        <v>'15.75',</v>
      </c>
      <c r="AF16" s="1" t="str">
        <f t="shared" si="19"/>
        <v>,CED</v>
      </c>
      <c r="AG16" s="1" t="str">
        <f t="shared" si="20"/>
        <v>'919205963',</v>
      </c>
      <c r="AH16" s="11" t="str">
        <f t="shared" si="21"/>
        <v>1,</v>
      </c>
      <c r="AI16" s="1" t="str">
        <f t="shared" si="22"/>
        <v>'NOTIFICADO POR EMAIL',</v>
      </c>
      <c r="AJ16" s="14">
        <f t="shared" si="23"/>
        <v>45527</v>
      </c>
      <c r="AK16" s="11" t="str">
        <f t="shared" si="24"/>
        <v>,1</v>
      </c>
      <c r="AL16" s="1" t="str">
        <f t="shared" si="25"/>
        <v>,null</v>
      </c>
    </row>
    <row r="17" spans="1:38" hidden="1" x14ac:dyDescent="0.25">
      <c r="A17" s="1">
        <v>103534</v>
      </c>
      <c r="B17" s="1" t="s">
        <v>115</v>
      </c>
      <c r="C17" s="4" t="s">
        <v>210</v>
      </c>
      <c r="D17" s="5"/>
      <c r="E17" s="5"/>
      <c r="F17" s="1" t="s">
        <v>29</v>
      </c>
      <c r="G17" s="1">
        <v>7432</v>
      </c>
      <c r="H17" s="2">
        <v>45295.686111111114</v>
      </c>
      <c r="I17" s="1" t="s">
        <v>116</v>
      </c>
      <c r="J17" s="1" t="s">
        <v>117</v>
      </c>
      <c r="K17" s="1" t="s">
        <v>118</v>
      </c>
      <c r="L17" s="1">
        <v>0</v>
      </c>
      <c r="M17" s="1" t="s">
        <v>23</v>
      </c>
      <c r="N17" s="1" t="s">
        <v>24</v>
      </c>
      <c r="O17" s="1" t="s">
        <v>24</v>
      </c>
      <c r="P17" s="1" t="s">
        <v>24</v>
      </c>
      <c r="Q17" s="1">
        <v>873485</v>
      </c>
      <c r="R17" s="1" t="s">
        <v>33</v>
      </c>
      <c r="S17" s="1" t="s">
        <v>119</v>
      </c>
      <c r="T17" s="1" t="s">
        <v>27</v>
      </c>
      <c r="U17" s="1">
        <v>931292445</v>
      </c>
    </row>
    <row r="18" spans="1:38" hidden="1" x14ac:dyDescent="0.25">
      <c r="A18" s="1">
        <v>105597</v>
      </c>
      <c r="B18" s="1" t="s">
        <v>120</v>
      </c>
      <c r="C18" s="4" t="s">
        <v>210</v>
      </c>
      <c r="D18" s="5"/>
      <c r="E18" s="5"/>
      <c r="F18" s="1" t="s">
        <v>80</v>
      </c>
      <c r="G18" s="1">
        <v>77431</v>
      </c>
      <c r="H18" s="2">
        <v>45307.55</v>
      </c>
      <c r="I18" s="1" t="s">
        <v>121</v>
      </c>
      <c r="J18" s="1" t="s">
        <v>122</v>
      </c>
      <c r="K18" s="1" t="s">
        <v>123</v>
      </c>
      <c r="L18" s="1">
        <v>0</v>
      </c>
      <c r="M18" s="1" t="s">
        <v>23</v>
      </c>
      <c r="N18" s="1" t="s">
        <v>24</v>
      </c>
      <c r="O18" s="1" t="s">
        <v>24</v>
      </c>
      <c r="P18" s="1" t="s">
        <v>24</v>
      </c>
      <c r="Q18" s="1">
        <v>876737</v>
      </c>
      <c r="R18" s="1" t="s">
        <v>40</v>
      </c>
      <c r="S18" s="1" t="s">
        <v>124</v>
      </c>
      <c r="T18" s="1" t="s">
        <v>27</v>
      </c>
      <c r="U18" s="1">
        <v>944253038</v>
      </c>
    </row>
    <row r="19" spans="1:38" hidden="1" x14ac:dyDescent="0.25">
      <c r="A19" s="1">
        <v>105602</v>
      </c>
      <c r="B19" s="1" t="s">
        <v>125</v>
      </c>
      <c r="C19" s="4" t="s">
        <v>210</v>
      </c>
      <c r="D19" s="5"/>
      <c r="E19" s="5"/>
      <c r="F19" s="1" t="s">
        <v>36</v>
      </c>
      <c r="G19" s="1">
        <v>77436</v>
      </c>
      <c r="H19" s="2">
        <v>45307.550694444442</v>
      </c>
      <c r="I19" s="1" t="s">
        <v>126</v>
      </c>
      <c r="J19" s="1" t="s">
        <v>127</v>
      </c>
      <c r="K19" s="1" t="s">
        <v>128</v>
      </c>
      <c r="L19" s="1">
        <v>0</v>
      </c>
      <c r="M19" s="1" t="s">
        <v>23</v>
      </c>
      <c r="N19" s="1" t="s">
        <v>24</v>
      </c>
      <c r="O19" s="1" t="s">
        <v>24</v>
      </c>
      <c r="P19" s="1" t="s">
        <v>24</v>
      </c>
      <c r="Q19" s="1">
        <v>876737</v>
      </c>
      <c r="R19" s="1" t="s">
        <v>40</v>
      </c>
      <c r="S19" s="1" t="s">
        <v>129</v>
      </c>
      <c r="T19" s="1" t="s">
        <v>27</v>
      </c>
      <c r="U19" s="1">
        <v>944253038</v>
      </c>
    </row>
    <row r="20" spans="1:38" hidden="1" x14ac:dyDescent="0.25">
      <c r="A20" s="1">
        <v>97307</v>
      </c>
      <c r="B20" s="1" t="s">
        <v>130</v>
      </c>
      <c r="C20" s="4" t="s">
        <v>210</v>
      </c>
      <c r="D20" s="5"/>
      <c r="E20" s="5"/>
      <c r="F20" s="1" t="s">
        <v>131</v>
      </c>
      <c r="G20" s="1">
        <v>8895</v>
      </c>
      <c r="H20" s="2">
        <v>45295.714583333334</v>
      </c>
      <c r="I20" s="1" t="s">
        <v>132</v>
      </c>
      <c r="J20" s="1" t="s">
        <v>133</v>
      </c>
      <c r="K20" s="1" t="s">
        <v>134</v>
      </c>
      <c r="L20" s="1">
        <v>0</v>
      </c>
      <c r="M20" s="1" t="s">
        <v>23</v>
      </c>
      <c r="N20" s="1" t="s">
        <v>24</v>
      </c>
      <c r="O20" s="1" t="s">
        <v>24</v>
      </c>
      <c r="P20" s="1" t="s">
        <v>24</v>
      </c>
      <c r="Q20" s="1">
        <v>873504</v>
      </c>
      <c r="R20" s="1" t="s">
        <v>84</v>
      </c>
      <c r="S20" s="1" t="s">
        <v>135</v>
      </c>
      <c r="T20" s="1" t="s">
        <v>27</v>
      </c>
      <c r="U20" s="1">
        <v>918077363</v>
      </c>
    </row>
    <row r="21" spans="1:38" x14ac:dyDescent="0.25">
      <c r="A21" s="1">
        <v>110093</v>
      </c>
      <c r="B21" s="1" t="s">
        <v>136</v>
      </c>
      <c r="C21" s="4" t="s">
        <v>209</v>
      </c>
      <c r="D21" s="5">
        <v>45527</v>
      </c>
      <c r="E21" s="5" t="s">
        <v>209</v>
      </c>
      <c r="F21" s="1" t="s">
        <v>137</v>
      </c>
      <c r="G21" s="1">
        <v>81751</v>
      </c>
      <c r="H21" s="2">
        <v>45307.625</v>
      </c>
      <c r="I21" s="1" t="s">
        <v>138</v>
      </c>
      <c r="J21" s="1" t="s">
        <v>139</v>
      </c>
      <c r="K21" s="1" t="s">
        <v>140</v>
      </c>
      <c r="L21" s="1">
        <v>0</v>
      </c>
      <c r="M21" s="1" t="s">
        <v>23</v>
      </c>
      <c r="N21" s="1" t="s">
        <v>24</v>
      </c>
      <c r="O21" s="1" t="s">
        <v>24</v>
      </c>
      <c r="P21" s="1" t="s">
        <v>24</v>
      </c>
      <c r="Q21" s="1">
        <v>876933</v>
      </c>
      <c r="R21" s="1" t="s">
        <v>141</v>
      </c>
      <c r="S21" s="1" t="s">
        <v>142</v>
      </c>
      <c r="T21" s="1" t="s">
        <v>27</v>
      </c>
      <c r="U21" s="1">
        <v>1301300404</v>
      </c>
      <c r="V21">
        <v>13630906</v>
      </c>
      <c r="W21">
        <v>15521767</v>
      </c>
      <c r="X21">
        <v>13240831</v>
      </c>
      <c r="Y21" t="s">
        <v>136</v>
      </c>
      <c r="Z21" s="1" t="str">
        <f t="shared" ref="Z21:Z24" si="26">"'"&amp;B21&amp;"',"</f>
        <v>'324828-2023',</v>
      </c>
      <c r="AA21" s="1" t="str">
        <f t="shared" ref="AA21:AA24" si="27">"'"&amp;V21&amp;"',"</f>
        <v>'13630906',</v>
      </c>
      <c r="AB21" s="1" t="str">
        <f t="shared" ref="AB21:AB24" si="28">"'"&amp;W21&amp;"',"</f>
        <v>'15521767',</v>
      </c>
      <c r="AC21" s="2">
        <f t="shared" ref="AC21:AC24" si="29">H21</f>
        <v>45307.625</v>
      </c>
      <c r="AD21" s="1" t="str">
        <f t="shared" ref="AD21:AD24" si="30">"'"&amp;X21&amp;"',"</f>
        <v>'13240831',</v>
      </c>
      <c r="AE21" s="1" t="str">
        <f t="shared" ref="AE21:AE24" si="31">"'"&amp;F21&amp;"',"</f>
        <v>'88.73',</v>
      </c>
      <c r="AF21" s="1" t="str">
        <f t="shared" ref="AF21:AF24" si="32">","&amp;"CED"</f>
        <v>,CED</v>
      </c>
      <c r="AG21" s="1" t="str">
        <f t="shared" ref="AG21:AG24" si="33">"'"&amp;U21&amp;"',"</f>
        <v>'1301300404',</v>
      </c>
      <c r="AH21" s="11" t="str">
        <f t="shared" ref="AH21:AH24" si="34">1&amp;","</f>
        <v>1,</v>
      </c>
      <c r="AI21" s="1" t="str">
        <f t="shared" ref="AI21:AI24" si="35">"'"&amp;E21&amp;"',"</f>
        <v>'NOTIFICADO POR EMAIL',</v>
      </c>
      <c r="AJ21" s="14">
        <f t="shared" ref="AJ21:AJ24" si="36">D21</f>
        <v>45527</v>
      </c>
      <c r="AK21" s="11" t="str">
        <f t="shared" ref="AK21:AK24" si="37">","&amp;1</f>
        <v>,1</v>
      </c>
      <c r="AL21" s="1" t="str">
        <f t="shared" ref="AL21:AL24" si="38">","&amp;"null"</f>
        <v>,null</v>
      </c>
    </row>
    <row r="22" spans="1:38" x14ac:dyDescent="0.25">
      <c r="A22" s="1">
        <v>102039</v>
      </c>
      <c r="B22" s="1" t="s">
        <v>143</v>
      </c>
      <c r="C22" s="4" t="s">
        <v>209</v>
      </c>
      <c r="D22" s="5">
        <v>45527</v>
      </c>
      <c r="E22" s="5" t="s">
        <v>209</v>
      </c>
      <c r="F22" s="1" t="s">
        <v>57</v>
      </c>
      <c r="G22" s="1">
        <v>6018</v>
      </c>
      <c r="H22" s="2">
        <v>45295.659722222219</v>
      </c>
      <c r="I22" s="1" t="s">
        <v>144</v>
      </c>
      <c r="J22" s="1" t="s">
        <v>145</v>
      </c>
      <c r="K22" s="1" t="s">
        <v>146</v>
      </c>
      <c r="L22" s="1">
        <v>0</v>
      </c>
      <c r="M22" s="1" t="s">
        <v>23</v>
      </c>
      <c r="N22" s="1" t="s">
        <v>24</v>
      </c>
      <c r="O22" s="1" t="s">
        <v>24</v>
      </c>
      <c r="P22" s="1" t="s">
        <v>24</v>
      </c>
      <c r="Q22" s="1">
        <v>873456</v>
      </c>
      <c r="R22" s="1" t="s">
        <v>61</v>
      </c>
      <c r="S22" s="1" t="s">
        <v>147</v>
      </c>
      <c r="T22" s="1" t="s">
        <v>27</v>
      </c>
      <c r="U22" s="1">
        <v>951123660</v>
      </c>
      <c r="V22">
        <v>13602061</v>
      </c>
      <c r="W22">
        <v>15500751</v>
      </c>
      <c r="X22">
        <v>11769451</v>
      </c>
      <c r="Y22" t="s">
        <v>143</v>
      </c>
      <c r="Z22" s="1" t="str">
        <f t="shared" si="26"/>
        <v>'319876-2023',</v>
      </c>
      <c r="AA22" s="1" t="str">
        <f t="shared" si="27"/>
        <v>'13602061',</v>
      </c>
      <c r="AB22" s="1" t="str">
        <f t="shared" si="28"/>
        <v>'15500751',</v>
      </c>
      <c r="AC22" s="2">
        <f t="shared" si="29"/>
        <v>45295.659722222219</v>
      </c>
      <c r="AD22" s="1" t="str">
        <f t="shared" si="30"/>
        <v>'11769451',</v>
      </c>
      <c r="AE22" s="1" t="str">
        <f t="shared" si="31"/>
        <v>'51.81',</v>
      </c>
      <c r="AF22" s="1" t="str">
        <f t="shared" si="32"/>
        <v>,CED</v>
      </c>
      <c r="AG22" s="1" t="str">
        <f t="shared" si="33"/>
        <v>'951123660',</v>
      </c>
      <c r="AH22" s="11" t="str">
        <f t="shared" si="34"/>
        <v>1,</v>
      </c>
      <c r="AI22" s="1" t="str">
        <f t="shared" si="35"/>
        <v>'NOTIFICADO POR EMAIL',</v>
      </c>
      <c r="AJ22" s="14">
        <f t="shared" si="36"/>
        <v>45527</v>
      </c>
      <c r="AK22" s="11" t="str">
        <f t="shared" si="37"/>
        <v>,1</v>
      </c>
      <c r="AL22" s="1" t="str">
        <f t="shared" si="38"/>
        <v>,null</v>
      </c>
    </row>
    <row r="23" spans="1:38" x14ac:dyDescent="0.25">
      <c r="A23" s="1">
        <v>102043</v>
      </c>
      <c r="B23" s="1" t="s">
        <v>148</v>
      </c>
      <c r="C23" s="4" t="s">
        <v>209</v>
      </c>
      <c r="D23" s="5">
        <v>45527</v>
      </c>
      <c r="E23" s="5" t="s">
        <v>209</v>
      </c>
      <c r="F23" s="1" t="s">
        <v>57</v>
      </c>
      <c r="G23" s="1">
        <v>6022</v>
      </c>
      <c r="H23" s="2">
        <v>45295.659722222219</v>
      </c>
      <c r="I23" s="1" t="s">
        <v>149</v>
      </c>
      <c r="J23" s="1" t="s">
        <v>150</v>
      </c>
      <c r="K23" s="1" t="s">
        <v>151</v>
      </c>
      <c r="L23" s="1">
        <v>0</v>
      </c>
      <c r="M23" s="1" t="s">
        <v>23</v>
      </c>
      <c r="N23" s="1" t="s">
        <v>24</v>
      </c>
      <c r="O23" s="1" t="s">
        <v>24</v>
      </c>
      <c r="P23" s="1" t="s">
        <v>24</v>
      </c>
      <c r="Q23" s="1">
        <v>873456</v>
      </c>
      <c r="R23" s="1" t="s">
        <v>61</v>
      </c>
      <c r="S23" s="1" t="s">
        <v>152</v>
      </c>
      <c r="T23" s="1" t="s">
        <v>27</v>
      </c>
      <c r="U23" s="1">
        <v>951123660</v>
      </c>
      <c r="V23">
        <v>13602058</v>
      </c>
      <c r="W23">
        <v>15500748</v>
      </c>
      <c r="X23">
        <v>11769289</v>
      </c>
      <c r="Y23" t="s">
        <v>148</v>
      </c>
      <c r="Z23" s="1" t="str">
        <f t="shared" si="26"/>
        <v>'319880-2023',</v>
      </c>
      <c r="AA23" s="1" t="str">
        <f t="shared" si="27"/>
        <v>'13602058',</v>
      </c>
      <c r="AB23" s="1" t="str">
        <f t="shared" si="28"/>
        <v>'15500748',</v>
      </c>
      <c r="AC23" s="2">
        <f t="shared" si="29"/>
        <v>45295.659722222219</v>
      </c>
      <c r="AD23" s="1" t="str">
        <f t="shared" si="30"/>
        <v>'11769289',</v>
      </c>
      <c r="AE23" s="1" t="str">
        <f t="shared" si="31"/>
        <v>'51.81',</v>
      </c>
      <c r="AF23" s="1" t="str">
        <f t="shared" si="32"/>
        <v>,CED</v>
      </c>
      <c r="AG23" s="1" t="str">
        <f t="shared" si="33"/>
        <v>'951123660',</v>
      </c>
      <c r="AH23" s="11" t="str">
        <f t="shared" si="34"/>
        <v>1,</v>
      </c>
      <c r="AI23" s="1" t="str">
        <f t="shared" si="35"/>
        <v>'NOTIFICADO POR EMAIL',</v>
      </c>
      <c r="AJ23" s="14">
        <f t="shared" si="36"/>
        <v>45527</v>
      </c>
      <c r="AK23" s="11" t="str">
        <f t="shared" si="37"/>
        <v>,1</v>
      </c>
      <c r="AL23" s="1" t="str">
        <f t="shared" si="38"/>
        <v>,null</v>
      </c>
    </row>
    <row r="24" spans="1:38" x14ac:dyDescent="0.25">
      <c r="A24" s="1">
        <v>111889</v>
      </c>
      <c r="B24" s="15" t="s">
        <v>153</v>
      </c>
      <c r="C24" s="4" t="s">
        <v>209</v>
      </c>
      <c r="D24" s="5">
        <v>45527</v>
      </c>
      <c r="E24" s="5" t="s">
        <v>209</v>
      </c>
      <c r="F24" s="1" t="s">
        <v>154</v>
      </c>
      <c r="G24" s="1">
        <v>120160</v>
      </c>
      <c r="H24" s="2">
        <v>45314.431944444441</v>
      </c>
      <c r="I24" s="1" t="s">
        <v>155</v>
      </c>
      <c r="J24" s="1" t="s">
        <v>156</v>
      </c>
      <c r="K24" s="1" t="s">
        <v>157</v>
      </c>
      <c r="L24" s="1">
        <v>0</v>
      </c>
      <c r="M24" s="1" t="s">
        <v>23</v>
      </c>
      <c r="N24" s="1" t="s">
        <v>24</v>
      </c>
      <c r="O24" s="1" t="s">
        <v>24</v>
      </c>
      <c r="P24" s="1" t="s">
        <v>24</v>
      </c>
      <c r="Q24" s="1">
        <v>879093</v>
      </c>
      <c r="R24" s="1" t="s">
        <v>72</v>
      </c>
      <c r="S24" s="1" t="s">
        <v>158</v>
      </c>
      <c r="T24" s="1" t="s">
        <v>27</v>
      </c>
      <c r="U24" s="1">
        <v>909254617</v>
      </c>
      <c r="V24">
        <v>13690653</v>
      </c>
      <c r="W24">
        <v>15545836</v>
      </c>
      <c r="X24">
        <v>12315741</v>
      </c>
      <c r="Y24" t="s">
        <v>153</v>
      </c>
      <c r="Z24" s="1" t="str">
        <f t="shared" si="26"/>
        <v>'15591-2024',</v>
      </c>
      <c r="AA24" s="1" t="str">
        <f t="shared" si="27"/>
        <v>'13690653',</v>
      </c>
      <c r="AB24" s="1" t="str">
        <f t="shared" si="28"/>
        <v>'15545836',</v>
      </c>
      <c r="AC24" s="2">
        <f t="shared" si="29"/>
        <v>45314.431944444441</v>
      </c>
      <c r="AD24" s="1" t="str">
        <f t="shared" si="30"/>
        <v>'12315741',</v>
      </c>
      <c r="AE24" s="1" t="str">
        <f t="shared" si="31"/>
        <v>'8.28',</v>
      </c>
      <c r="AF24" s="1" t="str">
        <f t="shared" si="32"/>
        <v>,CED</v>
      </c>
      <c r="AG24" s="1" t="str">
        <f t="shared" si="33"/>
        <v>'909254617',</v>
      </c>
      <c r="AH24" s="11" t="str">
        <f t="shared" si="34"/>
        <v>1,</v>
      </c>
      <c r="AI24" s="1" t="str">
        <f t="shared" si="35"/>
        <v>'NOTIFICADO POR EMAIL',</v>
      </c>
      <c r="AJ24" s="14">
        <f t="shared" si="36"/>
        <v>45527</v>
      </c>
      <c r="AK24" s="11" t="str">
        <f t="shared" si="37"/>
        <v>,1</v>
      </c>
      <c r="AL24" s="1" t="str">
        <f t="shared" si="38"/>
        <v>,null</v>
      </c>
    </row>
    <row r="25" spans="1:38" hidden="1" x14ac:dyDescent="0.25">
      <c r="A25" s="1">
        <v>122687</v>
      </c>
      <c r="B25" s="1" t="s">
        <v>159</v>
      </c>
      <c r="C25" s="4" t="s">
        <v>210</v>
      </c>
      <c r="D25" s="5"/>
      <c r="E25" s="5"/>
      <c r="F25" s="1" t="s">
        <v>80</v>
      </c>
      <c r="G25" s="1">
        <v>164537</v>
      </c>
      <c r="H25" s="2">
        <v>45336.667361111111</v>
      </c>
      <c r="I25" s="1" t="s">
        <v>160</v>
      </c>
      <c r="J25" s="1" t="s">
        <v>161</v>
      </c>
      <c r="K25" s="1" t="s">
        <v>162</v>
      </c>
      <c r="L25" s="1">
        <v>0</v>
      </c>
      <c r="M25" s="1" t="s">
        <v>23</v>
      </c>
      <c r="N25" s="1" t="s">
        <v>24</v>
      </c>
      <c r="O25" s="1" t="s">
        <v>24</v>
      </c>
      <c r="P25" s="1" t="s">
        <v>24</v>
      </c>
      <c r="Q25" s="1">
        <v>885408</v>
      </c>
      <c r="R25" s="1" t="s">
        <v>163</v>
      </c>
      <c r="S25" s="1" t="s">
        <v>164</v>
      </c>
      <c r="T25" s="1" t="s">
        <v>27</v>
      </c>
      <c r="U25" s="1">
        <v>940630866</v>
      </c>
    </row>
    <row r="26" spans="1:38" hidden="1" x14ac:dyDescent="0.25">
      <c r="A26" s="1">
        <v>103533</v>
      </c>
      <c r="B26" s="1" t="s">
        <v>165</v>
      </c>
      <c r="C26" s="4" t="s">
        <v>210</v>
      </c>
      <c r="D26" s="5"/>
      <c r="E26" s="5"/>
      <c r="F26" s="1" t="s">
        <v>29</v>
      </c>
      <c r="G26" s="1">
        <v>7431</v>
      </c>
      <c r="H26" s="2">
        <v>45295.685416666667</v>
      </c>
      <c r="I26" s="1" t="s">
        <v>166</v>
      </c>
      <c r="J26" s="1" t="s">
        <v>167</v>
      </c>
      <c r="K26" s="1" t="s">
        <v>168</v>
      </c>
      <c r="L26" s="1">
        <v>0</v>
      </c>
      <c r="M26" s="1" t="s">
        <v>23</v>
      </c>
      <c r="N26" s="1" t="s">
        <v>24</v>
      </c>
      <c r="O26" s="1" t="s">
        <v>24</v>
      </c>
      <c r="P26" s="1" t="s">
        <v>24</v>
      </c>
      <c r="Q26" s="1">
        <v>873485</v>
      </c>
      <c r="R26" s="1" t="s">
        <v>33</v>
      </c>
      <c r="S26" s="1" t="s">
        <v>169</v>
      </c>
      <c r="T26" s="1" t="s">
        <v>27</v>
      </c>
      <c r="U26" s="1">
        <v>931292445</v>
      </c>
    </row>
    <row r="27" spans="1:38" x14ac:dyDescent="0.25">
      <c r="A27" s="1">
        <v>105592</v>
      </c>
      <c r="B27" s="15" t="s">
        <v>170</v>
      </c>
      <c r="C27" s="4" t="s">
        <v>209</v>
      </c>
      <c r="D27" s="5">
        <v>45527</v>
      </c>
      <c r="E27" s="5" t="s">
        <v>209</v>
      </c>
      <c r="F27" s="1" t="s">
        <v>137</v>
      </c>
      <c r="G27" s="1">
        <v>77426</v>
      </c>
      <c r="H27" s="2">
        <v>45307.55</v>
      </c>
      <c r="I27" s="1" t="s">
        <v>171</v>
      </c>
      <c r="J27" s="1" t="s">
        <v>172</v>
      </c>
      <c r="K27" s="1" t="s">
        <v>173</v>
      </c>
      <c r="L27" s="1">
        <v>0</v>
      </c>
      <c r="M27" s="1" t="s">
        <v>23</v>
      </c>
      <c r="N27" s="1" t="s">
        <v>24</v>
      </c>
      <c r="O27" s="1" t="s">
        <v>24</v>
      </c>
      <c r="P27" s="1" t="s">
        <v>24</v>
      </c>
      <c r="Q27" s="1">
        <v>876737</v>
      </c>
      <c r="R27" s="1" t="s">
        <v>40</v>
      </c>
      <c r="S27" s="1" t="s">
        <v>174</v>
      </c>
      <c r="T27" s="1" t="s">
        <v>27</v>
      </c>
      <c r="U27" s="1">
        <v>915165807</v>
      </c>
      <c r="V27">
        <v>13665857</v>
      </c>
      <c r="W27">
        <v>15534021</v>
      </c>
      <c r="X27">
        <v>13252304</v>
      </c>
      <c r="Y27" t="s">
        <v>170</v>
      </c>
      <c r="Z27" s="1" t="str">
        <f>"'"&amp;B27&amp;"',"</f>
        <v>'3003-2024',</v>
      </c>
      <c r="AA27" s="1" t="str">
        <f>"'"&amp;V27&amp;"',"</f>
        <v>'13665857',</v>
      </c>
      <c r="AB27" s="1" t="str">
        <f>"'"&amp;W27&amp;"',"</f>
        <v>'15534021',</v>
      </c>
      <c r="AC27" s="2">
        <f>H27</f>
        <v>45307.55</v>
      </c>
      <c r="AD27" s="1" t="str">
        <f>"'"&amp;X27&amp;"',"</f>
        <v>'13252304',</v>
      </c>
      <c r="AE27" s="1" t="str">
        <f>"'"&amp;F27&amp;"',"</f>
        <v>'88.73',</v>
      </c>
      <c r="AF27" s="1" t="str">
        <f>","&amp;"CED"</f>
        <v>,CED</v>
      </c>
      <c r="AG27" s="1" t="str">
        <f>"'"&amp;U27&amp;"',"</f>
        <v>'915165807',</v>
      </c>
      <c r="AH27" s="11" t="str">
        <f>1&amp;","</f>
        <v>1,</v>
      </c>
      <c r="AI27" s="1" t="str">
        <f>"'"&amp;E27&amp;"',"</f>
        <v>'NOTIFICADO POR EMAIL',</v>
      </c>
      <c r="AJ27" s="14">
        <f>D27</f>
        <v>45527</v>
      </c>
      <c r="AK27" s="11" t="str">
        <f>","&amp;1</f>
        <v>,1</v>
      </c>
      <c r="AL27" s="1" t="str">
        <f>","&amp;"null"</f>
        <v>,null</v>
      </c>
    </row>
    <row r="28" spans="1:38" hidden="1" x14ac:dyDescent="0.25">
      <c r="A28" s="1">
        <v>105601</v>
      </c>
      <c r="B28" s="1" t="s">
        <v>175</v>
      </c>
      <c r="C28" s="4" t="s">
        <v>210</v>
      </c>
      <c r="D28" s="5"/>
      <c r="E28" s="5"/>
      <c r="F28" s="1" t="s">
        <v>36</v>
      </c>
      <c r="G28" s="1">
        <v>77435</v>
      </c>
      <c r="H28" s="2">
        <v>45307.550694444442</v>
      </c>
      <c r="I28" s="1" t="s">
        <v>176</v>
      </c>
      <c r="J28" s="1" t="s">
        <v>177</v>
      </c>
      <c r="K28" s="1" t="s">
        <v>178</v>
      </c>
      <c r="L28" s="1">
        <v>0</v>
      </c>
      <c r="M28" s="1" t="s">
        <v>23</v>
      </c>
      <c r="N28" s="1" t="s">
        <v>24</v>
      </c>
      <c r="O28" s="1" t="s">
        <v>24</v>
      </c>
      <c r="P28" s="1" t="s">
        <v>24</v>
      </c>
      <c r="Q28" s="1">
        <v>876737</v>
      </c>
      <c r="R28" s="1" t="s">
        <v>40</v>
      </c>
      <c r="S28" s="1" t="s">
        <v>179</v>
      </c>
      <c r="T28" s="1" t="s">
        <v>27</v>
      </c>
      <c r="U28" s="1">
        <v>944253038</v>
      </c>
    </row>
    <row r="29" spans="1:38" x14ac:dyDescent="0.25">
      <c r="A29" s="1">
        <v>97184</v>
      </c>
      <c r="B29" s="1" t="s">
        <v>180</v>
      </c>
      <c r="C29" s="4" t="s">
        <v>209</v>
      </c>
      <c r="D29" s="5">
        <v>45527</v>
      </c>
      <c r="E29" s="5" t="s">
        <v>209</v>
      </c>
      <c r="F29" s="1" t="s">
        <v>181</v>
      </c>
      <c r="G29" s="1">
        <v>8396</v>
      </c>
      <c r="H29" s="2">
        <v>45295.704861111109</v>
      </c>
      <c r="I29" s="1" t="s">
        <v>182</v>
      </c>
      <c r="J29" s="1" t="s">
        <v>183</v>
      </c>
      <c r="K29" s="1" t="s">
        <v>184</v>
      </c>
      <c r="L29" s="1">
        <v>0</v>
      </c>
      <c r="M29" s="1" t="s">
        <v>23</v>
      </c>
      <c r="N29" s="1" t="s">
        <v>24</v>
      </c>
      <c r="O29" s="1" t="s">
        <v>24</v>
      </c>
      <c r="P29" s="1" t="s">
        <v>24</v>
      </c>
      <c r="Q29" s="1">
        <v>873503</v>
      </c>
      <c r="R29" s="1" t="s">
        <v>185</v>
      </c>
      <c r="S29" s="1" t="s">
        <v>186</v>
      </c>
      <c r="T29" s="1" t="s">
        <v>27</v>
      </c>
      <c r="U29" s="1">
        <v>1301300404</v>
      </c>
      <c r="V29">
        <v>13630907</v>
      </c>
      <c r="W29">
        <v>15521768</v>
      </c>
      <c r="X29">
        <v>13248538</v>
      </c>
      <c r="Y29" t="s">
        <v>180</v>
      </c>
      <c r="Z29" s="1" t="str">
        <f t="shared" ref="Z29:Z32" si="39">"'"&amp;B29&amp;"',"</f>
        <v>'324830-2023',</v>
      </c>
      <c r="AA29" s="1" t="str">
        <f t="shared" ref="AA29:AA32" si="40">"'"&amp;V29&amp;"',"</f>
        <v>'13630907',</v>
      </c>
      <c r="AB29" s="1" t="str">
        <f t="shared" ref="AB29:AB32" si="41">"'"&amp;W29&amp;"',"</f>
        <v>'15521768',</v>
      </c>
      <c r="AC29" s="2">
        <f t="shared" ref="AC29:AC32" si="42">H29</f>
        <v>45295.704861111109</v>
      </c>
      <c r="AD29" s="1" t="str">
        <f t="shared" ref="AD29:AD32" si="43">"'"&amp;X29&amp;"',"</f>
        <v>'13248538',</v>
      </c>
      <c r="AE29" s="1" t="str">
        <f t="shared" ref="AE29:AE32" si="44">"'"&amp;F29&amp;"',"</f>
        <v>'177.26',</v>
      </c>
      <c r="AF29" s="1" t="str">
        <f t="shared" ref="AF29:AF32" si="45">","&amp;"CED"</f>
        <v>,CED</v>
      </c>
      <c r="AG29" s="1" t="str">
        <f t="shared" ref="AG29:AG32" si="46">"'"&amp;U29&amp;"',"</f>
        <v>'1301300404',</v>
      </c>
      <c r="AH29" s="11" t="str">
        <f t="shared" ref="AH29:AH32" si="47">1&amp;","</f>
        <v>1,</v>
      </c>
      <c r="AI29" s="1" t="str">
        <f t="shared" ref="AI29:AI32" si="48">"'"&amp;E29&amp;"',"</f>
        <v>'NOTIFICADO POR EMAIL',</v>
      </c>
      <c r="AJ29" s="14">
        <f t="shared" ref="AJ29:AJ32" si="49">D29</f>
        <v>45527</v>
      </c>
      <c r="AK29" s="11" t="str">
        <f t="shared" ref="AK29:AK32" si="50">","&amp;1</f>
        <v>,1</v>
      </c>
      <c r="AL29" s="1" t="str">
        <f t="shared" ref="AL29:AL32" si="51">","&amp;"null"</f>
        <v>,null</v>
      </c>
    </row>
    <row r="30" spans="1:38" x14ac:dyDescent="0.25">
      <c r="A30" s="1">
        <v>102038</v>
      </c>
      <c r="B30" s="1" t="s">
        <v>187</v>
      </c>
      <c r="C30" s="4" t="s">
        <v>209</v>
      </c>
      <c r="D30" s="5">
        <v>45527</v>
      </c>
      <c r="E30" s="5" t="s">
        <v>209</v>
      </c>
      <c r="F30" s="1" t="s">
        <v>57</v>
      </c>
      <c r="G30" s="1">
        <v>6017</v>
      </c>
      <c r="H30" s="2">
        <v>45295.659722222219</v>
      </c>
      <c r="I30" s="1" t="s">
        <v>188</v>
      </c>
      <c r="J30" s="1" t="s">
        <v>189</v>
      </c>
      <c r="K30" s="1" t="s">
        <v>190</v>
      </c>
      <c r="L30" s="1">
        <v>0</v>
      </c>
      <c r="M30" s="1" t="s">
        <v>23</v>
      </c>
      <c r="N30" s="1" t="s">
        <v>24</v>
      </c>
      <c r="O30" s="1" t="s">
        <v>24</v>
      </c>
      <c r="P30" s="1" t="s">
        <v>24</v>
      </c>
      <c r="Q30" s="1">
        <v>873456</v>
      </c>
      <c r="R30" s="1" t="s">
        <v>61</v>
      </c>
      <c r="S30" s="1" t="s">
        <v>191</v>
      </c>
      <c r="T30" s="1" t="s">
        <v>27</v>
      </c>
      <c r="U30" s="1">
        <v>951123660</v>
      </c>
      <c r="V30">
        <v>13602060</v>
      </c>
      <c r="W30">
        <v>15500750</v>
      </c>
      <c r="X30">
        <v>11769442</v>
      </c>
      <c r="Y30" t="s">
        <v>187</v>
      </c>
      <c r="Z30" s="1" t="str">
        <f t="shared" si="39"/>
        <v>'319875-2023',</v>
      </c>
      <c r="AA30" s="1" t="str">
        <f t="shared" si="40"/>
        <v>'13602060',</v>
      </c>
      <c r="AB30" s="1" t="str">
        <f t="shared" si="41"/>
        <v>'15500750',</v>
      </c>
      <c r="AC30" s="2">
        <f t="shared" si="42"/>
        <v>45295.659722222219</v>
      </c>
      <c r="AD30" s="1" t="str">
        <f t="shared" si="43"/>
        <v>'11769442',</v>
      </c>
      <c r="AE30" s="1" t="str">
        <f t="shared" si="44"/>
        <v>'51.81',</v>
      </c>
      <c r="AF30" s="1" t="str">
        <f t="shared" si="45"/>
        <v>,CED</v>
      </c>
      <c r="AG30" s="1" t="str">
        <f t="shared" si="46"/>
        <v>'951123660',</v>
      </c>
      <c r="AH30" s="11" t="str">
        <f t="shared" si="47"/>
        <v>1,</v>
      </c>
      <c r="AI30" s="1" t="str">
        <f t="shared" si="48"/>
        <v>'NOTIFICADO POR EMAIL',</v>
      </c>
      <c r="AJ30" s="14">
        <f t="shared" si="49"/>
        <v>45527</v>
      </c>
      <c r="AK30" s="11" t="str">
        <f t="shared" si="50"/>
        <v>,1</v>
      </c>
      <c r="AL30" s="1" t="str">
        <f t="shared" si="51"/>
        <v>,null</v>
      </c>
    </row>
    <row r="31" spans="1:38" x14ac:dyDescent="0.25">
      <c r="A31" s="1">
        <v>102042</v>
      </c>
      <c r="B31" s="1" t="s">
        <v>192</v>
      </c>
      <c r="C31" s="4" t="s">
        <v>209</v>
      </c>
      <c r="D31" s="5">
        <v>45527</v>
      </c>
      <c r="E31" s="5" t="s">
        <v>209</v>
      </c>
      <c r="F31" s="1" t="s">
        <v>57</v>
      </c>
      <c r="G31" s="1">
        <v>6021</v>
      </c>
      <c r="H31" s="2">
        <v>45295.659722222219</v>
      </c>
      <c r="I31" s="1" t="s">
        <v>193</v>
      </c>
      <c r="J31" s="1" t="s">
        <v>194</v>
      </c>
      <c r="K31" s="1" t="s">
        <v>195</v>
      </c>
      <c r="L31" s="1">
        <v>0</v>
      </c>
      <c r="M31" s="1" t="s">
        <v>23</v>
      </c>
      <c r="N31" s="1" t="s">
        <v>24</v>
      </c>
      <c r="O31" s="1" t="s">
        <v>24</v>
      </c>
      <c r="P31" s="1" t="s">
        <v>24</v>
      </c>
      <c r="Q31" s="1">
        <v>873456</v>
      </c>
      <c r="R31" s="1" t="s">
        <v>61</v>
      </c>
      <c r="S31" s="1" t="s">
        <v>196</v>
      </c>
      <c r="T31" s="1" t="s">
        <v>27</v>
      </c>
      <c r="U31" s="1">
        <v>951123660</v>
      </c>
      <c r="V31">
        <v>13602059</v>
      </c>
      <c r="W31">
        <v>15500749</v>
      </c>
      <c r="X31">
        <v>11769304</v>
      </c>
      <c r="Y31" t="s">
        <v>192</v>
      </c>
      <c r="Z31" s="1" t="str">
        <f t="shared" si="39"/>
        <v>'319879-2023',</v>
      </c>
      <c r="AA31" s="1" t="str">
        <f t="shared" si="40"/>
        <v>'13602059',</v>
      </c>
      <c r="AB31" s="1" t="str">
        <f t="shared" si="41"/>
        <v>'15500749',</v>
      </c>
      <c r="AC31" s="2">
        <f t="shared" si="42"/>
        <v>45295.659722222219</v>
      </c>
      <c r="AD31" s="1" t="str">
        <f t="shared" si="43"/>
        <v>'11769304',</v>
      </c>
      <c r="AE31" s="1" t="str">
        <f t="shared" si="44"/>
        <v>'51.81',</v>
      </c>
      <c r="AF31" s="1" t="str">
        <f t="shared" si="45"/>
        <v>,CED</v>
      </c>
      <c r="AG31" s="1" t="str">
        <f t="shared" si="46"/>
        <v>'951123660',</v>
      </c>
      <c r="AH31" s="11" t="str">
        <f t="shared" si="47"/>
        <v>1,</v>
      </c>
      <c r="AI31" s="1" t="str">
        <f t="shared" si="48"/>
        <v>'NOTIFICADO POR EMAIL',</v>
      </c>
      <c r="AJ31" s="14">
        <f t="shared" si="49"/>
        <v>45527</v>
      </c>
      <c r="AK31" s="11" t="str">
        <f t="shared" si="50"/>
        <v>,1</v>
      </c>
      <c r="AL31" s="1" t="str">
        <f t="shared" si="51"/>
        <v>,null</v>
      </c>
    </row>
    <row r="32" spans="1:38" x14ac:dyDescent="0.25">
      <c r="A32" s="1">
        <v>102047</v>
      </c>
      <c r="B32" s="1" t="s">
        <v>197</v>
      </c>
      <c r="C32" s="4" t="s">
        <v>209</v>
      </c>
      <c r="D32" s="5">
        <v>45527</v>
      </c>
      <c r="E32" s="5" t="s">
        <v>209</v>
      </c>
      <c r="F32" s="1" t="s">
        <v>198</v>
      </c>
      <c r="G32" s="1">
        <v>6026</v>
      </c>
      <c r="H32" s="2">
        <v>45295.659722222219</v>
      </c>
      <c r="I32" s="1" t="s">
        <v>199</v>
      </c>
      <c r="J32" s="1" t="s">
        <v>200</v>
      </c>
      <c r="K32" s="1" t="s">
        <v>201</v>
      </c>
      <c r="L32" s="1">
        <v>0</v>
      </c>
      <c r="M32" s="1" t="s">
        <v>23</v>
      </c>
      <c r="N32" s="1" t="s">
        <v>24</v>
      </c>
      <c r="O32" s="1" t="s">
        <v>24</v>
      </c>
      <c r="P32" s="1" t="s">
        <v>24</v>
      </c>
      <c r="Q32" s="1">
        <v>873456</v>
      </c>
      <c r="R32" s="1" t="s">
        <v>61</v>
      </c>
      <c r="S32" s="1" t="s">
        <v>202</v>
      </c>
      <c r="T32" s="1" t="s">
        <v>27</v>
      </c>
      <c r="U32" s="1">
        <v>951123660</v>
      </c>
      <c r="V32">
        <v>13602066</v>
      </c>
      <c r="W32">
        <v>15500756</v>
      </c>
      <c r="X32">
        <v>11769497</v>
      </c>
      <c r="Y32" t="s">
        <v>197</v>
      </c>
      <c r="Z32" s="1" t="str">
        <f t="shared" si="39"/>
        <v>'319884-2023',</v>
      </c>
      <c r="AA32" s="1" t="str">
        <f t="shared" si="40"/>
        <v>'13602066',</v>
      </c>
      <c r="AB32" s="1" t="str">
        <f t="shared" si="41"/>
        <v>'15500756',</v>
      </c>
      <c r="AC32" s="2">
        <f t="shared" si="42"/>
        <v>45295.659722222219</v>
      </c>
      <c r="AD32" s="1" t="str">
        <f t="shared" si="43"/>
        <v>'11769497',</v>
      </c>
      <c r="AE32" s="1" t="str">
        <f t="shared" si="44"/>
        <v>'25.9',</v>
      </c>
      <c r="AF32" s="1" t="str">
        <f t="shared" si="45"/>
        <v>,CED</v>
      </c>
      <c r="AG32" s="1" t="str">
        <f t="shared" si="46"/>
        <v>'951123660',</v>
      </c>
      <c r="AH32" s="11" t="str">
        <f t="shared" si="47"/>
        <v>1,</v>
      </c>
      <c r="AI32" s="1" t="str">
        <f t="shared" si="48"/>
        <v>'NOTIFICADO POR EMAIL',</v>
      </c>
      <c r="AJ32" s="14">
        <f t="shared" si="49"/>
        <v>45527</v>
      </c>
      <c r="AK32" s="11" t="str">
        <f t="shared" si="50"/>
        <v>,1</v>
      </c>
      <c r="AL32" s="1" t="str">
        <f t="shared" si="51"/>
        <v>,null</v>
      </c>
    </row>
    <row r="33" spans="1:38" hidden="1" x14ac:dyDescent="0.25">
      <c r="A33" s="1">
        <v>111886</v>
      </c>
      <c r="B33" s="1" t="s">
        <v>203</v>
      </c>
      <c r="C33" s="4" t="s">
        <v>210</v>
      </c>
      <c r="D33" s="5"/>
      <c r="E33" s="5"/>
      <c r="F33" s="1" t="s">
        <v>204</v>
      </c>
      <c r="G33" s="1">
        <v>120157</v>
      </c>
      <c r="H33" s="2">
        <v>45314.431944444441</v>
      </c>
      <c r="I33" s="1" t="s">
        <v>205</v>
      </c>
      <c r="J33" s="1" t="s">
        <v>206</v>
      </c>
      <c r="K33" s="1" t="s">
        <v>207</v>
      </c>
      <c r="L33" s="1">
        <v>0</v>
      </c>
      <c r="M33" s="1" t="s">
        <v>23</v>
      </c>
      <c r="N33" s="1" t="s">
        <v>24</v>
      </c>
      <c r="O33" s="1" t="s">
        <v>24</v>
      </c>
      <c r="P33" s="1" t="s">
        <v>24</v>
      </c>
      <c r="Q33" s="1">
        <v>879093</v>
      </c>
      <c r="R33" s="1" t="s">
        <v>72</v>
      </c>
      <c r="S33" s="1" t="s">
        <v>208</v>
      </c>
      <c r="T33" s="1" t="s">
        <v>27</v>
      </c>
      <c r="U33" s="1">
        <v>918700725</v>
      </c>
    </row>
    <row r="34" spans="1:38" x14ac:dyDescent="0.25">
      <c r="Z34" s="1"/>
      <c r="AA34" s="1"/>
      <c r="AB34" s="1"/>
      <c r="AC34" s="2"/>
      <c r="AD34" s="1"/>
      <c r="AE34" s="1"/>
      <c r="AF34" s="1"/>
      <c r="AG34" s="1"/>
      <c r="AH34" s="11"/>
      <c r="AI34" s="1"/>
      <c r="AJ34" s="14"/>
      <c r="AK34" s="11"/>
      <c r="AL34" s="1"/>
    </row>
    <row r="35" spans="1:38" x14ac:dyDescent="0.25">
      <c r="Z35" s="1"/>
      <c r="AA35" s="1"/>
      <c r="AB35" s="1"/>
      <c r="AC35" s="2"/>
      <c r="AD35" s="1"/>
      <c r="AE35" s="1"/>
      <c r="AF35" s="1"/>
      <c r="AG35" s="1"/>
      <c r="AH35" s="11"/>
      <c r="AI35" s="1"/>
      <c r="AJ35" s="14"/>
      <c r="AK35" s="11"/>
      <c r="AL35" s="1"/>
    </row>
    <row r="36" spans="1:38" x14ac:dyDescent="0.25">
      <c r="Z36" s="1"/>
      <c r="AA36" s="1"/>
      <c r="AB36" s="1"/>
      <c r="AC36" s="2"/>
      <c r="AD36" s="1"/>
      <c r="AE36" s="1"/>
      <c r="AF36" s="1"/>
      <c r="AG36" s="1"/>
      <c r="AH36" s="11"/>
      <c r="AI36" s="1"/>
      <c r="AJ36" s="14"/>
      <c r="AK36" s="11"/>
      <c r="AL36" s="1"/>
    </row>
    <row r="37" spans="1:38" x14ac:dyDescent="0.25">
      <c r="Z37" s="1"/>
      <c r="AA37" s="1"/>
      <c r="AB37" s="1"/>
      <c r="AC37" s="2"/>
      <c r="AD37" s="1"/>
      <c r="AE37" s="1"/>
      <c r="AF37" s="1"/>
      <c r="AG37" s="1"/>
      <c r="AH37" s="11"/>
      <c r="AI37" s="1"/>
      <c r="AJ37" s="14"/>
      <c r="AK37" s="11"/>
      <c r="AL37" s="1"/>
    </row>
    <row r="38" spans="1:38" x14ac:dyDescent="0.25">
      <c r="Z38" s="1"/>
      <c r="AA38" s="1"/>
      <c r="AB38" s="1"/>
      <c r="AC38" s="2"/>
      <c r="AD38" s="1"/>
      <c r="AE38" s="1"/>
      <c r="AF38" s="1"/>
      <c r="AG38" s="1"/>
      <c r="AH38" s="11"/>
      <c r="AI38" s="1"/>
      <c r="AJ38" s="14"/>
      <c r="AK38" s="11"/>
      <c r="AL38" s="1"/>
    </row>
    <row r="39" spans="1:38" x14ac:dyDescent="0.25">
      <c r="Z39" s="1"/>
      <c r="AA39" s="1"/>
      <c r="AB39" s="1"/>
      <c r="AC39" s="2"/>
      <c r="AD39" s="1"/>
      <c r="AE39" s="1"/>
      <c r="AF39" s="1"/>
      <c r="AG39" s="1"/>
      <c r="AH39" s="11"/>
      <c r="AI39" s="1"/>
      <c r="AJ39" s="14"/>
      <c r="AK39" s="11"/>
      <c r="AL39" s="1"/>
    </row>
    <row r="40" spans="1:38" x14ac:dyDescent="0.25">
      <c r="B40" s="1"/>
      <c r="D40" s="1" t="s">
        <v>42</v>
      </c>
      <c r="Z40" s="1"/>
      <c r="AA40" s="1"/>
      <c r="AB40" s="1"/>
      <c r="AC40" s="2"/>
      <c r="AD40" s="1"/>
      <c r="AE40" s="1"/>
      <c r="AF40" s="1"/>
      <c r="AG40" s="1"/>
      <c r="AH40" s="11"/>
      <c r="AI40" s="1"/>
      <c r="AJ40" s="14"/>
      <c r="AK40" s="11"/>
      <c r="AL40" s="1"/>
    </row>
    <row r="41" spans="1:38" x14ac:dyDescent="0.25">
      <c r="B41" s="1"/>
      <c r="D41" s="1" t="s">
        <v>49</v>
      </c>
      <c r="F41" s="1" t="s">
        <v>42</v>
      </c>
      <c r="G41" t="s">
        <v>42</v>
      </c>
      <c r="H41" t="str">
        <f>"'"&amp;F41&amp;"',"</f>
        <v>'314769-2023',</v>
      </c>
      <c r="Z41" s="1"/>
      <c r="AA41" s="1"/>
      <c r="AB41" s="1"/>
      <c r="AC41" s="2"/>
      <c r="AD41" s="1"/>
      <c r="AE41" s="1"/>
      <c r="AF41" s="1"/>
      <c r="AG41" s="1"/>
      <c r="AH41" s="11"/>
      <c r="AI41" s="1"/>
      <c r="AJ41" s="14"/>
      <c r="AK41" s="11"/>
      <c r="AL41" s="1"/>
    </row>
    <row r="42" spans="1:38" x14ac:dyDescent="0.25">
      <c r="B42" s="1"/>
      <c r="D42" s="1" t="s">
        <v>56</v>
      </c>
      <c r="F42" s="12" t="s">
        <v>49</v>
      </c>
      <c r="G42" t="s">
        <v>49</v>
      </c>
      <c r="H42" t="str">
        <f t="shared" ref="H42:H58" si="52">"'"&amp;F42&amp;"',"</f>
        <v>'21280-2024',</v>
      </c>
      <c r="Z42" s="1"/>
      <c r="AA42" s="1"/>
      <c r="AB42" s="1"/>
      <c r="AC42" s="2"/>
      <c r="AD42" s="1"/>
      <c r="AE42" s="1"/>
      <c r="AF42" s="1"/>
      <c r="AG42" s="1"/>
      <c r="AH42" s="11"/>
      <c r="AI42" s="1"/>
      <c r="AJ42" s="14"/>
      <c r="AK42" s="11"/>
      <c r="AL42" s="1"/>
    </row>
    <row r="43" spans="1:38" x14ac:dyDescent="0.25">
      <c r="B43" s="1"/>
      <c r="D43" s="1" t="s">
        <v>63</v>
      </c>
      <c r="F43" s="1" t="s">
        <v>56</v>
      </c>
      <c r="G43" t="s">
        <v>56</v>
      </c>
      <c r="H43" t="str">
        <f t="shared" si="52"/>
        <v>'319878-2023',</v>
      </c>
      <c r="Z43" s="1"/>
      <c r="AA43" s="1"/>
      <c r="AB43" s="1"/>
      <c r="AC43" s="2"/>
      <c r="AD43" s="1"/>
      <c r="AE43" s="1"/>
      <c r="AF43" s="1"/>
      <c r="AG43" s="1"/>
      <c r="AH43" s="11"/>
      <c r="AI43" s="1"/>
      <c r="AJ43" s="14"/>
      <c r="AK43" s="11"/>
      <c r="AL43" s="1"/>
    </row>
    <row r="44" spans="1:38" x14ac:dyDescent="0.25">
      <c r="B44" s="1"/>
      <c r="D44" s="1" t="s">
        <v>79</v>
      </c>
      <c r="F44" s="1" t="s">
        <v>63</v>
      </c>
      <c r="G44" t="s">
        <v>63</v>
      </c>
      <c r="H44" t="str">
        <f t="shared" si="52"/>
        <v>'319883-2023',</v>
      </c>
      <c r="Z44" s="1"/>
      <c r="AA44" s="1"/>
      <c r="AB44" s="1"/>
      <c r="AC44" s="2"/>
      <c r="AD44" s="1"/>
      <c r="AE44" s="1"/>
      <c r="AF44" s="1"/>
      <c r="AG44" s="1"/>
      <c r="AH44" s="11"/>
      <c r="AI44" s="1"/>
      <c r="AJ44" s="14"/>
      <c r="AK44" s="11"/>
      <c r="AL44" s="1"/>
    </row>
    <row r="45" spans="1:38" x14ac:dyDescent="0.25">
      <c r="B45" s="1"/>
      <c r="D45" s="1" t="s">
        <v>93</v>
      </c>
      <c r="F45" s="1" t="s">
        <v>79</v>
      </c>
      <c r="G45" t="s">
        <v>79</v>
      </c>
      <c r="H45" t="str">
        <f t="shared" si="52"/>
        <v>'326307-2023',</v>
      </c>
      <c r="Z45" s="1"/>
      <c r="AA45" s="1"/>
      <c r="AB45" s="1"/>
      <c r="AC45" s="2"/>
      <c r="AD45" s="1"/>
      <c r="AE45" s="1"/>
      <c r="AF45" s="1"/>
      <c r="AG45" s="1"/>
      <c r="AH45" s="11"/>
      <c r="AI45" s="1"/>
      <c r="AJ45" s="14"/>
      <c r="AK45" s="11"/>
      <c r="AL45" s="1"/>
    </row>
    <row r="46" spans="1:38" x14ac:dyDescent="0.25">
      <c r="B46" s="1"/>
      <c r="D46" s="1" t="s">
        <v>99</v>
      </c>
      <c r="F46" s="12" t="s">
        <v>93</v>
      </c>
      <c r="G46" t="s">
        <v>93</v>
      </c>
      <c r="H46" t="str">
        <f t="shared" si="52"/>
        <v>'20046-2024',</v>
      </c>
      <c r="Z46" s="1"/>
      <c r="AA46" s="1"/>
      <c r="AB46" s="1"/>
      <c r="AC46" s="2"/>
      <c r="AD46" s="1"/>
      <c r="AE46" s="1"/>
      <c r="AF46" s="1"/>
      <c r="AG46" s="1"/>
      <c r="AH46" s="11"/>
      <c r="AI46" s="1"/>
      <c r="AJ46" s="14"/>
      <c r="AK46" s="11"/>
      <c r="AL46" s="1"/>
    </row>
    <row r="47" spans="1:38" x14ac:dyDescent="0.25">
      <c r="B47" s="1"/>
      <c r="D47" s="1" t="s">
        <v>104</v>
      </c>
      <c r="F47" s="1" t="s">
        <v>99</v>
      </c>
      <c r="G47" t="s">
        <v>99</v>
      </c>
      <c r="H47" t="str">
        <f t="shared" si="52"/>
        <v>'319877-2023',</v>
      </c>
      <c r="Z47" s="1"/>
      <c r="AA47" s="1"/>
      <c r="AB47" s="1"/>
      <c r="AC47" s="2"/>
      <c r="AD47" s="1"/>
      <c r="AE47" s="1"/>
      <c r="AF47" s="1"/>
      <c r="AG47" s="1"/>
      <c r="AH47" s="11"/>
      <c r="AI47" s="1"/>
      <c r="AJ47" s="14"/>
      <c r="AK47" s="11"/>
      <c r="AL47" s="1"/>
    </row>
    <row r="48" spans="1:38" x14ac:dyDescent="0.25">
      <c r="B48" s="1"/>
      <c r="D48" s="1" t="s">
        <v>109</v>
      </c>
      <c r="F48" s="1" t="s">
        <v>104</v>
      </c>
      <c r="G48" t="s">
        <v>104</v>
      </c>
      <c r="H48" t="str">
        <f t="shared" si="52"/>
        <v>'319882-2023',</v>
      </c>
      <c r="Z48" s="1"/>
      <c r="AA48" s="1"/>
      <c r="AB48" s="1"/>
      <c r="AC48" s="2"/>
      <c r="AD48" s="1"/>
      <c r="AE48" s="1"/>
      <c r="AF48" s="1"/>
      <c r="AG48" s="1"/>
      <c r="AH48" s="11"/>
      <c r="AI48" s="1"/>
      <c r="AJ48" s="14"/>
      <c r="AK48" s="11"/>
      <c r="AL48" s="1"/>
    </row>
    <row r="49" spans="2:38" x14ac:dyDescent="0.25">
      <c r="B49" s="1"/>
      <c r="D49" s="1" t="s">
        <v>136</v>
      </c>
      <c r="F49" s="12" t="s">
        <v>109</v>
      </c>
      <c r="G49" t="s">
        <v>109</v>
      </c>
      <c r="H49" t="str">
        <f t="shared" si="52"/>
        <v>'15595-2024',</v>
      </c>
      <c r="Z49" s="1"/>
      <c r="AA49" s="1"/>
      <c r="AB49" s="1"/>
      <c r="AC49" s="2"/>
      <c r="AD49" s="1"/>
      <c r="AE49" s="1"/>
      <c r="AF49" s="1"/>
      <c r="AG49" s="1"/>
      <c r="AH49" s="11"/>
      <c r="AI49" s="1"/>
      <c r="AJ49" s="14"/>
      <c r="AK49" s="11"/>
      <c r="AL49" s="1"/>
    </row>
    <row r="50" spans="2:38" x14ac:dyDescent="0.25">
      <c r="B50" s="1"/>
      <c r="D50" s="1" t="s">
        <v>143</v>
      </c>
      <c r="F50" s="1" t="s">
        <v>136</v>
      </c>
      <c r="G50" t="s">
        <v>136</v>
      </c>
      <c r="H50" t="str">
        <f t="shared" si="52"/>
        <v>'324828-2023',</v>
      </c>
      <c r="Z50" s="1"/>
      <c r="AA50" s="1"/>
      <c r="AB50" s="1"/>
      <c r="AC50" s="2"/>
      <c r="AD50" s="1"/>
      <c r="AE50" s="1"/>
      <c r="AF50" s="1"/>
      <c r="AG50" s="1"/>
      <c r="AH50" s="11"/>
      <c r="AI50" s="1"/>
      <c r="AJ50" s="14"/>
      <c r="AK50" s="11"/>
      <c r="AL50" s="1"/>
    </row>
    <row r="51" spans="2:38" x14ac:dyDescent="0.25">
      <c r="B51" s="1"/>
      <c r="D51" s="1" t="s">
        <v>148</v>
      </c>
      <c r="F51" s="1" t="s">
        <v>143</v>
      </c>
      <c r="G51" t="s">
        <v>143</v>
      </c>
      <c r="H51" t="str">
        <f t="shared" si="52"/>
        <v>'319876-2023',</v>
      </c>
    </row>
    <row r="52" spans="2:38" x14ac:dyDescent="0.25">
      <c r="B52" s="1"/>
      <c r="D52" s="1" t="s">
        <v>153</v>
      </c>
      <c r="F52" s="1" t="s">
        <v>148</v>
      </c>
      <c r="G52" t="s">
        <v>148</v>
      </c>
      <c r="H52" t="str">
        <f t="shared" si="52"/>
        <v>'319880-2023',</v>
      </c>
    </row>
    <row r="53" spans="2:38" x14ac:dyDescent="0.25">
      <c r="B53" s="1"/>
      <c r="D53" s="1" t="s">
        <v>170</v>
      </c>
      <c r="F53" s="15" t="s">
        <v>153</v>
      </c>
      <c r="G53" t="s">
        <v>153</v>
      </c>
      <c r="H53" t="str">
        <f t="shared" si="52"/>
        <v>'15591-2024',</v>
      </c>
    </row>
    <row r="54" spans="2:38" x14ac:dyDescent="0.25">
      <c r="B54" s="1"/>
      <c r="D54" s="1" t="s">
        <v>180</v>
      </c>
      <c r="F54" s="15" t="s">
        <v>170</v>
      </c>
      <c r="G54" t="s">
        <v>170</v>
      </c>
      <c r="H54" t="str">
        <f t="shared" si="52"/>
        <v>'3003-2024',</v>
      </c>
    </row>
    <row r="55" spans="2:38" x14ac:dyDescent="0.25">
      <c r="B55" s="1"/>
      <c r="D55" s="1" t="s">
        <v>187</v>
      </c>
      <c r="F55" s="1" t="s">
        <v>180</v>
      </c>
      <c r="G55" t="s">
        <v>180</v>
      </c>
      <c r="H55" t="str">
        <f t="shared" si="52"/>
        <v>'324830-2023',</v>
      </c>
    </row>
    <row r="56" spans="2:38" x14ac:dyDescent="0.25">
      <c r="B56" s="1"/>
      <c r="D56" s="1" t="s">
        <v>192</v>
      </c>
      <c r="F56" s="1" t="s">
        <v>187</v>
      </c>
      <c r="G56" t="s">
        <v>187</v>
      </c>
      <c r="H56" t="str">
        <f t="shared" si="52"/>
        <v>'319875-2023',</v>
      </c>
    </row>
    <row r="57" spans="2:38" x14ac:dyDescent="0.25">
      <c r="B57" s="1"/>
      <c r="D57" s="1" t="s">
        <v>197</v>
      </c>
      <c r="F57" s="1" t="s">
        <v>192</v>
      </c>
      <c r="G57" t="s">
        <v>192</v>
      </c>
      <c r="H57" t="str">
        <f t="shared" si="52"/>
        <v>'319879-2023',</v>
      </c>
    </row>
    <row r="58" spans="2:38" x14ac:dyDescent="0.25">
      <c r="F58" s="1" t="s">
        <v>197</v>
      </c>
      <c r="G58" t="s">
        <v>197</v>
      </c>
      <c r="H58" t="str">
        <f t="shared" si="52"/>
        <v>'319884-2023',</v>
      </c>
    </row>
    <row r="62" spans="2:38" ht="16.5" x14ac:dyDescent="0.25">
      <c r="B62" s="18"/>
      <c r="D62"/>
      <c r="E62"/>
    </row>
    <row r="63" spans="2:38" x14ac:dyDescent="0.25">
      <c r="D63"/>
      <c r="E63"/>
    </row>
    <row r="64" spans="2:38" ht="16.5" x14ac:dyDescent="0.25">
      <c r="B64" s="19" t="s">
        <v>1</v>
      </c>
      <c r="C64" s="19" t="s">
        <v>322</v>
      </c>
      <c r="D64" s="19" t="s">
        <v>323</v>
      </c>
      <c r="E64" s="19" t="s">
        <v>211</v>
      </c>
    </row>
    <row r="65" spans="2:5" ht="49.5" x14ac:dyDescent="0.25">
      <c r="B65" s="19" t="s">
        <v>42</v>
      </c>
      <c r="C65" s="19" t="s">
        <v>209</v>
      </c>
      <c r="D65" s="19" t="s">
        <v>324</v>
      </c>
      <c r="E65" s="20">
        <v>45527</v>
      </c>
    </row>
    <row r="66" spans="2:5" ht="49.5" x14ac:dyDescent="0.25">
      <c r="B66" s="19" t="s">
        <v>56</v>
      </c>
      <c r="C66" s="19" t="s">
        <v>209</v>
      </c>
      <c r="D66" s="19" t="s">
        <v>325</v>
      </c>
      <c r="E66" s="20">
        <v>45527</v>
      </c>
    </row>
    <row r="67" spans="2:5" ht="49.5" x14ac:dyDescent="0.25">
      <c r="B67" s="19" t="s">
        <v>63</v>
      </c>
      <c r="C67" s="19" t="s">
        <v>209</v>
      </c>
      <c r="D67" s="19" t="s">
        <v>326</v>
      </c>
      <c r="E67" s="20">
        <v>45527</v>
      </c>
    </row>
    <row r="68" spans="2:5" ht="49.5" x14ac:dyDescent="0.25">
      <c r="B68" s="19" t="s">
        <v>79</v>
      </c>
      <c r="C68" s="19" t="s">
        <v>209</v>
      </c>
      <c r="D68" s="19" t="s">
        <v>327</v>
      </c>
      <c r="E68" s="20">
        <v>45527</v>
      </c>
    </row>
    <row r="69" spans="2:5" ht="49.5" x14ac:dyDescent="0.25">
      <c r="B69" s="19" t="s">
        <v>99</v>
      </c>
      <c r="C69" s="19" t="s">
        <v>209</v>
      </c>
      <c r="D69" s="19" t="s">
        <v>328</v>
      </c>
      <c r="E69" s="20">
        <v>45527</v>
      </c>
    </row>
    <row r="70" spans="2:5" ht="49.5" x14ac:dyDescent="0.25">
      <c r="B70" s="19" t="s">
        <v>104</v>
      </c>
      <c r="C70" s="19" t="s">
        <v>209</v>
      </c>
      <c r="D70" s="19" t="s">
        <v>329</v>
      </c>
      <c r="E70" s="20">
        <v>45527</v>
      </c>
    </row>
    <row r="71" spans="2:5" ht="49.5" x14ac:dyDescent="0.25">
      <c r="B71" s="19" t="s">
        <v>136</v>
      </c>
      <c r="C71" s="19" t="s">
        <v>209</v>
      </c>
      <c r="D71" s="19" t="s">
        <v>330</v>
      </c>
      <c r="E71" s="20">
        <v>45527</v>
      </c>
    </row>
    <row r="72" spans="2:5" ht="49.5" x14ac:dyDescent="0.25">
      <c r="B72" s="19" t="s">
        <v>143</v>
      </c>
      <c r="C72" s="19" t="s">
        <v>209</v>
      </c>
      <c r="D72" s="19" t="s">
        <v>331</v>
      </c>
      <c r="E72" s="20">
        <v>45527</v>
      </c>
    </row>
    <row r="73" spans="2:5" ht="49.5" x14ac:dyDescent="0.25">
      <c r="B73" s="19" t="s">
        <v>148</v>
      </c>
      <c r="C73" s="19" t="s">
        <v>209</v>
      </c>
      <c r="D73" s="19" t="s">
        <v>328</v>
      </c>
      <c r="E73" s="20">
        <v>45527</v>
      </c>
    </row>
    <row r="74" spans="2:5" ht="49.5" x14ac:dyDescent="0.25">
      <c r="B74" s="19" t="s">
        <v>180</v>
      </c>
      <c r="C74" s="19" t="s">
        <v>209</v>
      </c>
      <c r="D74" s="19" t="s">
        <v>332</v>
      </c>
      <c r="E74" s="20">
        <v>45527</v>
      </c>
    </row>
    <row r="75" spans="2:5" ht="49.5" x14ac:dyDescent="0.25">
      <c r="B75" s="19" t="s">
        <v>187</v>
      </c>
      <c r="C75" s="19" t="s">
        <v>209</v>
      </c>
      <c r="D75" s="19" t="s">
        <v>333</v>
      </c>
      <c r="E75" s="20">
        <v>45527</v>
      </c>
    </row>
    <row r="76" spans="2:5" ht="49.5" x14ac:dyDescent="0.25">
      <c r="B76" s="19" t="s">
        <v>192</v>
      </c>
      <c r="C76" s="19" t="s">
        <v>209</v>
      </c>
      <c r="D76" s="19" t="s">
        <v>334</v>
      </c>
      <c r="E76" s="20">
        <v>45527</v>
      </c>
    </row>
    <row r="77" spans="2:5" ht="49.5" x14ac:dyDescent="0.25">
      <c r="B77" s="19" t="s">
        <v>197</v>
      </c>
      <c r="C77" s="19" t="s">
        <v>209</v>
      </c>
      <c r="D77" s="19" t="s">
        <v>335</v>
      </c>
      <c r="E77" s="20">
        <v>45527</v>
      </c>
    </row>
    <row r="78" spans="2:5" x14ac:dyDescent="0.25">
      <c r="D78"/>
      <c r="E78"/>
    </row>
    <row r="79" spans="2:5" ht="16.5" x14ac:dyDescent="0.25">
      <c r="B79" s="18"/>
      <c r="D79"/>
      <c r="E79"/>
    </row>
    <row r="80" spans="2:5" x14ac:dyDescent="0.25">
      <c r="D80"/>
      <c r="E80"/>
    </row>
    <row r="81" spans="2:5" ht="16.5" x14ac:dyDescent="0.3">
      <c r="B81" s="17"/>
      <c r="D81"/>
      <c r="E81"/>
    </row>
    <row r="82" spans="2:5" x14ac:dyDescent="0.25">
      <c r="D82"/>
      <c r="E82"/>
    </row>
    <row r="83" spans="2:5" ht="16.5" x14ac:dyDescent="0.25">
      <c r="B83" s="18"/>
      <c r="D83"/>
      <c r="E83"/>
    </row>
    <row r="84" spans="2:5" x14ac:dyDescent="0.25">
      <c r="D84"/>
      <c r="E84"/>
    </row>
    <row r="85" spans="2:5" ht="16.5" x14ac:dyDescent="0.25">
      <c r="B85" s="19" t="s">
        <v>1</v>
      </c>
      <c r="C85" s="19" t="s">
        <v>322</v>
      </c>
      <c r="D85" s="19" t="s">
        <v>323</v>
      </c>
      <c r="E85" s="19" t="s">
        <v>211</v>
      </c>
    </row>
    <row r="86" spans="2:5" ht="33" x14ac:dyDescent="0.25">
      <c r="B86" s="19" t="s">
        <v>93</v>
      </c>
      <c r="C86" s="19" t="s">
        <v>209</v>
      </c>
      <c r="D86" s="19" t="s">
        <v>336</v>
      </c>
      <c r="E86" s="20">
        <v>45527</v>
      </c>
    </row>
    <row r="87" spans="2:5" ht="33" x14ac:dyDescent="0.25">
      <c r="B87" s="19" t="s">
        <v>109</v>
      </c>
      <c r="C87" s="19" t="s">
        <v>209</v>
      </c>
      <c r="D87" s="19" t="s">
        <v>337</v>
      </c>
      <c r="E87" s="20">
        <v>45527</v>
      </c>
    </row>
    <row r="88" spans="2:5" ht="33" x14ac:dyDescent="0.25">
      <c r="B88" s="19" t="s">
        <v>153</v>
      </c>
      <c r="C88" s="19" t="s">
        <v>209</v>
      </c>
      <c r="D88" s="19" t="s">
        <v>338</v>
      </c>
      <c r="E88" s="20">
        <v>45527</v>
      </c>
    </row>
    <row r="89" spans="2:5" x14ac:dyDescent="0.25">
      <c r="D89"/>
      <c r="E89"/>
    </row>
    <row r="90" spans="2:5" ht="16.5" x14ac:dyDescent="0.25">
      <c r="B90" s="18"/>
      <c r="D90"/>
      <c r="E90"/>
    </row>
    <row r="91" spans="2:5" ht="16.5" x14ac:dyDescent="0.3">
      <c r="B91" s="17"/>
      <c r="D91"/>
      <c r="E91"/>
    </row>
    <row r="92" spans="2:5" ht="16.5" x14ac:dyDescent="0.3">
      <c r="B92" s="17"/>
      <c r="D92"/>
      <c r="E92"/>
    </row>
  </sheetData>
  <autoFilter ref="A1:U33">
    <filterColumn colId="4">
      <customFilters>
        <customFilter operator="notEqual" val=" "/>
      </customFilters>
    </filterColumn>
  </autoFilter>
  <conditionalFormatting sqref="B1:B61 Y25:Y26 Y1:Y23 Y37:Y1048576 Y28:Y33 B93:B1048576">
    <cfRule type="duplicateValues" dxfId="9" priority="48"/>
  </conditionalFormatting>
  <conditionalFormatting sqref="B1:B61 Y37:Y1048576 Y1:Y33 B93:B1048576">
    <cfRule type="duplicateValues" dxfId="8" priority="55"/>
  </conditionalFormatting>
  <conditionalFormatting sqref="F41:F58">
    <cfRule type="duplicateValues" dxfId="7" priority="3"/>
  </conditionalFormatting>
  <conditionalFormatting sqref="F41:F58">
    <cfRule type="duplicateValues" dxfId="6" priority="4"/>
  </conditionalFormatting>
  <conditionalFormatting sqref="G55:G58 G41:G52">
    <cfRule type="duplicateValues" dxfId="5" priority="1"/>
  </conditionalFormatting>
  <conditionalFormatting sqref="G41:G58">
    <cfRule type="duplicateValues" dxfId="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M1" workbookViewId="0">
      <selection activeCell="AB26" sqref="AB26"/>
    </sheetView>
  </sheetViews>
  <sheetFormatPr baseColWidth="10" defaultRowHeight="15" x14ac:dyDescent="0.25"/>
  <cols>
    <col min="8" max="8" width="20.42578125" bestFit="1" customWidth="1"/>
  </cols>
  <sheetData>
    <row r="1" spans="1:38" x14ac:dyDescent="0.25">
      <c r="A1" s="12" t="s">
        <v>0</v>
      </c>
      <c r="B1" s="1" t="s">
        <v>1</v>
      </c>
      <c r="C1" s="6" t="s">
        <v>216</v>
      </c>
      <c r="D1" s="7" t="s">
        <v>212</v>
      </c>
      <c r="E1" s="7" t="s">
        <v>211</v>
      </c>
      <c r="F1" s="1" t="s">
        <v>2</v>
      </c>
      <c r="G1" s="12" t="s">
        <v>3</v>
      </c>
      <c r="H1" s="1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2" t="s">
        <v>13</v>
      </c>
      <c r="R1" s="1" t="s">
        <v>14</v>
      </c>
      <c r="S1" s="12" t="s">
        <v>15</v>
      </c>
      <c r="T1" s="1" t="s">
        <v>16</v>
      </c>
      <c r="U1" s="1" t="s">
        <v>17</v>
      </c>
      <c r="V1" s="13" t="s">
        <v>230</v>
      </c>
      <c r="W1" s="13" t="s">
        <v>232</v>
      </c>
      <c r="X1" s="13" t="s">
        <v>231</v>
      </c>
      <c r="Y1" s="13" t="s">
        <v>233</v>
      </c>
      <c r="Z1" s="1" t="s">
        <v>217</v>
      </c>
      <c r="AA1" s="1" t="s">
        <v>218</v>
      </c>
      <c r="AB1" s="1" t="s">
        <v>219</v>
      </c>
      <c r="AC1" s="12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2" t="s">
        <v>227</v>
      </c>
      <c r="AK1" s="1" t="s">
        <v>228</v>
      </c>
      <c r="AL1" s="1" t="s">
        <v>229</v>
      </c>
    </row>
    <row r="2" spans="1:38" x14ac:dyDescent="0.25">
      <c r="A2" s="1">
        <v>99717</v>
      </c>
      <c r="B2" s="1" t="s">
        <v>42</v>
      </c>
      <c r="C2" s="4" t="s">
        <v>209</v>
      </c>
      <c r="D2" s="5">
        <v>45527</v>
      </c>
      <c r="E2" s="5" t="s">
        <v>209</v>
      </c>
      <c r="F2" s="1" t="s">
        <v>43</v>
      </c>
      <c r="G2" s="1">
        <v>3433</v>
      </c>
      <c r="H2" s="2">
        <v>45295.609722222223</v>
      </c>
      <c r="I2" s="1" t="s">
        <v>44</v>
      </c>
      <c r="J2" s="1" t="s">
        <v>45</v>
      </c>
      <c r="K2" s="1" t="s">
        <v>46</v>
      </c>
      <c r="L2" s="1">
        <v>0</v>
      </c>
      <c r="M2" s="1" t="s">
        <v>23</v>
      </c>
      <c r="N2" s="1" t="s">
        <v>24</v>
      </c>
      <c r="O2" s="1" t="s">
        <v>24</v>
      </c>
      <c r="P2" s="1" t="s">
        <v>24</v>
      </c>
      <c r="Q2" s="1">
        <v>873422</v>
      </c>
      <c r="R2" s="1" t="s">
        <v>47</v>
      </c>
      <c r="S2" s="1" t="s">
        <v>48</v>
      </c>
      <c r="T2" s="1" t="s">
        <v>27</v>
      </c>
      <c r="U2" s="1">
        <v>914298351</v>
      </c>
      <c r="V2">
        <v>13575107</v>
      </c>
      <c r="W2">
        <v>15482003</v>
      </c>
      <c r="X2">
        <v>13286126</v>
      </c>
      <c r="Y2" t="s">
        <v>42</v>
      </c>
      <c r="Z2" s="1" t="s">
        <v>234</v>
      </c>
      <c r="AA2" s="1" t="s">
        <v>235</v>
      </c>
      <c r="AB2" s="1" t="s">
        <v>236</v>
      </c>
      <c r="AC2" s="2">
        <v>45295.714583333334</v>
      </c>
      <c r="AD2" s="16" t="s">
        <v>320</v>
      </c>
      <c r="AE2" s="1" t="s">
        <v>238</v>
      </c>
      <c r="AF2" s="1" t="s">
        <v>239</v>
      </c>
      <c r="AG2" s="1" t="s">
        <v>240</v>
      </c>
      <c r="AH2" s="11">
        <v>1</v>
      </c>
      <c r="AI2" s="1" t="s">
        <v>237</v>
      </c>
      <c r="AJ2" s="14">
        <v>45527</v>
      </c>
      <c r="AK2" s="11" t="s">
        <v>242</v>
      </c>
      <c r="AL2" s="1" t="s">
        <v>243</v>
      </c>
    </row>
    <row r="3" spans="1:38" x14ac:dyDescent="0.25">
      <c r="A3" s="1">
        <v>116832</v>
      </c>
      <c r="B3" s="12" t="s">
        <v>49</v>
      </c>
      <c r="C3" s="4" t="s">
        <v>209</v>
      </c>
      <c r="D3" s="5">
        <v>45320</v>
      </c>
      <c r="E3" s="5" t="s">
        <v>209</v>
      </c>
      <c r="F3" s="1" t="s">
        <v>50</v>
      </c>
      <c r="G3" s="1">
        <v>151252</v>
      </c>
      <c r="H3" s="2">
        <v>45324.624305555553</v>
      </c>
      <c r="I3" s="1" t="s">
        <v>51</v>
      </c>
      <c r="J3" s="1" t="s">
        <v>52</v>
      </c>
      <c r="K3" s="1" t="s">
        <v>53</v>
      </c>
      <c r="L3" s="1">
        <v>0</v>
      </c>
      <c r="M3" s="1" t="s">
        <v>23</v>
      </c>
      <c r="N3" s="1" t="s">
        <v>24</v>
      </c>
      <c r="O3" s="1" t="s">
        <v>24</v>
      </c>
      <c r="P3" s="1" t="s">
        <v>24</v>
      </c>
      <c r="Q3" s="1">
        <v>882725</v>
      </c>
      <c r="R3" s="1" t="s">
        <v>54</v>
      </c>
      <c r="S3" s="1" t="s">
        <v>55</v>
      </c>
      <c r="T3" s="1" t="s">
        <v>27</v>
      </c>
      <c r="U3" s="1">
        <v>201926342</v>
      </c>
      <c r="V3">
        <v>13749928</v>
      </c>
      <c r="W3">
        <v>15601460</v>
      </c>
      <c r="X3">
        <v>13566443</v>
      </c>
      <c r="Y3" t="s">
        <v>49</v>
      </c>
      <c r="Z3" s="1" t="s">
        <v>244</v>
      </c>
      <c r="AA3" s="1" t="s">
        <v>245</v>
      </c>
      <c r="AB3" s="1" t="s">
        <v>246</v>
      </c>
      <c r="AC3" s="2">
        <v>45295.685416666667</v>
      </c>
      <c r="AD3" s="1" t="s">
        <v>237</v>
      </c>
      <c r="AE3" s="1" t="s">
        <v>247</v>
      </c>
      <c r="AF3" s="1" t="s">
        <v>239</v>
      </c>
      <c r="AG3" s="1" t="s">
        <v>248</v>
      </c>
      <c r="AH3" s="11" t="s">
        <v>241</v>
      </c>
      <c r="AI3" s="1" t="s">
        <v>237</v>
      </c>
      <c r="AJ3" s="14">
        <v>45320</v>
      </c>
      <c r="AK3" s="11" t="s">
        <v>242</v>
      </c>
      <c r="AL3" s="1" t="s">
        <v>243</v>
      </c>
    </row>
    <row r="4" spans="1:38" x14ac:dyDescent="0.25">
      <c r="A4" s="1">
        <v>102041</v>
      </c>
      <c r="B4" s="1" t="s">
        <v>56</v>
      </c>
      <c r="C4" s="4" t="s">
        <v>209</v>
      </c>
      <c r="D4" s="5">
        <v>45527</v>
      </c>
      <c r="E4" s="5" t="s">
        <v>209</v>
      </c>
      <c r="F4" s="1" t="s">
        <v>57</v>
      </c>
      <c r="G4" s="1">
        <v>6020</v>
      </c>
      <c r="H4" s="2">
        <v>45295.659722222219</v>
      </c>
      <c r="I4" s="1" t="s">
        <v>58</v>
      </c>
      <c r="J4" s="1" t="s">
        <v>59</v>
      </c>
      <c r="K4" s="1" t="s">
        <v>60</v>
      </c>
      <c r="L4" s="1">
        <v>0</v>
      </c>
      <c r="M4" s="1" t="s">
        <v>23</v>
      </c>
      <c r="N4" s="1" t="s">
        <v>24</v>
      </c>
      <c r="O4" s="1" t="s">
        <v>24</v>
      </c>
      <c r="P4" s="1" t="s">
        <v>24</v>
      </c>
      <c r="Q4" s="1">
        <v>873456</v>
      </c>
      <c r="R4" s="1" t="s">
        <v>61</v>
      </c>
      <c r="S4" s="1" t="s">
        <v>62</v>
      </c>
      <c r="T4" s="1" t="s">
        <v>27</v>
      </c>
      <c r="U4" s="1">
        <v>951123660</v>
      </c>
      <c r="V4">
        <v>13602062</v>
      </c>
      <c r="W4">
        <v>15500752</v>
      </c>
      <c r="X4">
        <v>11769460</v>
      </c>
      <c r="Y4" t="s">
        <v>56</v>
      </c>
      <c r="Z4" s="1" t="s">
        <v>249</v>
      </c>
      <c r="AA4" s="1" t="s">
        <v>250</v>
      </c>
      <c r="AB4" s="1" t="s">
        <v>251</v>
      </c>
      <c r="AC4" s="2">
        <v>45307.550694444442</v>
      </c>
      <c r="AD4" s="1" t="s">
        <v>237</v>
      </c>
      <c r="AE4" s="1" t="s">
        <v>252</v>
      </c>
      <c r="AF4" s="1" t="s">
        <v>239</v>
      </c>
      <c r="AG4" s="1" t="s">
        <v>253</v>
      </c>
      <c r="AH4" s="11" t="s">
        <v>241</v>
      </c>
      <c r="AI4" s="1" t="s">
        <v>237</v>
      </c>
      <c r="AJ4" s="14">
        <v>45527</v>
      </c>
      <c r="AK4" s="11" t="s">
        <v>242</v>
      </c>
      <c r="AL4" s="1" t="s">
        <v>243</v>
      </c>
    </row>
    <row r="5" spans="1:38" x14ac:dyDescent="0.25">
      <c r="A5" s="1">
        <v>102046</v>
      </c>
      <c r="B5" s="1" t="s">
        <v>63</v>
      </c>
      <c r="C5" s="4" t="s">
        <v>209</v>
      </c>
      <c r="D5" s="5">
        <v>45527</v>
      </c>
      <c r="E5" s="5" t="s">
        <v>209</v>
      </c>
      <c r="F5" s="1" t="s">
        <v>57</v>
      </c>
      <c r="G5" s="1">
        <v>6025</v>
      </c>
      <c r="H5" s="2">
        <v>45295.659722222219</v>
      </c>
      <c r="I5" s="1" t="s">
        <v>64</v>
      </c>
      <c r="J5" s="1" t="s">
        <v>65</v>
      </c>
      <c r="K5" s="1" t="s">
        <v>66</v>
      </c>
      <c r="L5" s="1">
        <v>0</v>
      </c>
      <c r="M5" s="1" t="s">
        <v>23</v>
      </c>
      <c r="N5" s="1" t="s">
        <v>24</v>
      </c>
      <c r="O5" s="1" t="s">
        <v>24</v>
      </c>
      <c r="P5" s="1" t="s">
        <v>24</v>
      </c>
      <c r="Q5" s="1">
        <v>873456</v>
      </c>
      <c r="R5" s="1" t="s">
        <v>61</v>
      </c>
      <c r="S5" s="1" t="s">
        <v>67</v>
      </c>
      <c r="T5" s="1" t="s">
        <v>27</v>
      </c>
      <c r="U5" s="1">
        <v>951123660</v>
      </c>
      <c r="V5">
        <v>13602065</v>
      </c>
      <c r="W5">
        <v>15500755</v>
      </c>
      <c r="X5">
        <v>11769491</v>
      </c>
      <c r="Y5" t="s">
        <v>63</v>
      </c>
      <c r="Z5" s="1" t="s">
        <v>254</v>
      </c>
      <c r="AA5" s="1" t="s">
        <v>255</v>
      </c>
      <c r="AB5" s="1" t="s">
        <v>256</v>
      </c>
      <c r="AC5" s="2">
        <v>45295.609722222223</v>
      </c>
      <c r="AD5" s="1" t="s">
        <v>257</v>
      </c>
      <c r="AE5" s="1" t="s">
        <v>252</v>
      </c>
      <c r="AF5" s="1" t="s">
        <v>239</v>
      </c>
      <c r="AG5" s="1" t="s">
        <v>253</v>
      </c>
      <c r="AH5" s="11" t="s">
        <v>241</v>
      </c>
      <c r="AI5" s="1" t="s">
        <v>258</v>
      </c>
      <c r="AJ5" s="14">
        <v>45527</v>
      </c>
      <c r="AK5" s="11" t="s">
        <v>242</v>
      </c>
      <c r="AL5" s="1" t="s">
        <v>243</v>
      </c>
    </row>
    <row r="6" spans="1:38" x14ac:dyDescent="0.25">
      <c r="A6" s="1">
        <v>97309</v>
      </c>
      <c r="B6" s="1" t="s">
        <v>79</v>
      </c>
      <c r="C6" s="4" t="s">
        <v>209</v>
      </c>
      <c r="D6" s="5">
        <v>45527</v>
      </c>
      <c r="E6" s="5" t="s">
        <v>209</v>
      </c>
      <c r="F6" s="1" t="s">
        <v>80</v>
      </c>
      <c r="G6" s="1">
        <v>8897</v>
      </c>
      <c r="H6" s="2">
        <v>45295.714583333334</v>
      </c>
      <c r="I6" s="1" t="s">
        <v>81</v>
      </c>
      <c r="J6" s="1" t="s">
        <v>82</v>
      </c>
      <c r="K6" s="1" t="s">
        <v>83</v>
      </c>
      <c r="L6" s="1">
        <v>0</v>
      </c>
      <c r="M6" s="1" t="s">
        <v>23</v>
      </c>
      <c r="N6" s="1" t="s">
        <v>24</v>
      </c>
      <c r="O6" s="1" t="s">
        <v>24</v>
      </c>
      <c r="P6" s="1" t="s">
        <v>24</v>
      </c>
      <c r="Q6" s="1">
        <v>873504</v>
      </c>
      <c r="R6" s="1" t="s">
        <v>84</v>
      </c>
      <c r="S6" s="1" t="s">
        <v>85</v>
      </c>
      <c r="T6" s="1" t="s">
        <v>27</v>
      </c>
      <c r="U6" s="1">
        <v>913168456</v>
      </c>
      <c r="V6">
        <v>13637369</v>
      </c>
      <c r="W6">
        <v>15527391</v>
      </c>
      <c r="X6">
        <v>12804671</v>
      </c>
      <c r="Y6" t="s">
        <v>79</v>
      </c>
      <c r="Z6" s="1" t="s">
        <v>259</v>
      </c>
      <c r="AA6" s="1" t="s">
        <v>260</v>
      </c>
      <c r="AB6" s="1" t="s">
        <v>261</v>
      </c>
      <c r="AC6" s="2">
        <v>45295.659722222219</v>
      </c>
      <c r="AD6" s="16" t="s">
        <v>321</v>
      </c>
      <c r="AE6" s="1" t="s">
        <v>262</v>
      </c>
      <c r="AF6" s="1" t="s">
        <v>239</v>
      </c>
      <c r="AG6" s="1" t="s">
        <v>263</v>
      </c>
      <c r="AH6" s="11" t="s">
        <v>241</v>
      </c>
      <c r="AI6" s="1" t="s">
        <v>258</v>
      </c>
      <c r="AJ6" s="14">
        <v>45527</v>
      </c>
      <c r="AK6" s="11" t="s">
        <v>242</v>
      </c>
      <c r="AL6" s="1" t="s">
        <v>243</v>
      </c>
    </row>
    <row r="7" spans="1:38" x14ac:dyDescent="0.25">
      <c r="A7" s="1">
        <v>116361</v>
      </c>
      <c r="B7" s="12" t="s">
        <v>93</v>
      </c>
      <c r="C7" s="4" t="s">
        <v>209</v>
      </c>
      <c r="D7" s="5">
        <v>45527</v>
      </c>
      <c r="E7" s="5" t="s">
        <v>209</v>
      </c>
      <c r="F7" s="1">
        <v>189</v>
      </c>
      <c r="G7" s="1">
        <v>150722</v>
      </c>
      <c r="H7" s="2">
        <v>45324.615972222222</v>
      </c>
      <c r="I7" s="1" t="s">
        <v>94</v>
      </c>
      <c r="J7" s="1" t="s">
        <v>95</v>
      </c>
      <c r="K7" s="1" t="s">
        <v>96</v>
      </c>
      <c r="L7" s="1">
        <v>0</v>
      </c>
      <c r="M7" s="1" t="s">
        <v>23</v>
      </c>
      <c r="N7" s="1" t="s">
        <v>24</v>
      </c>
      <c r="O7" s="1" t="s">
        <v>24</v>
      </c>
      <c r="P7" s="1" t="s">
        <v>24</v>
      </c>
      <c r="Q7" s="1">
        <v>882707</v>
      </c>
      <c r="R7" s="1" t="s">
        <v>97</v>
      </c>
      <c r="S7" s="1" t="s">
        <v>98</v>
      </c>
      <c r="T7" s="1" t="s">
        <v>27</v>
      </c>
      <c r="U7" s="1">
        <v>916712326</v>
      </c>
      <c r="V7">
        <v>13735654</v>
      </c>
      <c r="W7">
        <v>15588222</v>
      </c>
      <c r="X7">
        <v>13462356</v>
      </c>
      <c r="Y7" t="s">
        <v>93</v>
      </c>
      <c r="Z7" s="1" t="s">
        <v>264</v>
      </c>
      <c r="AA7" s="1" t="s">
        <v>265</v>
      </c>
      <c r="AB7" s="1" t="s">
        <v>266</v>
      </c>
      <c r="AC7" s="2">
        <v>45307.55</v>
      </c>
      <c r="AD7" s="1" t="s">
        <v>237</v>
      </c>
      <c r="AE7" s="1" t="s">
        <v>267</v>
      </c>
      <c r="AF7" s="1" t="s">
        <v>239</v>
      </c>
      <c r="AG7" s="1" t="s">
        <v>268</v>
      </c>
      <c r="AH7" s="11" t="s">
        <v>241</v>
      </c>
      <c r="AI7" s="1" t="s">
        <v>237</v>
      </c>
      <c r="AJ7" s="14">
        <v>45527</v>
      </c>
      <c r="AK7" s="11" t="s">
        <v>242</v>
      </c>
      <c r="AL7" s="1" t="s">
        <v>243</v>
      </c>
    </row>
    <row r="8" spans="1:38" x14ac:dyDescent="0.25">
      <c r="A8" s="1">
        <v>102040</v>
      </c>
      <c r="B8" s="1" t="s">
        <v>99</v>
      </c>
      <c r="C8" s="4" t="s">
        <v>209</v>
      </c>
      <c r="D8" s="5">
        <v>45527</v>
      </c>
      <c r="E8" s="5" t="s">
        <v>209</v>
      </c>
      <c r="F8" s="1" t="s">
        <v>57</v>
      </c>
      <c r="G8" s="1">
        <v>6019</v>
      </c>
      <c r="H8" s="2">
        <v>45295.659722222219</v>
      </c>
      <c r="I8" s="1" t="s">
        <v>100</v>
      </c>
      <c r="J8" s="1" t="s">
        <v>101</v>
      </c>
      <c r="K8" s="1" t="s">
        <v>102</v>
      </c>
      <c r="L8" s="1">
        <v>0</v>
      </c>
      <c r="M8" s="1" t="s">
        <v>23</v>
      </c>
      <c r="N8" s="1" t="s">
        <v>24</v>
      </c>
      <c r="O8" s="1" t="s">
        <v>24</v>
      </c>
      <c r="P8" s="1" t="s">
        <v>24</v>
      </c>
      <c r="Q8" s="1">
        <v>873456</v>
      </c>
      <c r="R8" s="1" t="s">
        <v>61</v>
      </c>
      <c r="S8" s="1" t="s">
        <v>103</v>
      </c>
      <c r="T8" s="1" t="s">
        <v>27</v>
      </c>
      <c r="U8" s="1">
        <v>951123660</v>
      </c>
      <c r="V8">
        <v>13602057</v>
      </c>
      <c r="W8">
        <v>15500747</v>
      </c>
      <c r="X8">
        <v>11769269</v>
      </c>
      <c r="Y8" t="s">
        <v>99</v>
      </c>
      <c r="Z8" s="1" t="s">
        <v>269</v>
      </c>
      <c r="AA8" s="1" t="s">
        <v>270</v>
      </c>
      <c r="AB8" s="1" t="s">
        <v>271</v>
      </c>
      <c r="AC8" s="2">
        <v>45295.714583333334</v>
      </c>
      <c r="AD8" s="1" t="s">
        <v>272</v>
      </c>
      <c r="AE8" s="1" t="s">
        <v>252</v>
      </c>
      <c r="AF8" s="1" t="s">
        <v>239</v>
      </c>
      <c r="AG8" s="1" t="s">
        <v>253</v>
      </c>
      <c r="AH8" s="11" t="s">
        <v>241</v>
      </c>
      <c r="AI8" s="1" t="s">
        <v>258</v>
      </c>
      <c r="AJ8" s="14">
        <v>45527</v>
      </c>
      <c r="AK8" s="11" t="s">
        <v>242</v>
      </c>
      <c r="AL8" s="1" t="s">
        <v>243</v>
      </c>
    </row>
    <row r="9" spans="1:38" x14ac:dyDescent="0.25">
      <c r="A9" s="1">
        <v>102045</v>
      </c>
      <c r="B9" s="1" t="s">
        <v>104</v>
      </c>
      <c r="C9" s="4" t="s">
        <v>209</v>
      </c>
      <c r="D9" s="5">
        <v>45527</v>
      </c>
      <c r="E9" s="5" t="s">
        <v>209</v>
      </c>
      <c r="F9" s="1" t="s">
        <v>57</v>
      </c>
      <c r="G9" s="1">
        <v>6024</v>
      </c>
      <c r="H9" s="2">
        <v>45295.659722222219</v>
      </c>
      <c r="I9" s="1" t="s">
        <v>105</v>
      </c>
      <c r="J9" s="1" t="s">
        <v>106</v>
      </c>
      <c r="K9" s="1" t="s">
        <v>107</v>
      </c>
      <c r="L9" s="1">
        <v>0</v>
      </c>
      <c r="M9" s="1" t="s">
        <v>23</v>
      </c>
      <c r="N9" s="1" t="s">
        <v>24</v>
      </c>
      <c r="O9" s="1" t="s">
        <v>24</v>
      </c>
      <c r="P9" s="1" t="s">
        <v>24</v>
      </c>
      <c r="Q9" s="1">
        <v>873456</v>
      </c>
      <c r="R9" s="1" t="s">
        <v>61</v>
      </c>
      <c r="S9" s="1" t="s">
        <v>108</v>
      </c>
      <c r="T9" s="1" t="s">
        <v>27</v>
      </c>
      <c r="U9" s="1">
        <v>951123660</v>
      </c>
      <c r="V9">
        <v>13602064</v>
      </c>
      <c r="W9">
        <v>15500754</v>
      </c>
      <c r="X9">
        <v>11769478</v>
      </c>
      <c r="Y9" t="s">
        <v>104</v>
      </c>
      <c r="Z9" s="1" t="s">
        <v>273</v>
      </c>
      <c r="AA9" s="1" t="s">
        <v>274</v>
      </c>
      <c r="AB9" s="1" t="s">
        <v>275</v>
      </c>
      <c r="AC9" s="2">
        <v>45307.607638888891</v>
      </c>
      <c r="AD9" s="1" t="s">
        <v>237</v>
      </c>
      <c r="AE9" s="1" t="s">
        <v>252</v>
      </c>
      <c r="AF9" s="1" t="s">
        <v>239</v>
      </c>
      <c r="AG9" s="1" t="s">
        <v>253</v>
      </c>
      <c r="AH9" s="11" t="s">
        <v>241</v>
      </c>
      <c r="AI9" s="1" t="s">
        <v>237</v>
      </c>
      <c r="AJ9" s="14">
        <v>45527</v>
      </c>
      <c r="AK9" s="11" t="s">
        <v>242</v>
      </c>
      <c r="AL9" s="1" t="s">
        <v>243</v>
      </c>
    </row>
    <row r="10" spans="1:38" x14ac:dyDescent="0.25">
      <c r="A10" s="1">
        <v>111893</v>
      </c>
      <c r="B10" s="12" t="s">
        <v>109</v>
      </c>
      <c r="C10" s="4" t="s">
        <v>209</v>
      </c>
      <c r="D10" s="5">
        <v>45527</v>
      </c>
      <c r="E10" s="5" t="s">
        <v>209</v>
      </c>
      <c r="F10" s="1" t="s">
        <v>110</v>
      </c>
      <c r="G10" s="1">
        <v>120164</v>
      </c>
      <c r="H10" s="2">
        <v>45314.431944444441</v>
      </c>
      <c r="I10" s="1" t="s">
        <v>111</v>
      </c>
      <c r="J10" s="1" t="s">
        <v>112</v>
      </c>
      <c r="K10" s="1" t="s">
        <v>113</v>
      </c>
      <c r="L10" s="1">
        <v>0</v>
      </c>
      <c r="M10" s="1" t="s">
        <v>23</v>
      </c>
      <c r="N10" s="1" t="s">
        <v>24</v>
      </c>
      <c r="O10" s="1" t="s">
        <v>24</v>
      </c>
      <c r="P10" s="1" t="s">
        <v>24</v>
      </c>
      <c r="Q10" s="1">
        <v>879093</v>
      </c>
      <c r="R10" s="1" t="s">
        <v>72</v>
      </c>
      <c r="S10" s="1" t="s">
        <v>114</v>
      </c>
      <c r="T10" s="1" t="s">
        <v>27</v>
      </c>
      <c r="U10" s="1">
        <v>919205963</v>
      </c>
      <c r="V10">
        <v>13690656</v>
      </c>
      <c r="W10">
        <v>15545839</v>
      </c>
      <c r="X10">
        <v>13387561</v>
      </c>
      <c r="Y10" t="s">
        <v>109</v>
      </c>
      <c r="Z10" s="1" t="s">
        <v>276</v>
      </c>
      <c r="AA10" s="1" t="s">
        <v>277</v>
      </c>
      <c r="AB10" s="1" t="s">
        <v>278</v>
      </c>
      <c r="AC10" s="2">
        <v>45324.615972222222</v>
      </c>
      <c r="AD10" s="1" t="s">
        <v>279</v>
      </c>
      <c r="AE10" s="1" t="s">
        <v>280</v>
      </c>
      <c r="AF10" s="1" t="s">
        <v>239</v>
      </c>
      <c r="AG10" s="1" t="s">
        <v>281</v>
      </c>
      <c r="AH10" s="11" t="s">
        <v>241</v>
      </c>
      <c r="AI10" s="1" t="s">
        <v>258</v>
      </c>
      <c r="AJ10" s="14">
        <v>45527</v>
      </c>
      <c r="AK10" s="11" t="s">
        <v>242</v>
      </c>
      <c r="AL10" s="1" t="s">
        <v>243</v>
      </c>
    </row>
    <row r="11" spans="1:38" x14ac:dyDescent="0.25">
      <c r="A11" s="1">
        <v>110093</v>
      </c>
      <c r="B11" s="1" t="s">
        <v>136</v>
      </c>
      <c r="C11" s="4" t="s">
        <v>209</v>
      </c>
      <c r="D11" s="5">
        <v>45527</v>
      </c>
      <c r="E11" s="5" t="s">
        <v>209</v>
      </c>
      <c r="F11" s="1" t="s">
        <v>137</v>
      </c>
      <c r="G11" s="1">
        <v>81751</v>
      </c>
      <c r="H11" s="2">
        <v>45307.625</v>
      </c>
      <c r="I11" s="1" t="s">
        <v>138</v>
      </c>
      <c r="J11" s="1" t="s">
        <v>139</v>
      </c>
      <c r="K11" s="1" t="s">
        <v>140</v>
      </c>
      <c r="L11" s="1">
        <v>0</v>
      </c>
      <c r="M11" s="1" t="s">
        <v>23</v>
      </c>
      <c r="N11" s="1" t="s">
        <v>24</v>
      </c>
      <c r="O11" s="1" t="s">
        <v>24</v>
      </c>
      <c r="P11" s="1" t="s">
        <v>24</v>
      </c>
      <c r="Q11" s="1">
        <v>876933</v>
      </c>
      <c r="R11" s="1" t="s">
        <v>141</v>
      </c>
      <c r="S11" s="1" t="s">
        <v>142</v>
      </c>
      <c r="T11" s="1" t="s">
        <v>27</v>
      </c>
      <c r="U11" s="1">
        <v>1301300404</v>
      </c>
      <c r="V11">
        <v>13630906</v>
      </c>
      <c r="W11">
        <v>15521767</v>
      </c>
      <c r="X11">
        <v>13240831</v>
      </c>
      <c r="Y11" t="s">
        <v>136</v>
      </c>
      <c r="Z11" s="1" t="s">
        <v>282</v>
      </c>
      <c r="AA11" s="1" t="s">
        <v>283</v>
      </c>
      <c r="AB11" s="1" t="s">
        <v>284</v>
      </c>
      <c r="AC11" s="2">
        <v>45307.55</v>
      </c>
      <c r="AD11" s="1" t="s">
        <v>237</v>
      </c>
      <c r="AE11" s="1" t="s">
        <v>285</v>
      </c>
      <c r="AF11" s="1" t="s">
        <v>239</v>
      </c>
      <c r="AG11" s="1" t="s">
        <v>286</v>
      </c>
      <c r="AH11" s="11" t="s">
        <v>241</v>
      </c>
      <c r="AI11" s="1" t="s">
        <v>237</v>
      </c>
      <c r="AJ11" s="14">
        <v>45527</v>
      </c>
      <c r="AK11" s="11" t="s">
        <v>242</v>
      </c>
      <c r="AL11" s="1" t="s">
        <v>243</v>
      </c>
    </row>
    <row r="12" spans="1:38" x14ac:dyDescent="0.25">
      <c r="A12" s="1">
        <v>102039</v>
      </c>
      <c r="B12" s="1" t="s">
        <v>143</v>
      </c>
      <c r="C12" s="4" t="s">
        <v>209</v>
      </c>
      <c r="D12" s="5">
        <v>45527</v>
      </c>
      <c r="E12" s="5" t="s">
        <v>209</v>
      </c>
      <c r="F12" s="1" t="s">
        <v>57</v>
      </c>
      <c r="G12" s="1">
        <v>6018</v>
      </c>
      <c r="H12" s="2">
        <v>45295.659722222219</v>
      </c>
      <c r="I12" s="1" t="s">
        <v>144</v>
      </c>
      <c r="J12" s="1" t="s">
        <v>145</v>
      </c>
      <c r="K12" s="1" t="s">
        <v>146</v>
      </c>
      <c r="L12" s="1">
        <v>0</v>
      </c>
      <c r="M12" s="1" t="s">
        <v>23</v>
      </c>
      <c r="N12" s="1" t="s">
        <v>24</v>
      </c>
      <c r="O12" s="1" t="s">
        <v>24</v>
      </c>
      <c r="P12" s="1" t="s">
        <v>24</v>
      </c>
      <c r="Q12" s="1">
        <v>873456</v>
      </c>
      <c r="R12" s="1" t="s">
        <v>61</v>
      </c>
      <c r="S12" s="1" t="s">
        <v>147</v>
      </c>
      <c r="T12" s="1" t="s">
        <v>27</v>
      </c>
      <c r="U12" s="1">
        <v>951123660</v>
      </c>
      <c r="V12">
        <v>13602061</v>
      </c>
      <c r="W12">
        <v>15500751</v>
      </c>
      <c r="X12">
        <v>11769451</v>
      </c>
      <c r="Y12" t="s">
        <v>143</v>
      </c>
      <c r="Z12" s="1" t="s">
        <v>287</v>
      </c>
      <c r="AA12" s="1" t="s">
        <v>288</v>
      </c>
      <c r="AB12" s="1" t="s">
        <v>289</v>
      </c>
      <c r="AC12" s="2">
        <v>45307.550694444442</v>
      </c>
      <c r="AD12" s="1" t="s">
        <v>237</v>
      </c>
      <c r="AE12" s="1" t="s">
        <v>252</v>
      </c>
      <c r="AF12" s="1" t="s">
        <v>239</v>
      </c>
      <c r="AG12" s="1" t="s">
        <v>253</v>
      </c>
      <c r="AH12" s="11" t="s">
        <v>241</v>
      </c>
      <c r="AI12" s="1" t="s">
        <v>237</v>
      </c>
      <c r="AJ12" s="14">
        <v>45527</v>
      </c>
      <c r="AK12" s="11" t="s">
        <v>242</v>
      </c>
      <c r="AL12" s="1" t="s">
        <v>243</v>
      </c>
    </row>
    <row r="13" spans="1:38" x14ac:dyDescent="0.25">
      <c r="A13" s="1">
        <v>102043</v>
      </c>
      <c r="B13" s="1" t="s">
        <v>148</v>
      </c>
      <c r="C13" s="4" t="s">
        <v>209</v>
      </c>
      <c r="D13" s="5">
        <v>45527</v>
      </c>
      <c r="E13" s="5" t="s">
        <v>209</v>
      </c>
      <c r="F13" s="1" t="s">
        <v>57</v>
      </c>
      <c r="G13" s="1">
        <v>6022</v>
      </c>
      <c r="H13" s="2">
        <v>45295.659722222219</v>
      </c>
      <c r="I13" s="1" t="s">
        <v>149</v>
      </c>
      <c r="J13" s="1" t="s">
        <v>150</v>
      </c>
      <c r="K13" s="1" t="s">
        <v>151</v>
      </c>
      <c r="L13" s="1">
        <v>0</v>
      </c>
      <c r="M13" s="1" t="s">
        <v>23</v>
      </c>
      <c r="N13" s="1" t="s">
        <v>24</v>
      </c>
      <c r="O13" s="1" t="s">
        <v>24</v>
      </c>
      <c r="P13" s="1" t="s">
        <v>24</v>
      </c>
      <c r="Q13" s="1">
        <v>873456</v>
      </c>
      <c r="R13" s="1" t="s">
        <v>61</v>
      </c>
      <c r="S13" s="1" t="s">
        <v>152</v>
      </c>
      <c r="T13" s="1" t="s">
        <v>27</v>
      </c>
      <c r="U13" s="1">
        <v>951123660</v>
      </c>
      <c r="V13">
        <v>13602058</v>
      </c>
      <c r="W13">
        <v>15500748</v>
      </c>
      <c r="X13">
        <v>11769289</v>
      </c>
      <c r="Y13" t="s">
        <v>148</v>
      </c>
      <c r="Z13" s="1" t="s">
        <v>290</v>
      </c>
      <c r="AA13" s="1" t="s">
        <v>291</v>
      </c>
      <c r="AB13" s="1" t="s">
        <v>292</v>
      </c>
      <c r="AC13" s="2">
        <v>45295.714583333334</v>
      </c>
      <c r="AD13" s="1" t="s">
        <v>237</v>
      </c>
      <c r="AE13" s="1" t="s">
        <v>252</v>
      </c>
      <c r="AF13" s="1" t="s">
        <v>239</v>
      </c>
      <c r="AG13" s="1" t="s">
        <v>253</v>
      </c>
      <c r="AH13" s="11" t="s">
        <v>241</v>
      </c>
      <c r="AI13" s="1" t="s">
        <v>237</v>
      </c>
      <c r="AJ13" s="14">
        <v>45527</v>
      </c>
      <c r="AK13" s="11" t="s">
        <v>242</v>
      </c>
      <c r="AL13" s="1" t="s">
        <v>243</v>
      </c>
    </row>
    <row r="14" spans="1:38" x14ac:dyDescent="0.25">
      <c r="A14" s="1">
        <v>111889</v>
      </c>
      <c r="B14" s="15" t="s">
        <v>153</v>
      </c>
      <c r="C14" s="4" t="s">
        <v>209</v>
      </c>
      <c r="D14" s="5">
        <v>45527</v>
      </c>
      <c r="E14" s="5" t="s">
        <v>209</v>
      </c>
      <c r="F14" s="1" t="s">
        <v>154</v>
      </c>
      <c r="G14" s="1">
        <v>120160</v>
      </c>
      <c r="H14" s="2">
        <v>45314.431944444441</v>
      </c>
      <c r="I14" s="1" t="s">
        <v>155</v>
      </c>
      <c r="J14" s="1" t="s">
        <v>156</v>
      </c>
      <c r="K14" s="1" t="s">
        <v>157</v>
      </c>
      <c r="L14" s="1">
        <v>0</v>
      </c>
      <c r="M14" s="1" t="s">
        <v>23</v>
      </c>
      <c r="N14" s="1" t="s">
        <v>24</v>
      </c>
      <c r="O14" s="1" t="s">
        <v>24</v>
      </c>
      <c r="P14" s="1" t="s">
        <v>24</v>
      </c>
      <c r="Q14" s="1">
        <v>879093</v>
      </c>
      <c r="R14" s="1" t="s">
        <v>72</v>
      </c>
      <c r="S14" s="1" t="s">
        <v>158</v>
      </c>
      <c r="T14" s="1" t="s">
        <v>27</v>
      </c>
      <c r="U14" s="1">
        <v>909254617</v>
      </c>
      <c r="V14">
        <v>13690653</v>
      </c>
      <c r="W14">
        <v>15545836</v>
      </c>
      <c r="X14">
        <v>12315741</v>
      </c>
      <c r="Y14" t="s">
        <v>153</v>
      </c>
      <c r="Z14" s="1" t="s">
        <v>293</v>
      </c>
      <c r="AA14" s="1" t="s">
        <v>294</v>
      </c>
      <c r="AB14" s="1" t="s">
        <v>295</v>
      </c>
      <c r="AC14" s="2">
        <v>45307.625</v>
      </c>
      <c r="AD14" s="1" t="s">
        <v>296</v>
      </c>
      <c r="AE14" s="1" t="s">
        <v>297</v>
      </c>
      <c r="AF14" s="1" t="s">
        <v>239</v>
      </c>
      <c r="AG14" s="1" t="s">
        <v>298</v>
      </c>
      <c r="AH14" s="11" t="s">
        <v>241</v>
      </c>
      <c r="AI14" s="1" t="s">
        <v>258</v>
      </c>
      <c r="AJ14" s="14">
        <v>45527</v>
      </c>
      <c r="AK14" s="11" t="s">
        <v>242</v>
      </c>
      <c r="AL14" s="1" t="s">
        <v>243</v>
      </c>
    </row>
    <row r="15" spans="1:38" x14ac:dyDescent="0.25">
      <c r="A15" s="1">
        <v>105592</v>
      </c>
      <c r="B15" s="15" t="s">
        <v>170</v>
      </c>
      <c r="C15" s="4" t="s">
        <v>209</v>
      </c>
      <c r="D15" s="5">
        <v>45527</v>
      </c>
      <c r="E15" s="5" t="s">
        <v>209</v>
      </c>
      <c r="F15" s="1" t="s">
        <v>137</v>
      </c>
      <c r="G15" s="1">
        <v>77426</v>
      </c>
      <c r="H15" s="2">
        <v>45307.55</v>
      </c>
      <c r="I15" s="1" t="s">
        <v>171</v>
      </c>
      <c r="J15" s="1" t="s">
        <v>172</v>
      </c>
      <c r="K15" s="1" t="s">
        <v>173</v>
      </c>
      <c r="L15" s="1">
        <v>0</v>
      </c>
      <c r="M15" s="1" t="s">
        <v>23</v>
      </c>
      <c r="N15" s="1" t="s">
        <v>24</v>
      </c>
      <c r="O15" s="1" t="s">
        <v>24</v>
      </c>
      <c r="P15" s="1" t="s">
        <v>24</v>
      </c>
      <c r="Q15" s="1">
        <v>876737</v>
      </c>
      <c r="R15" s="1" t="s">
        <v>40</v>
      </c>
      <c r="S15" s="1" t="s">
        <v>174</v>
      </c>
      <c r="T15" s="1" t="s">
        <v>27</v>
      </c>
      <c r="U15" s="1">
        <v>915165807</v>
      </c>
      <c r="V15">
        <v>13665857</v>
      </c>
      <c r="W15">
        <v>15534021</v>
      </c>
      <c r="X15">
        <v>13252304</v>
      </c>
      <c r="Y15" t="s">
        <v>170</v>
      </c>
      <c r="Z15" s="1" t="s">
        <v>299</v>
      </c>
      <c r="AA15" s="1" t="s">
        <v>300</v>
      </c>
      <c r="AB15" s="1" t="s">
        <v>301</v>
      </c>
      <c r="AC15" s="2">
        <v>45314.431944444441</v>
      </c>
      <c r="AD15" s="1" t="s">
        <v>302</v>
      </c>
      <c r="AE15" s="1" t="s">
        <v>285</v>
      </c>
      <c r="AF15" s="1" t="s">
        <v>239</v>
      </c>
      <c r="AG15" s="1" t="s">
        <v>303</v>
      </c>
      <c r="AH15" s="11" t="s">
        <v>241</v>
      </c>
      <c r="AI15" s="1" t="s">
        <v>258</v>
      </c>
      <c r="AJ15" s="14">
        <v>45527</v>
      </c>
      <c r="AK15" s="11" t="s">
        <v>242</v>
      </c>
      <c r="AL15" s="1" t="s">
        <v>243</v>
      </c>
    </row>
    <row r="16" spans="1:38" x14ac:dyDescent="0.25">
      <c r="A16" s="1">
        <v>97184</v>
      </c>
      <c r="B16" s="1" t="s">
        <v>180</v>
      </c>
      <c r="C16" s="4" t="s">
        <v>209</v>
      </c>
      <c r="D16" s="5">
        <v>45527</v>
      </c>
      <c r="E16" s="5" t="s">
        <v>209</v>
      </c>
      <c r="F16" s="1" t="s">
        <v>181</v>
      </c>
      <c r="G16" s="1">
        <v>8396</v>
      </c>
      <c r="H16" s="2">
        <v>45295.704861111109</v>
      </c>
      <c r="I16" s="1" t="s">
        <v>182</v>
      </c>
      <c r="J16" s="1" t="s">
        <v>183</v>
      </c>
      <c r="K16" s="1" t="s">
        <v>184</v>
      </c>
      <c r="L16" s="1">
        <v>0</v>
      </c>
      <c r="M16" s="1" t="s">
        <v>23</v>
      </c>
      <c r="N16" s="1" t="s">
        <v>24</v>
      </c>
      <c r="O16" s="1" t="s">
        <v>24</v>
      </c>
      <c r="P16" s="1" t="s">
        <v>24</v>
      </c>
      <c r="Q16" s="1">
        <v>873503</v>
      </c>
      <c r="R16" s="1" t="s">
        <v>185</v>
      </c>
      <c r="S16" s="1" t="s">
        <v>186</v>
      </c>
      <c r="T16" s="1" t="s">
        <v>27</v>
      </c>
      <c r="U16" s="1">
        <v>1301300404</v>
      </c>
      <c r="V16">
        <v>13630907</v>
      </c>
      <c r="W16">
        <v>15521768</v>
      </c>
      <c r="X16">
        <v>13248538</v>
      </c>
      <c r="Y16" t="s">
        <v>180</v>
      </c>
      <c r="Z16" s="1" t="s">
        <v>304</v>
      </c>
      <c r="AA16" s="1" t="s">
        <v>305</v>
      </c>
      <c r="AB16" s="1" t="s">
        <v>306</v>
      </c>
      <c r="AC16" s="2">
        <v>45295.685416666667</v>
      </c>
      <c r="AD16" s="1" t="s">
        <v>237</v>
      </c>
      <c r="AE16" s="1" t="s">
        <v>307</v>
      </c>
      <c r="AF16" s="1" t="s">
        <v>239</v>
      </c>
      <c r="AG16" s="1" t="s">
        <v>286</v>
      </c>
      <c r="AH16" s="11" t="s">
        <v>241</v>
      </c>
      <c r="AI16" s="1" t="s">
        <v>237</v>
      </c>
      <c r="AJ16" s="14">
        <v>45527</v>
      </c>
      <c r="AK16" s="11" t="s">
        <v>242</v>
      </c>
      <c r="AL16" s="1" t="s">
        <v>243</v>
      </c>
    </row>
    <row r="17" spans="1:38" x14ac:dyDescent="0.25">
      <c r="A17" s="1">
        <v>102038</v>
      </c>
      <c r="B17" s="1" t="s">
        <v>187</v>
      </c>
      <c r="C17" s="4" t="s">
        <v>209</v>
      </c>
      <c r="D17" s="5">
        <v>45527</v>
      </c>
      <c r="E17" s="5" t="s">
        <v>209</v>
      </c>
      <c r="F17" s="1" t="s">
        <v>57</v>
      </c>
      <c r="G17" s="1">
        <v>6017</v>
      </c>
      <c r="H17" s="2">
        <v>45295.659722222219</v>
      </c>
      <c r="I17" s="1" t="s">
        <v>188</v>
      </c>
      <c r="J17" s="1" t="s">
        <v>189</v>
      </c>
      <c r="K17" s="1" t="s">
        <v>190</v>
      </c>
      <c r="L17" s="1">
        <v>0</v>
      </c>
      <c r="M17" s="1" t="s">
        <v>23</v>
      </c>
      <c r="N17" s="1" t="s">
        <v>24</v>
      </c>
      <c r="O17" s="1" t="s">
        <v>24</v>
      </c>
      <c r="P17" s="1" t="s">
        <v>24</v>
      </c>
      <c r="Q17" s="1">
        <v>873456</v>
      </c>
      <c r="R17" s="1" t="s">
        <v>61</v>
      </c>
      <c r="S17" s="1" t="s">
        <v>191</v>
      </c>
      <c r="T17" s="1" t="s">
        <v>27</v>
      </c>
      <c r="U17" s="1">
        <v>951123660</v>
      </c>
      <c r="V17">
        <v>13602060</v>
      </c>
      <c r="W17">
        <v>15500750</v>
      </c>
      <c r="X17">
        <v>11769442</v>
      </c>
      <c r="Y17" t="s">
        <v>187</v>
      </c>
      <c r="Z17" s="1" t="s">
        <v>308</v>
      </c>
      <c r="AA17" s="1" t="s">
        <v>309</v>
      </c>
      <c r="AB17" s="1" t="s">
        <v>310</v>
      </c>
      <c r="AC17" s="2">
        <v>45307.55</v>
      </c>
      <c r="AD17" s="1" t="s">
        <v>311</v>
      </c>
      <c r="AE17" s="1" t="s">
        <v>252</v>
      </c>
      <c r="AF17" s="1" t="s">
        <v>239</v>
      </c>
      <c r="AG17" s="1" t="s">
        <v>253</v>
      </c>
      <c r="AH17" s="11" t="s">
        <v>241</v>
      </c>
      <c r="AI17" s="1" t="s">
        <v>258</v>
      </c>
      <c r="AJ17" s="14">
        <v>45527</v>
      </c>
      <c r="AK17" s="11" t="s">
        <v>242</v>
      </c>
      <c r="AL17" s="1" t="s">
        <v>243</v>
      </c>
    </row>
    <row r="18" spans="1:38" x14ac:dyDescent="0.25">
      <c r="A18" s="1">
        <v>102042</v>
      </c>
      <c r="B18" s="1" t="s">
        <v>192</v>
      </c>
      <c r="C18" s="4" t="s">
        <v>209</v>
      </c>
      <c r="D18" s="5">
        <v>45527</v>
      </c>
      <c r="E18" s="5" t="s">
        <v>209</v>
      </c>
      <c r="F18" s="1" t="s">
        <v>57</v>
      </c>
      <c r="G18" s="1">
        <v>6021</v>
      </c>
      <c r="H18" s="2">
        <v>45295.659722222219</v>
      </c>
      <c r="I18" s="1" t="s">
        <v>193</v>
      </c>
      <c r="J18" s="1" t="s">
        <v>194</v>
      </c>
      <c r="K18" s="1" t="s">
        <v>195</v>
      </c>
      <c r="L18" s="1">
        <v>0</v>
      </c>
      <c r="M18" s="1" t="s">
        <v>23</v>
      </c>
      <c r="N18" s="1" t="s">
        <v>24</v>
      </c>
      <c r="O18" s="1" t="s">
        <v>24</v>
      </c>
      <c r="P18" s="1" t="s">
        <v>24</v>
      </c>
      <c r="Q18" s="1">
        <v>873456</v>
      </c>
      <c r="R18" s="1" t="s">
        <v>61</v>
      </c>
      <c r="S18" s="1" t="s">
        <v>196</v>
      </c>
      <c r="T18" s="1" t="s">
        <v>27</v>
      </c>
      <c r="U18" s="1">
        <v>951123660</v>
      </c>
      <c r="V18">
        <v>13602059</v>
      </c>
      <c r="W18">
        <v>15500749</v>
      </c>
      <c r="X18">
        <v>11769304</v>
      </c>
      <c r="Y18" t="s">
        <v>192</v>
      </c>
      <c r="Z18" s="1" t="s">
        <v>312</v>
      </c>
      <c r="AA18" s="1" t="s">
        <v>313</v>
      </c>
      <c r="AB18" s="1" t="s">
        <v>314</v>
      </c>
      <c r="AC18" s="2">
        <v>45307.550694444442</v>
      </c>
      <c r="AD18" s="1" t="s">
        <v>237</v>
      </c>
      <c r="AE18" s="1" t="s">
        <v>252</v>
      </c>
      <c r="AF18" s="1" t="s">
        <v>239</v>
      </c>
      <c r="AG18" s="1" t="s">
        <v>253</v>
      </c>
      <c r="AH18" s="11" t="s">
        <v>241</v>
      </c>
      <c r="AI18" s="1" t="s">
        <v>237</v>
      </c>
      <c r="AJ18" s="14">
        <v>45527</v>
      </c>
      <c r="AK18" s="11" t="s">
        <v>242</v>
      </c>
      <c r="AL18" s="1" t="s">
        <v>243</v>
      </c>
    </row>
    <row r="19" spans="1:38" x14ac:dyDescent="0.25">
      <c r="A19" s="1">
        <v>102047</v>
      </c>
      <c r="B19" s="1" t="s">
        <v>197</v>
      </c>
      <c r="C19" s="4" t="s">
        <v>209</v>
      </c>
      <c r="D19" s="5">
        <v>45527</v>
      </c>
      <c r="E19" s="5" t="s">
        <v>209</v>
      </c>
      <c r="F19" s="1" t="s">
        <v>198</v>
      </c>
      <c r="G19" s="1">
        <v>6026</v>
      </c>
      <c r="H19" s="2">
        <v>45295.659722222219</v>
      </c>
      <c r="I19" s="1" t="s">
        <v>199</v>
      </c>
      <c r="J19" s="1" t="s">
        <v>200</v>
      </c>
      <c r="K19" s="1" t="s">
        <v>201</v>
      </c>
      <c r="L19" s="1">
        <v>0</v>
      </c>
      <c r="M19" s="1" t="s">
        <v>23</v>
      </c>
      <c r="N19" s="1" t="s">
        <v>24</v>
      </c>
      <c r="O19" s="1" t="s">
        <v>24</v>
      </c>
      <c r="P19" s="1" t="s">
        <v>24</v>
      </c>
      <c r="Q19" s="1">
        <v>873456</v>
      </c>
      <c r="R19" s="1" t="s">
        <v>61</v>
      </c>
      <c r="S19" s="1" t="s">
        <v>202</v>
      </c>
      <c r="T19" s="1" t="s">
        <v>27</v>
      </c>
      <c r="U19" s="1">
        <v>951123660</v>
      </c>
      <c r="V19">
        <v>13602066</v>
      </c>
      <c r="W19">
        <v>15500756</v>
      </c>
      <c r="X19">
        <v>11769497</v>
      </c>
      <c r="Y19" t="s">
        <v>197</v>
      </c>
      <c r="Z19" s="1" t="s">
        <v>315</v>
      </c>
      <c r="AA19" s="1" t="s">
        <v>316</v>
      </c>
      <c r="AB19" s="1" t="s">
        <v>317</v>
      </c>
      <c r="AC19" s="2">
        <v>45295.704861111109</v>
      </c>
      <c r="AD19" s="1" t="s">
        <v>318</v>
      </c>
      <c r="AE19" s="1" t="s">
        <v>319</v>
      </c>
      <c r="AF19" s="1" t="s">
        <v>239</v>
      </c>
      <c r="AG19" s="1" t="s">
        <v>253</v>
      </c>
      <c r="AH19" s="11" t="s">
        <v>241</v>
      </c>
      <c r="AI19" s="1" t="s">
        <v>258</v>
      </c>
      <c r="AJ19" s="14">
        <v>45527</v>
      </c>
      <c r="AK19" s="11" t="s">
        <v>242</v>
      </c>
      <c r="AL19" s="1" t="s">
        <v>243</v>
      </c>
    </row>
    <row r="26" spans="1:38" x14ac:dyDescent="0.25">
      <c r="Y26" t="s">
        <v>1</v>
      </c>
      <c r="Z26" s="13" t="s">
        <v>233</v>
      </c>
    </row>
    <row r="27" spans="1:38" x14ac:dyDescent="0.25">
      <c r="Y27" t="s">
        <v>42</v>
      </c>
      <c r="Z27" t="s">
        <v>42</v>
      </c>
    </row>
    <row r="28" spans="1:38" x14ac:dyDescent="0.25">
      <c r="Y28" t="s">
        <v>56</v>
      </c>
      <c r="Z28" t="s">
        <v>49</v>
      </c>
    </row>
    <row r="29" spans="1:38" x14ac:dyDescent="0.25">
      <c r="Y29" t="s">
        <v>63</v>
      </c>
      <c r="Z29" t="s">
        <v>56</v>
      </c>
    </row>
    <row r="30" spans="1:38" x14ac:dyDescent="0.25">
      <c r="Y30" t="s">
        <v>79</v>
      </c>
      <c r="Z30" t="s">
        <v>63</v>
      </c>
    </row>
    <row r="31" spans="1:38" x14ac:dyDescent="0.25">
      <c r="Y31" t="s">
        <v>99</v>
      </c>
      <c r="Z31" t="s">
        <v>79</v>
      </c>
    </row>
    <row r="32" spans="1:38" x14ac:dyDescent="0.25">
      <c r="Y32" t="s">
        <v>104</v>
      </c>
      <c r="Z32" t="s">
        <v>93</v>
      </c>
    </row>
    <row r="33" spans="25:26" x14ac:dyDescent="0.25">
      <c r="Y33" t="s">
        <v>136</v>
      </c>
      <c r="Z33" t="s">
        <v>99</v>
      </c>
    </row>
    <row r="34" spans="25:26" x14ac:dyDescent="0.25">
      <c r="Y34" t="s">
        <v>143</v>
      </c>
      <c r="Z34" t="s">
        <v>104</v>
      </c>
    </row>
    <row r="35" spans="25:26" x14ac:dyDescent="0.25">
      <c r="Y35" t="s">
        <v>148</v>
      </c>
      <c r="Z35" t="s">
        <v>109</v>
      </c>
    </row>
    <row r="36" spans="25:26" x14ac:dyDescent="0.25">
      <c r="Y36" t="s">
        <v>180</v>
      </c>
      <c r="Z36" t="s">
        <v>136</v>
      </c>
    </row>
    <row r="37" spans="25:26" x14ac:dyDescent="0.25">
      <c r="Y37" t="s">
        <v>187</v>
      </c>
      <c r="Z37" t="s">
        <v>143</v>
      </c>
    </row>
    <row r="38" spans="25:26" x14ac:dyDescent="0.25">
      <c r="Y38" t="s">
        <v>192</v>
      </c>
      <c r="Z38" t="s">
        <v>148</v>
      </c>
    </row>
    <row r="39" spans="25:26" x14ac:dyDescent="0.25">
      <c r="Y39" t="s">
        <v>197</v>
      </c>
      <c r="Z39" t="s">
        <v>153</v>
      </c>
    </row>
    <row r="40" spans="25:26" x14ac:dyDescent="0.25">
      <c r="Y40" t="s">
        <v>93</v>
      </c>
      <c r="Z40" t="s">
        <v>170</v>
      </c>
    </row>
    <row r="41" spans="25:26" x14ac:dyDescent="0.25">
      <c r="Y41" t="s">
        <v>109</v>
      </c>
      <c r="Z41" t="s">
        <v>180</v>
      </c>
    </row>
    <row r="42" spans="25:26" x14ac:dyDescent="0.25">
      <c r="Y42" t="s">
        <v>153</v>
      </c>
      <c r="Z42" t="s">
        <v>187</v>
      </c>
    </row>
    <row r="43" spans="25:26" x14ac:dyDescent="0.25">
      <c r="Z43" t="s">
        <v>192</v>
      </c>
    </row>
    <row r="44" spans="25:26" x14ac:dyDescent="0.25">
      <c r="Z44" t="s">
        <v>197</v>
      </c>
    </row>
  </sheetData>
  <conditionalFormatting sqref="Y16:Y19 B1:B19 Y1:Y13">
    <cfRule type="duplicateValues" dxfId="3" priority="3"/>
  </conditionalFormatting>
  <conditionalFormatting sqref="B1:B19 Y1:Y19">
    <cfRule type="duplicateValues" dxfId="2" priority="4"/>
  </conditionalFormatting>
  <conditionalFormatting sqref="Z41:Z44 Z26:Z38">
    <cfRule type="duplicateValues" dxfId="1" priority="1"/>
  </conditionalFormatting>
  <conditionalFormatting sqref="Z26:Z4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Insert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2024-08-28T17:39:33Z</dcterms:created>
  <dcterms:modified xsi:type="dcterms:W3CDTF">2024-09-05T16:39:17Z</dcterms:modified>
</cp:coreProperties>
</file>