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 date1904="0"/>
  <workbookProtection/>
  <bookViews>
    <workbookView xWindow="360" yWindow="15" windowWidth="20955" windowHeight="9720" activeTab="1"/>
  </bookViews>
  <sheets>
    <sheet name="Tablas de Proyecto" sheetId="1" state="visible" r:id="rId1"/>
    <sheet name="Lista de tablas" sheetId="2" state="visible" r:id="rId2"/>
  </sheets>
  <calcPr refMode="A1" iterate="0" iterateCount="100" iterateDelta="0.0001"/>
</workbook>
</file>

<file path=xl/sharedStrings.xml><?xml version="1.0" encoding="utf-8"?>
<sst xmlns="http://schemas.openxmlformats.org/spreadsheetml/2006/main" count="282" uniqueCount="282">
  <si>
    <t xml:space="preserve">TABLAS DE DATOS Y PROB A CONSIDERAR PARA EL EJERCICIO</t>
  </si>
  <si>
    <t xml:space="preserve">Equipo disponible en cada área</t>
  </si>
  <si>
    <t xml:space="preserve">Probabilidad de que al terminar sus ejercicios se duche</t>
  </si>
  <si>
    <t xml:space="preserve">Se considera que los productos llegan el mismo día del pedido</t>
  </si>
  <si>
    <t xml:space="preserve">Cantidad de personas que asisten en un día al gimnasio</t>
  </si>
  <si>
    <t xml:space="preserve">Área del gimnasio</t>
  </si>
  <si>
    <t xml:space="preserve">Tipo de máquina / herramienta</t>
  </si>
  <si>
    <t>Cantidad</t>
  </si>
  <si>
    <t>Peso</t>
  </si>
  <si>
    <t xml:space="preserve">Probabilidad de tardar determinado tiempo calentando</t>
  </si>
  <si>
    <t xml:space="preserve">Aplica para el área de pecho</t>
  </si>
  <si>
    <t xml:space="preserve">Se ducha?</t>
  </si>
  <si>
    <t>Prob</t>
  </si>
  <si>
    <t xml:space="preserve">Prob Acum</t>
  </si>
  <si>
    <t xml:space="preserve">Rango In</t>
  </si>
  <si>
    <t xml:space="preserve">Rango Fin</t>
  </si>
  <si>
    <t xml:space="preserve">Tabla de proveedores</t>
  </si>
  <si>
    <t>Cardio</t>
  </si>
  <si>
    <t>Caminadoras</t>
  </si>
  <si>
    <t>N/A</t>
  </si>
  <si>
    <t xml:space="preserve">Aplica para área de calentamiento</t>
  </si>
  <si>
    <t xml:space="preserve">Probabilidad de escoger tal máquina o herramienta para su entrenamiento</t>
  </si>
  <si>
    <t xml:space="preserve">Se ducha</t>
  </si>
  <si>
    <t>0.75</t>
  </si>
  <si>
    <t>Nombre</t>
  </si>
  <si>
    <t>Producto</t>
  </si>
  <si>
    <t>Sabor</t>
  </si>
  <si>
    <t>Precio</t>
  </si>
  <si>
    <t>0.1</t>
  </si>
  <si>
    <t>Elíptica</t>
  </si>
  <si>
    <t>Tiempo</t>
  </si>
  <si>
    <t>Máquina</t>
  </si>
  <si>
    <t xml:space="preserve">No se ducha</t>
  </si>
  <si>
    <t>0.25</t>
  </si>
  <si>
    <t>Dymatize</t>
  </si>
  <si>
    <t xml:space="preserve">Proteína en polvo</t>
  </si>
  <si>
    <t>fresa</t>
  </si>
  <si>
    <t>0.15</t>
  </si>
  <si>
    <t xml:space="preserve">Máquina de remo</t>
  </si>
  <si>
    <t xml:space="preserve">15 min</t>
  </si>
  <si>
    <t>0.4</t>
  </si>
  <si>
    <t xml:space="preserve">Press de banca</t>
  </si>
  <si>
    <t>0.2</t>
  </si>
  <si>
    <t>chocolate</t>
  </si>
  <si>
    <t>0.65</t>
  </si>
  <si>
    <t>Escaladora</t>
  </si>
  <si>
    <t xml:space="preserve">20 min</t>
  </si>
  <si>
    <t>0.3</t>
  </si>
  <si>
    <t>0.7</t>
  </si>
  <si>
    <t xml:space="preserve">Máquina de mariposa</t>
  </si>
  <si>
    <t>0.05</t>
  </si>
  <si>
    <t xml:space="preserve">Probabilidad de tardar un tiempo en la ducha</t>
  </si>
  <si>
    <t>Evolution</t>
  </si>
  <si>
    <t>vainilla</t>
  </si>
  <si>
    <t>0.95</t>
  </si>
  <si>
    <t>Pecho</t>
  </si>
  <si>
    <t xml:space="preserve">Prensa de Pecho</t>
  </si>
  <si>
    <t xml:space="preserve">25 min</t>
  </si>
  <si>
    <t>0.9</t>
  </si>
  <si>
    <t xml:space="preserve">Máquina de poleas</t>
  </si>
  <si>
    <t>0.45</t>
  </si>
  <si>
    <t xml:space="preserve">Ronnie Coleman</t>
  </si>
  <si>
    <t xml:space="preserve">30 min</t>
  </si>
  <si>
    <t xml:space="preserve">Máquina de Press Inclinado</t>
  </si>
  <si>
    <t xml:space="preserve">10 min</t>
  </si>
  <si>
    <t xml:space="preserve">Supr Human</t>
  </si>
  <si>
    <t>Creatina</t>
  </si>
  <si>
    <t xml:space="preserve">Máquina de aperturas</t>
  </si>
  <si>
    <t>0.8</t>
  </si>
  <si>
    <t>0.6</t>
  </si>
  <si>
    <t xml:space="preserve">Birdman Performance</t>
  </si>
  <si>
    <t>uva</t>
  </si>
  <si>
    <t xml:space="preserve">Aplica para el área de calentamiento</t>
  </si>
  <si>
    <t xml:space="preserve">Barra olpimpica</t>
  </si>
  <si>
    <t xml:space="preserve">Meta Nutrition</t>
  </si>
  <si>
    <t xml:space="preserve">Tipo de gasto</t>
  </si>
  <si>
    <t>Día</t>
  </si>
  <si>
    <t>Anual</t>
  </si>
  <si>
    <t xml:space="preserve">Probabilidad de escoger tal máquina o herramienta para su calentamiento</t>
  </si>
  <si>
    <t xml:space="preserve">Dragon Pharma</t>
  </si>
  <si>
    <t>Pre-entreno</t>
  </si>
  <si>
    <t xml:space="preserve">Gasto Pers. limpieza</t>
  </si>
  <si>
    <t>Discos</t>
  </si>
  <si>
    <t xml:space="preserve">10 LB</t>
  </si>
  <si>
    <t xml:space="preserve">Insane Labz Psychotic</t>
  </si>
  <si>
    <t xml:space="preserve">cotton candy</t>
  </si>
  <si>
    <t xml:space="preserve">Gasto de Agua</t>
  </si>
  <si>
    <t xml:space="preserve">25 LB</t>
  </si>
  <si>
    <t xml:space="preserve">Bandas elásticas</t>
  </si>
  <si>
    <t xml:space="preserve">Aplica para el área de espalda</t>
  </si>
  <si>
    <t xml:space="preserve">Probabilidad de que use un banco al salir de la ducha</t>
  </si>
  <si>
    <t xml:space="preserve">Cobra Labs</t>
  </si>
  <si>
    <t>naranja</t>
  </si>
  <si>
    <t xml:space="preserve"> Gasto de electricidad</t>
  </si>
  <si>
    <t xml:space="preserve">35 LB</t>
  </si>
  <si>
    <t xml:space="preserve">Cinturones para levantamiento</t>
  </si>
  <si>
    <t xml:space="preserve">Cantidad </t>
  </si>
  <si>
    <t>Ciel</t>
  </si>
  <si>
    <t xml:space="preserve">Botella de agua</t>
  </si>
  <si>
    <t xml:space="preserve">Gasto de internet</t>
  </si>
  <si>
    <t xml:space="preserve">45 LB</t>
  </si>
  <si>
    <t>Pelotas</t>
  </si>
  <si>
    <t xml:space="preserve">Usa banca</t>
  </si>
  <si>
    <t xml:space="preserve">Gasto de spotify</t>
  </si>
  <si>
    <t>Tapetes</t>
  </si>
  <si>
    <t xml:space="preserve">No usa</t>
  </si>
  <si>
    <t xml:space="preserve">Barra de proteína</t>
  </si>
  <si>
    <t>Espalda</t>
  </si>
  <si>
    <t xml:space="preserve">Máquina de polea alta</t>
  </si>
  <si>
    <t>Monster</t>
  </si>
  <si>
    <t xml:space="preserve">Bebida energética</t>
  </si>
  <si>
    <t>Verde</t>
  </si>
  <si>
    <t xml:space="preserve">Máquina dorsalera</t>
  </si>
  <si>
    <t xml:space="preserve">Probabilidad de tardar un tiempo usando el banco</t>
  </si>
  <si>
    <t xml:space="preserve">Caja día 0</t>
  </si>
  <si>
    <t xml:space="preserve">Probabilidad de que al calentar luego vaya al área de cardio antes de entrenar</t>
  </si>
  <si>
    <t xml:space="preserve">Máquina pull-up</t>
  </si>
  <si>
    <t>0.55</t>
  </si>
  <si>
    <t xml:space="preserve">Reparar máquinas</t>
  </si>
  <si>
    <t>Decisión</t>
  </si>
  <si>
    <t xml:space="preserve">Barra de dominadas</t>
  </si>
  <si>
    <t xml:space="preserve">Ingresa al área</t>
  </si>
  <si>
    <t xml:space="preserve">Máquina de polea baja</t>
  </si>
  <si>
    <t xml:space="preserve">No ingresa</t>
  </si>
  <si>
    <t xml:space="preserve">Aplica para el área de cardio</t>
  </si>
  <si>
    <t xml:space="preserve">Aplica para el área de pierna</t>
  </si>
  <si>
    <t xml:space="preserve">Probabilidad de que una persona sea cliente o usuario</t>
  </si>
  <si>
    <t>Tipo</t>
  </si>
  <si>
    <t>Pierna</t>
  </si>
  <si>
    <t xml:space="preserve">Rack de Sentadilla</t>
  </si>
  <si>
    <t xml:space="preserve">Cliente externo</t>
  </si>
  <si>
    <t>Prensa</t>
  </si>
  <si>
    <t xml:space="preserve">Usuario del gimnasio</t>
  </si>
  <si>
    <t xml:space="preserve">Maq extensión de cuadríceps</t>
  </si>
  <si>
    <t xml:space="preserve">Máquina de fermoral</t>
  </si>
  <si>
    <t xml:space="preserve">Máquina de pantorrillas</t>
  </si>
  <si>
    <t xml:space="preserve">Probabilidad de escoger una suscripción específica</t>
  </si>
  <si>
    <t xml:space="preserve">Costos de las suscripciones (Por defecto)</t>
  </si>
  <si>
    <t xml:space="preserve">Sentadilla Smith</t>
  </si>
  <si>
    <t>0.5</t>
  </si>
  <si>
    <t xml:space="preserve">Costo $</t>
  </si>
  <si>
    <t>Duración</t>
  </si>
  <si>
    <t xml:space="preserve">Probabilidad de que una persona tarde un tiempo calentando en el área de CARDIO</t>
  </si>
  <si>
    <t>Visita</t>
  </si>
  <si>
    <t xml:space="preserve">1 día</t>
  </si>
  <si>
    <t xml:space="preserve">Semana </t>
  </si>
  <si>
    <t>0.35</t>
  </si>
  <si>
    <t xml:space="preserve">7 días</t>
  </si>
  <si>
    <t>10min</t>
  </si>
  <si>
    <t xml:space="preserve">Probabilidad de hacer cardio en la caminadora al terminar</t>
  </si>
  <si>
    <t xml:space="preserve">Cantidad de ejercicios</t>
  </si>
  <si>
    <t>Mensualidad</t>
  </si>
  <si>
    <t xml:space="preserve">30 días</t>
  </si>
  <si>
    <t>15min</t>
  </si>
  <si>
    <t xml:space="preserve">Aplica para el área de pesas</t>
  </si>
  <si>
    <t xml:space="preserve">Cantidad de maquinas que va a usar</t>
  </si>
  <si>
    <t>Trimestre</t>
  </si>
  <si>
    <t xml:space="preserve">90 días</t>
  </si>
  <si>
    <t>20min</t>
  </si>
  <si>
    <t xml:space="preserve">Tiempo que tarda por máquina</t>
  </si>
  <si>
    <t>Anualidad</t>
  </si>
  <si>
    <t xml:space="preserve">1 año</t>
  </si>
  <si>
    <t>Pesas</t>
  </si>
  <si>
    <t xml:space="preserve">5 LB</t>
  </si>
  <si>
    <t xml:space="preserve">Cantidad de tiempo calentando</t>
  </si>
  <si>
    <t>0.025</t>
  </si>
  <si>
    <t xml:space="preserve">Prob de que al final vaya al área de cardio</t>
  </si>
  <si>
    <t xml:space="preserve">15 LB</t>
  </si>
  <si>
    <t xml:space="preserve">Prob de escoger tal máquina en el entrenamiento</t>
  </si>
  <si>
    <t xml:space="preserve">Aplica tanto para un cliente externo como un usuario</t>
  </si>
  <si>
    <t xml:space="preserve">20 LB</t>
  </si>
  <si>
    <t>0.075</t>
  </si>
  <si>
    <t xml:space="preserve">Para las que usan discos una tabla extra con la cantidad de discos</t>
  </si>
  <si>
    <t xml:space="preserve">Probabilidad de que una persona compre una cantidad de productos durante el día</t>
  </si>
  <si>
    <t xml:space="preserve">Probabilidad de que una persona entrene en un área del gimnasio</t>
  </si>
  <si>
    <t>0.125</t>
  </si>
  <si>
    <t xml:space="preserve">Prob de que se llenen una cantidad de duchas </t>
  </si>
  <si>
    <t xml:space="preserve">30 LB</t>
  </si>
  <si>
    <t xml:space="preserve">Grupo muscular</t>
  </si>
  <si>
    <t>0.175</t>
  </si>
  <si>
    <t xml:space="preserve">Prob de que se llenen los bancos</t>
  </si>
  <si>
    <t>0.225</t>
  </si>
  <si>
    <t xml:space="preserve">Probabilidad de tardar un tiempo en el área de cardio</t>
  </si>
  <si>
    <t xml:space="preserve">Prob de que se llenen los casilleros</t>
  </si>
  <si>
    <t xml:space="preserve">40 LB</t>
  </si>
  <si>
    <t>0.275</t>
  </si>
  <si>
    <t xml:space="preserve">Prob de usar un par de pesas de un peso </t>
  </si>
  <si>
    <t>0.375</t>
  </si>
  <si>
    <t xml:space="preserve">Tiempo que tarda en la bicicleta si escoge spinning</t>
  </si>
  <si>
    <t xml:space="preserve">50 LB</t>
  </si>
  <si>
    <t>0.475</t>
  </si>
  <si>
    <t xml:space="preserve">55 LB</t>
  </si>
  <si>
    <t>Spinning</t>
  </si>
  <si>
    <t>0.575</t>
  </si>
  <si>
    <t xml:space="preserve">60 LB</t>
  </si>
  <si>
    <t>0.625</t>
  </si>
  <si>
    <t xml:space="preserve">65 LB</t>
  </si>
  <si>
    <t xml:space="preserve">70 LB</t>
  </si>
  <si>
    <t xml:space="preserve">Probabilidad de que una persona haga una cantidad de ejercicios en su rutina</t>
  </si>
  <si>
    <t>0.675</t>
  </si>
  <si>
    <t xml:space="preserve">Productos a la venta </t>
  </si>
  <si>
    <t xml:space="preserve">80 LB</t>
  </si>
  <si>
    <t>0.0125</t>
  </si>
  <si>
    <t>0.6875</t>
  </si>
  <si>
    <t>Marca</t>
  </si>
  <si>
    <t xml:space="preserve">Precio $</t>
  </si>
  <si>
    <t xml:space="preserve">Precio porc $</t>
  </si>
  <si>
    <t>Contenido's</t>
  </si>
  <si>
    <t xml:space="preserve">90 LB</t>
  </si>
  <si>
    <t>500g</t>
  </si>
  <si>
    <t xml:space="preserve">100 LB</t>
  </si>
  <si>
    <t xml:space="preserve">Barra Z</t>
  </si>
  <si>
    <t xml:space="preserve">Para todas las áreas que usen discos</t>
  </si>
  <si>
    <t>520g</t>
  </si>
  <si>
    <t xml:space="preserve">Barra plana</t>
  </si>
  <si>
    <t xml:space="preserve">Probabilidad de escoger una cantidad de discos de un peso</t>
  </si>
  <si>
    <t>3kg</t>
  </si>
  <si>
    <t>Bicicletas</t>
  </si>
  <si>
    <t>450g</t>
  </si>
  <si>
    <t>Calentamiento</t>
  </si>
  <si>
    <t xml:space="preserve">Probabilidad de que use una cantidad de máquinas</t>
  </si>
  <si>
    <t xml:space="preserve">Probabilidad de ir al baño acabando un ejercicio</t>
  </si>
  <si>
    <t>300g</t>
  </si>
  <si>
    <t xml:space="preserve">Va o no va</t>
  </si>
  <si>
    <t>210g</t>
  </si>
  <si>
    <t>Casilleros</t>
  </si>
  <si>
    <t>Va</t>
  </si>
  <si>
    <t>Bancos</t>
  </si>
  <si>
    <t xml:space="preserve">No va</t>
  </si>
  <si>
    <t>1L</t>
  </si>
  <si>
    <t>Duchas</t>
  </si>
  <si>
    <t>1/5L</t>
  </si>
  <si>
    <t>20g</t>
  </si>
  <si>
    <t xml:space="preserve">Probabilidad de que tarde un tiempo en el baño</t>
  </si>
  <si>
    <t>473ml</t>
  </si>
  <si>
    <t xml:space="preserve">Probabilidad de tardar determinado tiempo en la máquina</t>
  </si>
  <si>
    <t xml:space="preserve">5 min</t>
  </si>
  <si>
    <t xml:space="preserve">Probabilidad de comprar un tipo de producto</t>
  </si>
  <si>
    <t xml:space="preserve">Pobabilidad de que la persona se lesione al hacer algún ejercicio</t>
  </si>
  <si>
    <t xml:space="preserve">Se lesiona?</t>
  </si>
  <si>
    <t xml:space="preserve">Probabilidad de la máquina se dañe mientras es usada</t>
  </si>
  <si>
    <t xml:space="preserve">Se lesiona</t>
  </si>
  <si>
    <t xml:space="preserve">Cant Maq </t>
  </si>
  <si>
    <t xml:space="preserve">No se lesiona</t>
  </si>
  <si>
    <t>0.85</t>
  </si>
  <si>
    <t xml:space="preserve">Se daña</t>
  </si>
  <si>
    <t xml:space="preserve">No se daña</t>
  </si>
  <si>
    <t xml:space="preserve">Probabilidad de que un lesionado requiera hospitalización</t>
  </si>
  <si>
    <t>Requiere?</t>
  </si>
  <si>
    <t xml:space="preserve">Probabilidad de comprar distintas porciones</t>
  </si>
  <si>
    <t xml:space="preserve">Si se escogió proteína</t>
  </si>
  <si>
    <t xml:space="preserve">Requiere hozpitalización</t>
  </si>
  <si>
    <t xml:space="preserve">Aplica para Proteína, creatina y pre-entreno</t>
  </si>
  <si>
    <t xml:space="preserve">Probabilidad de comprar de una marca y sabor </t>
  </si>
  <si>
    <t xml:space="preserve">No requiere</t>
  </si>
  <si>
    <t xml:space="preserve">Bote comp</t>
  </si>
  <si>
    <t xml:space="preserve">Probabilidad de comprar tal botella de agua</t>
  </si>
  <si>
    <t xml:space="preserve">Si se escogió creatina</t>
  </si>
  <si>
    <t>Capacidad</t>
  </si>
  <si>
    <t xml:space="preserve">1 L</t>
  </si>
  <si>
    <t xml:space="preserve">1/5 L</t>
  </si>
  <si>
    <t xml:space="preserve">Probabilidad de comprar una cantidad de barras protéicas</t>
  </si>
  <si>
    <t xml:space="preserve">Si se escogió pre-entreno</t>
  </si>
  <si>
    <t xml:space="preserve">Probabilidad de comprar una cantidad de bebidas energéticas</t>
  </si>
  <si>
    <t xml:space="preserve">LISTA DE TABLAS PARA INTEGRAR A LA VENTANA DE DATOS</t>
  </si>
  <si>
    <t>No.</t>
  </si>
  <si>
    <t xml:space="preserve">Nombre de la tabla</t>
  </si>
  <si>
    <t xml:space="preserve">En Proceso</t>
  </si>
  <si>
    <t>Terminado</t>
  </si>
  <si>
    <t xml:space="preserve">Cantidad de personsa que asisten en el día</t>
  </si>
  <si>
    <t xml:space="preserve">SI SE ESCOGIO PROTEINA: Probabilidad de comprar de una marca y sabor </t>
  </si>
  <si>
    <t xml:space="preserve">SI SE ESCOGIO CREATINA: Probabilidad de comprar de una marca y sabor </t>
  </si>
  <si>
    <t xml:space="preserve">SI SE ESCOGIO PREENTRENO: Probabilidad de comprar de una marca y sabor </t>
  </si>
  <si>
    <t xml:space="preserve">Probabilidad de escoger tal maquina para calentamiento</t>
  </si>
  <si>
    <t xml:space="preserve">CARDIO Probabilidad de escoger tal máquina o herramienta para su calenamiento</t>
  </si>
  <si>
    <t xml:space="preserve">Probabilidad de tardar un tiempo calentando en área de CARDIO</t>
  </si>
  <si>
    <t xml:space="preserve">AREA DE PECHO: Probabilidad de escoger tal máquina o herramienta para su entrenamiento</t>
  </si>
  <si>
    <t xml:space="preserve">AREA DE ESPALDA: Probabilidad de escoger tal máquina o herramienta para su entrenamiento</t>
  </si>
  <si>
    <t xml:space="preserve">AREA DE PIERNA: Probabilidad de escoger tal máquina o herramienta para su entrenamiento</t>
  </si>
  <si>
    <t xml:space="preserve">AREA DE PESAS: Probabilidad de escoger tal máquina o herramienta para su entrenamiento</t>
  </si>
  <si>
    <t xml:space="preserve"> 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</si>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</sst>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1">
    <numFmt numFmtId="160" formatCode="\$#,##0_);[Red](\$#,##0)"/>
  </numFmts>
  <fonts count="7">
    <font>
      <sz val="11.000000"/>
      <color theme="1"/>
      <name val="Calibri"/>
    </font>
    <font>
      <sz val="10.000000"/>
      <name val="Arial"/>
    </font>
    <font>
      <b/>
      <sz val="12.000000"/>
      <color indexed="65"/>
      <name val="Calibri"/>
    </font>
    <font>
      <b/>
      <sz val="11.000000"/>
      <color rgb="FFF2F2F2"/>
      <name val="Calibri"/>
    </font>
    <font>
      <b/>
      <sz val="11.000000"/>
      <name val="Calibri"/>
    </font>
    <font>
      <b/>
      <sz val="11.000000"/>
      <color indexed="65"/>
      <name val="Calibri"/>
    </font>
    <font>
      <sz val="11.000000"/>
      <color indexed="65"/>
      <name val="Calibri"/>
    </font>
  </fonts>
  <fills count="9">
    <fill>
      <patternFill patternType="none"/>
    </fill>
    <fill>
      <patternFill patternType="gray125"/>
    </fill>
    <fill>
      <patternFill patternType="solid">
        <fgColor rgb="FF595959"/>
        <bgColor indexed="23"/>
      </patternFill>
    </fill>
    <fill>
      <patternFill patternType="solid">
        <fgColor rgb="FF262626"/>
        <bgColor indexed="59"/>
      </patternFill>
    </fill>
    <fill>
      <patternFill patternType="solid">
        <fgColor rgb="FFD9D9D9"/>
        <bgColor indexed="22"/>
      </patternFill>
    </fill>
    <fill>
      <patternFill patternType="solid">
        <fgColor rgb="FFF2F2F2"/>
        <bgColor indexed="65"/>
      </patternFill>
    </fill>
    <fill>
      <patternFill patternType="solid">
        <fgColor theme="0" tint="0"/>
        <bgColor theme="0" tint="0"/>
      </patternFill>
    </fill>
    <fill>
      <patternFill patternType="solid">
        <fgColor indexed="5"/>
        <bgColor indexed="5"/>
      </patternFill>
    </fill>
    <fill>
      <patternFill patternType="solid">
        <fgColor rgb="FF00B050"/>
        <bgColor rgb="FF00B050"/>
      </patternFill>
    </fill>
  </fills>
  <borders count="14">
    <border>
      <left/>
      <right/>
      <top/>
      <bottom/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6">
    <xf fontId="0" fillId="0" borderId="0" numFmtId="0" applyNumberFormat="1" applyFont="1" applyFill="1" applyBorder="1" applyProtection="1">
      <protection hidden="0" locked="1"/>
    </xf>
    <xf fontId="1" fillId="0" borderId="0" numFmtId="43" applyNumberFormat="1" applyFont="1" applyFill="1" applyBorder="0" applyProtection="0"/>
    <xf fontId="1" fillId="0" borderId="0" numFmtId="41" applyNumberFormat="1" applyFont="1" applyFill="1" applyBorder="0" applyProtection="0"/>
    <xf fontId="1" fillId="0" borderId="0" numFmtId="44" applyNumberFormat="1" applyFont="1" applyFill="1" applyBorder="0" applyProtection="0"/>
    <xf fontId="1" fillId="0" borderId="0" numFmtId="42" applyNumberFormat="1" applyFont="1" applyFill="1" applyBorder="0" applyProtection="0"/>
    <xf fontId="1" fillId="0" borderId="0" numFmtId="9" applyNumberFormat="1" applyFont="1" applyFill="1" applyBorder="0" applyProtection="0"/>
  </cellStyleXfs>
  <cellXfs count="40">
    <xf fontId="0" fillId="0" borderId="0" numFmtId="0" xfId="0" applyProtection="0">
      <protection hidden="0" locked="1"/>
    </xf>
    <xf fontId="2" fillId="2" borderId="0" numFmtId="0" xfId="0" applyFont="1" applyFill="1" applyAlignment="1" applyProtection="0">
      <alignment horizontal="center"/>
      <protection hidden="0" locked="1"/>
    </xf>
    <xf fontId="3" fillId="3" borderId="0" numFmtId="0" xfId="0" applyFont="1" applyFill="1" applyAlignment="1" applyProtection="0">
      <alignment horizontal="center"/>
      <protection hidden="0" locked="1"/>
    </xf>
    <xf fontId="3" fillId="3" borderId="1" numFmtId="0" xfId="0" applyFont="1" applyFill="1" applyBorder="1" applyAlignment="1" applyProtection="0">
      <alignment horizontal="center"/>
      <protection hidden="0" locked="1"/>
    </xf>
    <xf fontId="4" fillId="4" borderId="2" numFmtId="0" xfId="0" applyFont="1" applyFill="1" applyBorder="1" applyAlignment="1" applyProtection="0">
      <alignment horizontal="center"/>
      <protection hidden="0" locked="1"/>
    </xf>
    <xf fontId="4" fillId="4" borderId="0" numFmtId="0" xfId="0" applyFont="1" applyFill="1" applyAlignment="1" applyProtection="0">
      <alignment horizontal="center"/>
      <protection hidden="0" locked="1"/>
    </xf>
    <xf fontId="5" fillId="2" borderId="3" numFmtId="0" xfId="0" applyFont="1" applyFill="1" applyBorder="1" applyAlignment="1" applyProtection="0">
      <alignment horizontal="center"/>
      <protection hidden="0" locked="1"/>
    </xf>
    <xf fontId="5" fillId="2" borderId="2" numFmtId="0" xfId="0" applyFont="1" applyFill="1" applyBorder="1" applyAlignment="1" applyProtection="0">
      <alignment horizontal="center"/>
      <protection hidden="0" locked="1"/>
    </xf>
    <xf fontId="4" fillId="4" borderId="3" numFmtId="0" xfId="0" applyFont="1" applyFill="1" applyBorder="1" applyAlignment="1" applyProtection="0">
      <alignment horizontal="center"/>
      <protection hidden="0" locked="1"/>
    </xf>
    <xf fontId="0" fillId="0" borderId="2" numFmtId="0" xfId="0" applyBorder="1" applyProtection="0">
      <protection hidden="0" locked="1"/>
    </xf>
    <xf fontId="0" fillId="4" borderId="3" numFmtId="0" xfId="0" applyFill="1" applyBorder="1" applyAlignment="1" applyProtection="0">
      <alignment horizontal="left"/>
      <protection hidden="0" locked="1"/>
    </xf>
    <xf fontId="0" fillId="5" borderId="3" numFmtId="0" xfId="0" applyFill="1" applyBorder="1" applyAlignment="1" applyProtection="0">
      <alignment horizontal="center"/>
      <protection hidden="0" locked="1"/>
    </xf>
    <xf fontId="3" fillId="3" borderId="4" numFmtId="0" xfId="0" applyFont="1" applyFill="1" applyBorder="1" applyAlignment="1" applyProtection="0">
      <alignment horizontal="center"/>
      <protection hidden="0" locked="1"/>
    </xf>
    <xf fontId="0" fillId="5" borderId="3" numFmtId="0" xfId="0" applyFill="1" applyBorder="1" applyAlignment="1" applyProtection="0">
      <alignment horizontal="center"/>
      <protection hidden="0" locked="1"/>
    </xf>
    <xf fontId="5" fillId="2" borderId="5" numFmtId="0" xfId="0" applyFont="1" applyFill="1" applyBorder="1" applyAlignment="1" applyProtection="0">
      <alignment horizontal="center"/>
      <protection hidden="0" locked="1"/>
    </xf>
    <xf fontId="0" fillId="5" borderId="6" numFmtId="0" xfId="0" applyFill="1" applyBorder="1" applyAlignment="1" applyProtection="0">
      <alignment horizontal="center"/>
      <protection hidden="0" locked="1"/>
    </xf>
    <xf fontId="0" fillId="5" borderId="6" numFmtId="0" xfId="0" applyFill="1" applyBorder="1" applyAlignment="1" applyProtection="0">
      <alignment horizontal="center"/>
      <protection hidden="0" locked="1"/>
    </xf>
    <xf fontId="0" fillId="0" borderId="7" numFmtId="0" xfId="0" applyBorder="1" applyProtection="0">
      <protection hidden="0" locked="1"/>
    </xf>
    <xf fontId="0" fillId="0" borderId="1" numFmtId="0" xfId="0" applyBorder="1" applyProtection="0">
      <protection hidden="0" locked="1"/>
    </xf>
    <xf fontId="5" fillId="2" borderId="8" numFmtId="0" xfId="0" applyFont="1" applyFill="1" applyBorder="1" applyAlignment="1" applyProtection="0">
      <alignment horizontal="center"/>
      <protection hidden="0" locked="1"/>
    </xf>
    <xf fontId="0" fillId="4" borderId="9" numFmtId="160" xfId="0" applyNumberFormat="1" applyFill="1" applyBorder="1" applyAlignment="1" applyProtection="0">
      <alignment horizontal="center"/>
      <protection hidden="0" locked="1"/>
    </xf>
    <xf fontId="0" fillId="4" borderId="3" numFmtId="0" xfId="0" applyFill="1" applyBorder="1" applyAlignment="1" applyProtection="0">
      <alignment horizontal="center"/>
      <protection hidden="0" locked="1"/>
    </xf>
    <xf fontId="0" fillId="0" borderId="10" numFmtId="0" xfId="0" applyBorder="1" applyProtection="0">
      <protection hidden="0" locked="1"/>
    </xf>
    <xf fontId="5" fillId="3" borderId="0" numFmtId="0" xfId="0" applyFont="1" applyFill="1" applyAlignment="1" applyProtection="0">
      <alignment horizontal="center"/>
      <protection hidden="0" locked="1"/>
    </xf>
    <xf fontId="0" fillId="6" borderId="0" numFmtId="0" xfId="0" applyFill="1" applyProtection="0">
      <protection hidden="0" locked="1"/>
    </xf>
    <xf fontId="0" fillId="7" borderId="0" numFmtId="0" xfId="0" applyFill="1" applyProtection="0">
      <protection hidden="0" locked="1"/>
    </xf>
    <xf fontId="5" fillId="2" borderId="11" numFmtId="0" xfId="0" applyFont="1" applyFill="1" applyBorder="1" applyAlignment="1" applyProtection="0">
      <alignment horizontal="center"/>
      <protection hidden="0" locked="1"/>
    </xf>
    <xf fontId="0" fillId="5" borderId="3" numFmtId="0" xfId="0" applyFill="1" applyBorder="1" applyAlignment="1" applyProtection="0">
      <alignment horizontal="left"/>
      <protection hidden="0" locked="1"/>
    </xf>
    <xf fontId="6" fillId="2" borderId="3" numFmtId="0" xfId="0" applyFont="1" applyFill="1" applyBorder="1" applyAlignment="1" applyProtection="0">
      <alignment horizontal="center"/>
      <protection hidden="0" locked="1"/>
    </xf>
    <xf fontId="5" fillId="2" borderId="7" numFmtId="0" xfId="0" applyFont="1" applyFill="1" applyBorder="1" applyAlignment="1" applyProtection="0">
      <alignment horizontal="center"/>
      <protection hidden="0" locked="1"/>
    </xf>
    <xf fontId="5" fillId="2" borderId="12" numFmtId="0" xfId="0" applyFont="1" applyFill="1" applyBorder="1" applyAlignment="1" applyProtection="0">
      <alignment horizontal="center"/>
      <protection hidden="0" locked="1"/>
    </xf>
    <xf fontId="0" fillId="5" borderId="9" numFmtId="0" xfId="0" applyFill="1" applyBorder="1" applyAlignment="1" applyProtection="0">
      <alignment horizontal="center"/>
      <protection hidden="0" locked="1"/>
    </xf>
    <xf fontId="0" fillId="0" borderId="0" numFmtId="0" xfId="0" applyAlignment="1" applyProtection="0">
      <alignment horizontal="center"/>
      <protection hidden="0" locked="1"/>
    </xf>
    <xf fontId="3" fillId="3" borderId="13" numFmtId="0" xfId="0" applyFont="1" applyFill="1" applyBorder="1" applyAlignment="1" applyProtection="0">
      <alignment horizontal="center"/>
      <protection hidden="0" locked="1"/>
    </xf>
    <xf fontId="5" fillId="2" borderId="0" numFmtId="0" xfId="0" applyFont="1" applyFill="1" applyAlignment="1" applyProtection="0">
      <alignment horizontal="center"/>
      <protection hidden="0" locked="1"/>
    </xf>
    <xf fontId="0" fillId="4" borderId="6" numFmtId="0" xfId="0" applyFill="1" applyBorder="1" applyAlignment="1" applyProtection="0">
      <alignment horizontal="left"/>
      <protection hidden="0" locked="1"/>
    </xf>
    <xf fontId="0" fillId="4" borderId="13" numFmtId="0" xfId="0" applyFill="1" applyBorder="1" applyAlignment="1" applyProtection="0">
      <alignment horizontal="left"/>
      <protection hidden="0" locked="1"/>
    </xf>
    <xf fontId="0" fillId="4" borderId="9" numFmtId="0" xfId="0" applyFill="1" applyBorder="1" applyAlignment="1" applyProtection="0">
      <alignment horizontal="left"/>
      <protection hidden="0" locked="1"/>
    </xf>
    <xf fontId="0" fillId="8" borderId="3" numFmtId="0" xfId="0" applyFill="1" applyBorder="1" applyAlignment="1" applyProtection="0">
      <alignment horizontal="left"/>
      <protection hidden="0" locked="1"/>
    </xf>
    <xf fontId="0" fillId="4" borderId="6" numFmtId="0" xfId="0" applyFill="1" applyBorder="1" applyAlignment="1" applyProtection="0">
      <alignment horizontal="left"/>
      <protection hidden="0" locked="1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5" Type="http://schemas.openxmlformats.org/officeDocument/2006/relationships/styles" Target="styles.xml"/><Relationship  Id="rId4" Type="http://schemas.openxmlformats.org/officeDocument/2006/relationships/sharedStrings" Target="sharedStrings.xml"/><Relationship  Id="rId3" Type="http://schemas.openxmlformats.org/officeDocument/2006/relationships/theme" Target="theme/theme1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">
  <a:themeElements>
    <a:clrScheme name="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">
      <a:majorFont>
        <a:latin typeface="Calibri"/>
        <a:ea typeface="Arial"/>
        <a:cs typeface="Arial"/>
      </a:majorFont>
      <a:minorFont>
        <a:latin typeface="Calibri"/>
        <a:ea typeface="Arial"/>
        <a:cs typeface="Arial"/>
      </a:minorFont>
    </a:fontScheme>
    <a:fmtScheme name="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>
          <a:solidFill>
            <a:schemeClr val="phClr">
              <a:shade val="95000"/>
              <a:satMod val="105000"/>
            </a:schemeClr>
          </a:solidFill>
        </a:ln>
        <a:ln w="25400">
          <a:solidFill>
            <a:schemeClr val="phClr"/>
          </a:solidFill>
        </a:ln>
        <a:ln w="38100">
          <a:solidFill>
            <a:schemeClr val="phClr"/>
          </a:solidFill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rgbClr val="000000"/>
        </a:solidFill>
        <a:solidFill>
          <a:srgbClr val="000000"/>
        </a:soli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ummaryBelow="1" summaryRight="1" showOutlineSymbols="1"/>
    <pageSetUpPr autoPageBreaks="1" fitToPage="0"/>
  </sheetPr>
  <sheetViews>
    <sheetView showGridLines="1" showRowColHeaders="1" showZeros="1" topLeftCell="AL1" zoomScale="90" workbookViewId="0">
      <selection activeCell="H9" activeCellId="0" sqref="H9"/>
    </sheetView>
  </sheetViews>
  <sheetFormatPr defaultColWidth="8.5390625" defaultRowHeight="14.25"/>
  <cols>
    <col customWidth="1" min="2" max="2" style="0" width="9.8499999999999996"/>
    <col customWidth="1" min="3" max="3" style="0" width="10.85"/>
    <col customWidth="1" min="4" max="4" style="0" width="14.42"/>
    <col customWidth="1" min="5" max="5" style="0" width="12.85"/>
    <col customWidth="1" min="6" max="6" style="0" width="12.140000000000001"/>
    <col customWidth="1" min="7" max="7" style="0" width="13"/>
    <col customWidth="1" min="8" max="8" style="0" width="14"/>
    <col customWidth="1" min="9" max="9" style="0" width="10.279999999999999"/>
    <col customWidth="1" min="10" max="10" style="0" width="11.57"/>
    <col customWidth="1" min="11" max="11" style="0" width="10.140000000000001"/>
    <col customWidth="1" min="12" max="12" style="0" width="10.42"/>
    <col customWidth="1" min="19" max="19" style="0" width="11.710000000000001"/>
    <col customWidth="1" min="20" max="20" style="0" width="12"/>
    <col customWidth="1" min="23" max="23" style="0" width="11.42"/>
    <col customWidth="1" min="24" max="24" style="0" width="14.279999999999999"/>
    <col customWidth="1" min="25" max="25" width="10.7109375"/>
    <col customWidth="1" min="26" max="26" style="0" width="11.42"/>
    <col customWidth="1" min="27" max="27" style="0" width="10.140000000000001"/>
    <col customWidth="1" min="31" max="31" width="10.28125"/>
    <col customWidth="1" min="32" max="32" style="0" width="9.8499999999999996"/>
    <col customWidth="1" min="33" max="33" style="0" width="10.85"/>
    <col customWidth="1" min="34" max="34" style="0" width="9.8499999999999996"/>
    <col customWidth="1" min="35" max="35" style="0" width="10.140000000000001"/>
    <col customWidth="1" min="36" max="36" width="12.140625"/>
    <col customWidth="1" min="37" max="38" width="9.8515625"/>
    <col customWidth="1" min="46" max="46" width="9.7109375"/>
    <col customWidth="1" min="48" max="48" width="10.421875"/>
    <col customWidth="1" min="50" max="50" width="9.421875"/>
  </cols>
  <sheetData>
    <row r="2" ht="16.5">
      <c r="B2" s="1" t="s">
        <v>0</v>
      </c>
      <c r="C2" s="1"/>
      <c r="D2" s="1"/>
      <c r="E2" s="1"/>
      <c r="F2" s="1"/>
    </row>
    <row r="4" ht="14.25">
      <c r="O4" s="2" t="s">
        <v>1</v>
      </c>
      <c r="P4" s="2"/>
      <c r="Q4" s="2"/>
      <c r="R4" s="2"/>
      <c r="AT4" s="3" t="s">
        <v>2</v>
      </c>
      <c r="AU4" s="3"/>
      <c r="AV4" s="3"/>
      <c r="AW4" s="3"/>
      <c r="AX4" s="3"/>
      <c r="AY4" s="3"/>
      <c r="BB4" s="4" t="s">
        <v>3</v>
      </c>
      <c r="BC4" s="5"/>
      <c r="BD4" s="5"/>
      <c r="BE4" s="5"/>
      <c r="BF4" s="5"/>
      <c r="BG4" s="5"/>
      <c r="BH4" s="5"/>
    </row>
    <row r="5" ht="13.800000000000001">
      <c r="B5" s="2" t="s">
        <v>4</v>
      </c>
      <c r="C5" s="2"/>
      <c r="D5" s="2"/>
      <c r="E5" s="2"/>
      <c r="F5" s="2"/>
      <c r="O5" s="6" t="s">
        <v>5</v>
      </c>
      <c r="P5" s="6"/>
      <c r="Q5" s="7" t="s">
        <v>6</v>
      </c>
      <c r="R5" s="7"/>
      <c r="S5" s="7"/>
      <c r="T5" s="6" t="s">
        <v>7</v>
      </c>
      <c r="U5" s="6" t="s">
        <v>8</v>
      </c>
      <c r="W5" s="2" t="s">
        <v>9</v>
      </c>
      <c r="X5" s="2"/>
      <c r="Y5" s="2"/>
      <c r="Z5" s="2"/>
      <c r="AA5" s="2"/>
      <c r="AB5" s="2"/>
      <c r="AG5" s="8" t="s">
        <v>10</v>
      </c>
      <c r="AH5" s="8"/>
      <c r="AI5" s="8"/>
      <c r="AJ5" s="8"/>
      <c r="AK5" s="8"/>
      <c r="AL5" s="9"/>
      <c r="AT5" s="6" t="s">
        <v>11</v>
      </c>
      <c r="AU5" s="6" t="s">
        <v>12</v>
      </c>
      <c r="AV5" s="6" t="s">
        <v>13</v>
      </c>
      <c r="AW5" s="6" t="s">
        <v>14</v>
      </c>
      <c r="AX5" s="6" t="s">
        <v>15</v>
      </c>
      <c r="BB5" s="2" t="s">
        <v>16</v>
      </c>
      <c r="BC5" s="2"/>
      <c r="BD5" s="2"/>
      <c r="BE5" s="2"/>
    </row>
    <row r="6" ht="13.800000000000001">
      <c r="B6" s="6" t="s">
        <v>7</v>
      </c>
      <c r="C6" s="6" t="s">
        <v>12</v>
      </c>
      <c r="D6" s="6" t="s">
        <v>13</v>
      </c>
      <c r="E6" s="6" t="s">
        <v>14</v>
      </c>
      <c r="F6" s="6" t="s">
        <v>15</v>
      </c>
      <c r="O6" s="10" t="s">
        <v>17</v>
      </c>
      <c r="P6" s="10"/>
      <c r="Q6" s="11" t="s">
        <v>18</v>
      </c>
      <c r="R6" s="11"/>
      <c r="S6" s="11"/>
      <c r="T6" s="11">
        <v>15</v>
      </c>
      <c r="U6" s="11" t="s">
        <v>19</v>
      </c>
      <c r="W6" s="8" t="s">
        <v>20</v>
      </c>
      <c r="X6" s="8"/>
      <c r="Y6" s="8"/>
      <c r="Z6" s="8"/>
      <c r="AA6" s="8"/>
      <c r="AG6" s="12" t="s">
        <v>21</v>
      </c>
      <c r="AH6" s="12"/>
      <c r="AI6" s="12"/>
      <c r="AJ6" s="12"/>
      <c r="AK6" s="12"/>
      <c r="AL6" s="12"/>
      <c r="AM6" s="12"/>
      <c r="AT6" s="13" t="s">
        <v>22</v>
      </c>
      <c r="AU6" s="11" t="s">
        <v>23</v>
      </c>
      <c r="AV6" s="11" t="s">
        <v>23</v>
      </c>
      <c r="AW6" s="11">
        <v>0</v>
      </c>
      <c r="AX6" s="11" t="str">
        <f t="shared" ref="AX6:AX7" si="0">AV6</f>
        <v>0.75</v>
      </c>
      <c r="AY6" s="9"/>
      <c r="BB6" s="7" t="s">
        <v>24</v>
      </c>
      <c r="BC6" s="7"/>
      <c r="BD6" s="7" t="s">
        <v>25</v>
      </c>
      <c r="BE6" s="7"/>
      <c r="BF6" s="6" t="s">
        <v>26</v>
      </c>
      <c r="BG6" s="6" t="s">
        <v>27</v>
      </c>
    </row>
    <row r="7" ht="13.800000000000001">
      <c r="B7" s="11">
        <v>15</v>
      </c>
      <c r="C7" s="11" t="s">
        <v>28</v>
      </c>
      <c r="D7" s="11" t="s">
        <v>28</v>
      </c>
      <c r="E7" s="11">
        <v>0</v>
      </c>
      <c r="F7" s="11" t="str">
        <f t="shared" ref="F7:F9" si="1">D7</f>
        <v>0.1</v>
      </c>
      <c r="O7" s="11"/>
      <c r="P7" s="11"/>
      <c r="Q7" s="11" t="s">
        <v>29</v>
      </c>
      <c r="R7" s="11"/>
      <c r="S7" s="11"/>
      <c r="T7" s="11">
        <v>15</v>
      </c>
      <c r="U7" s="11" t="s">
        <v>19</v>
      </c>
      <c r="W7" s="6" t="s">
        <v>30</v>
      </c>
      <c r="X7" s="6" t="s">
        <v>12</v>
      </c>
      <c r="Y7" s="6" t="s">
        <v>13</v>
      </c>
      <c r="Z7" s="6" t="s">
        <v>14</v>
      </c>
      <c r="AA7" s="6" t="s">
        <v>15</v>
      </c>
      <c r="AG7" s="14" t="s">
        <v>31</v>
      </c>
      <c r="AH7" s="14"/>
      <c r="AI7" s="6" t="s">
        <v>12</v>
      </c>
      <c r="AJ7" s="6" t="s">
        <v>13</v>
      </c>
      <c r="AK7" s="6" t="s">
        <v>14</v>
      </c>
      <c r="AL7" s="6" t="s">
        <v>15</v>
      </c>
      <c r="AT7" s="13" t="s">
        <v>32</v>
      </c>
      <c r="AU7" s="11" t="s">
        <v>33</v>
      </c>
      <c r="AV7" s="11">
        <v>1</v>
      </c>
      <c r="AW7" s="11" t="str">
        <f>CONCATENATE(AX6,"01")</f>
        <v>0.7501</v>
      </c>
      <c r="AX7" s="11">
        <f t="shared" si="0"/>
        <v>1</v>
      </c>
      <c r="AY7" s="9"/>
      <c r="BB7" s="11" t="s">
        <v>34</v>
      </c>
      <c r="BC7" s="11"/>
      <c r="BD7" s="11" t="s">
        <v>35</v>
      </c>
      <c r="BE7" s="11"/>
      <c r="BF7" s="11" t="s">
        <v>36</v>
      </c>
      <c r="BG7" s="11">
        <v>350</v>
      </c>
    </row>
    <row r="8" ht="13.800000000000001">
      <c r="B8" s="11">
        <v>25</v>
      </c>
      <c r="C8" s="11" t="s">
        <v>37</v>
      </c>
      <c r="D8" s="11" t="s">
        <v>33</v>
      </c>
      <c r="E8" s="11" t="str">
        <f t="shared" ref="E8:E10" si="2">CONCATENATE(F7,"01")</f>
        <v>0.101</v>
      </c>
      <c r="F8" s="11" t="str">
        <f t="shared" si="1"/>
        <v>0.25</v>
      </c>
      <c r="O8" s="11"/>
      <c r="P8" s="11"/>
      <c r="Q8" s="11" t="s">
        <v>38</v>
      </c>
      <c r="R8" s="11"/>
      <c r="S8" s="11"/>
      <c r="T8" s="11">
        <v>8</v>
      </c>
      <c r="U8" s="11" t="s">
        <v>19</v>
      </c>
      <c r="W8" s="11" t="s">
        <v>39</v>
      </c>
      <c r="X8" s="11" t="s">
        <v>40</v>
      </c>
      <c r="Y8" s="11" t="s">
        <v>40</v>
      </c>
      <c r="Z8" s="11">
        <v>0</v>
      </c>
      <c r="AA8" s="11" t="str">
        <f t="shared" ref="AA8:AA9" si="3">Y8</f>
        <v>0.4</v>
      </c>
      <c r="AG8" s="15" t="s">
        <v>41</v>
      </c>
      <c r="AH8" s="16"/>
      <c r="AI8" s="11" t="s">
        <v>42</v>
      </c>
      <c r="AJ8" s="11" t="s">
        <v>42</v>
      </c>
      <c r="AK8" s="11">
        <v>0</v>
      </c>
      <c r="AL8" s="11" t="str">
        <f t="shared" ref="AL8:AL9" si="4">AJ8</f>
        <v>0.2</v>
      </c>
      <c r="BB8" s="11" t="s">
        <v>34</v>
      </c>
      <c r="BC8" s="11"/>
      <c r="BD8" s="11" t="s">
        <v>35</v>
      </c>
      <c r="BE8" s="11"/>
      <c r="BF8" s="11" t="s">
        <v>43</v>
      </c>
      <c r="BG8" s="11">
        <v>350</v>
      </c>
    </row>
    <row r="9" ht="13.800000000000001">
      <c r="B9" s="11">
        <v>35</v>
      </c>
      <c r="C9" s="11" t="s">
        <v>40</v>
      </c>
      <c r="D9" s="11" t="s">
        <v>44</v>
      </c>
      <c r="E9" s="11" t="str">
        <f t="shared" si="2"/>
        <v>0.2501</v>
      </c>
      <c r="F9" s="11" t="str">
        <f t="shared" si="1"/>
        <v>0.65</v>
      </c>
      <c r="O9" s="11"/>
      <c r="P9" s="11"/>
      <c r="Q9" s="11" t="s">
        <v>45</v>
      </c>
      <c r="R9" s="11"/>
      <c r="S9" s="11"/>
      <c r="T9" s="11">
        <v>10</v>
      </c>
      <c r="U9" s="11" t="s">
        <v>19</v>
      </c>
      <c r="W9" s="11" t="s">
        <v>46</v>
      </c>
      <c r="X9" s="11" t="s">
        <v>47</v>
      </c>
      <c r="Y9" s="11" t="s">
        <v>48</v>
      </c>
      <c r="Z9" s="11" t="str">
        <f t="shared" ref="Z9:Z10" si="5">CONCATENATE(AA8,"01")</f>
        <v>0.401</v>
      </c>
      <c r="AA9" s="11" t="str">
        <f t="shared" si="3"/>
        <v>0.7</v>
      </c>
      <c r="AG9" s="16" t="s">
        <v>49</v>
      </c>
      <c r="AH9" s="16"/>
      <c r="AI9" s="11" t="s">
        <v>50</v>
      </c>
      <c r="AJ9" s="11" t="s">
        <v>33</v>
      </c>
      <c r="AK9" s="11" t="str">
        <f t="shared" ref="AK9:AK10" si="6">CONCATENATE(AL8,"01")</f>
        <v>0.201</v>
      </c>
      <c r="AL9" s="11" t="str">
        <f t="shared" si="4"/>
        <v>0.25</v>
      </c>
      <c r="AT9" s="3" t="s">
        <v>51</v>
      </c>
      <c r="AU9" s="3"/>
      <c r="AV9" s="3"/>
      <c r="AW9" s="3"/>
      <c r="AX9" s="3"/>
      <c r="AY9" s="3"/>
      <c r="BB9" s="11" t="s">
        <v>52</v>
      </c>
      <c r="BC9" s="11"/>
      <c r="BD9" s="11" t="s">
        <v>35</v>
      </c>
      <c r="BE9" s="11"/>
      <c r="BF9" s="11" t="s">
        <v>53</v>
      </c>
      <c r="BG9" s="11">
        <v>400</v>
      </c>
    </row>
    <row r="10" ht="13.800000000000001">
      <c r="B10" s="11">
        <v>45</v>
      </c>
      <c r="C10" s="11" t="s">
        <v>47</v>
      </c>
      <c r="D10" s="11" t="s">
        <v>54</v>
      </c>
      <c r="E10" s="11" t="str">
        <f t="shared" si="2"/>
        <v>0.6501</v>
      </c>
      <c r="F10" s="11" t="str">
        <f t="shared" ref="F10:F11" si="7">D10</f>
        <v>0.95</v>
      </c>
      <c r="O10" s="10" t="s">
        <v>55</v>
      </c>
      <c r="P10" s="10"/>
      <c r="Q10" s="11" t="s">
        <v>56</v>
      </c>
      <c r="R10" s="11"/>
      <c r="S10" s="11"/>
      <c r="T10" s="11">
        <v>5</v>
      </c>
      <c r="U10" s="11" t="s">
        <v>19</v>
      </c>
      <c r="W10" s="11" t="s">
        <v>57</v>
      </c>
      <c r="X10" s="11" t="s">
        <v>42</v>
      </c>
      <c r="Y10" s="11" t="s">
        <v>58</v>
      </c>
      <c r="Z10" s="11" t="str">
        <f t="shared" si="5"/>
        <v>0.701</v>
      </c>
      <c r="AA10" s="11" t="str">
        <f t="shared" ref="AA10:AA11" si="8">Y10</f>
        <v>0.9</v>
      </c>
      <c r="AG10" s="16" t="s">
        <v>59</v>
      </c>
      <c r="AH10" s="16"/>
      <c r="AI10" s="11" t="s">
        <v>42</v>
      </c>
      <c r="AJ10" s="11" t="s">
        <v>60</v>
      </c>
      <c r="AK10" s="11" t="str">
        <f t="shared" si="6"/>
        <v>0.2501</v>
      </c>
      <c r="AL10" s="11" t="str">
        <f t="shared" ref="AL10:AL37" si="9">AJ10</f>
        <v>0.45</v>
      </c>
      <c r="AT10" s="6" t="s">
        <v>30</v>
      </c>
      <c r="AU10" s="6" t="s">
        <v>12</v>
      </c>
      <c r="AV10" s="6" t="s">
        <v>13</v>
      </c>
      <c r="AW10" s="6" t="s">
        <v>14</v>
      </c>
      <c r="AX10" s="6" t="s">
        <v>15</v>
      </c>
      <c r="BB10" s="11" t="s">
        <v>61</v>
      </c>
      <c r="BC10" s="11"/>
      <c r="BD10" s="11" t="s">
        <v>35</v>
      </c>
      <c r="BE10" s="11"/>
      <c r="BF10" s="11" t="s">
        <v>43</v>
      </c>
      <c r="BG10" s="11">
        <v>1399</v>
      </c>
    </row>
    <row r="11" ht="14.25">
      <c r="B11" s="11">
        <v>50</v>
      </c>
      <c r="C11" s="11" t="s">
        <v>50</v>
      </c>
      <c r="D11" s="11">
        <v>1</v>
      </c>
      <c r="E11" s="11" t="str">
        <f>CONCATENATE(F10,"01")</f>
        <v>0.9501</v>
      </c>
      <c r="F11" s="11">
        <f t="shared" si="7"/>
        <v>1</v>
      </c>
      <c r="O11" s="11"/>
      <c r="P11" s="11"/>
      <c r="Q11" s="11" t="s">
        <v>49</v>
      </c>
      <c r="R11" s="11"/>
      <c r="S11" s="11"/>
      <c r="T11" s="11">
        <v>4</v>
      </c>
      <c r="U11" s="11" t="s">
        <v>19</v>
      </c>
      <c r="W11" s="11" t="s">
        <v>62</v>
      </c>
      <c r="X11" s="11" t="s">
        <v>28</v>
      </c>
      <c r="Y11" s="11">
        <v>1</v>
      </c>
      <c r="Z11" s="11" t="str">
        <f>CONCATENATE(AA10,"01")</f>
        <v>0.901</v>
      </c>
      <c r="AA11" s="11">
        <f t="shared" si="8"/>
        <v>1</v>
      </c>
      <c r="AG11" s="16" t="s">
        <v>63</v>
      </c>
      <c r="AH11" s="16"/>
      <c r="AI11" s="11" t="s">
        <v>42</v>
      </c>
      <c r="AJ11" s="11" t="s">
        <v>44</v>
      </c>
      <c r="AK11" s="11" t="str">
        <f t="shared" ref="AK11:AK67" si="10">CONCATENATE(AL10,"01")</f>
        <v>0.4501</v>
      </c>
      <c r="AL11" s="11" t="str">
        <f t="shared" si="9"/>
        <v>0.65</v>
      </c>
      <c r="AT11" s="11" t="s">
        <v>64</v>
      </c>
      <c r="AU11" s="11" t="s">
        <v>42</v>
      </c>
      <c r="AV11" s="11" t="s">
        <v>42</v>
      </c>
      <c r="AW11" s="11">
        <v>0</v>
      </c>
      <c r="AX11" s="11" t="str">
        <f t="shared" ref="AX11:AX24" si="11">AV11</f>
        <v>0.2</v>
      </c>
      <c r="BB11" s="11" t="s">
        <v>65</v>
      </c>
      <c r="BC11" s="11"/>
      <c r="BD11" s="11" t="s">
        <v>66</v>
      </c>
      <c r="BE11" s="11"/>
      <c r="BF11" s="11" t="s">
        <v>36</v>
      </c>
      <c r="BG11" s="11">
        <v>380</v>
      </c>
    </row>
    <row r="12" ht="14.25">
      <c r="O12" s="11"/>
      <c r="P12" s="11"/>
      <c r="Q12" s="11" t="s">
        <v>59</v>
      </c>
      <c r="R12" s="11"/>
      <c r="S12" s="11"/>
      <c r="T12" s="11">
        <v>6</v>
      </c>
      <c r="U12" s="11" t="s">
        <v>19</v>
      </c>
      <c r="AG12" s="16" t="s">
        <v>67</v>
      </c>
      <c r="AH12" s="16"/>
      <c r="AI12" s="11" t="s">
        <v>37</v>
      </c>
      <c r="AJ12" s="11" t="s">
        <v>68</v>
      </c>
      <c r="AK12" s="11" t="str">
        <f t="shared" si="10"/>
        <v>0.6501</v>
      </c>
      <c r="AL12" s="11" t="str">
        <f t="shared" si="9"/>
        <v>0.8</v>
      </c>
      <c r="AT12" s="11" t="s">
        <v>39</v>
      </c>
      <c r="AU12" s="11" t="s">
        <v>40</v>
      </c>
      <c r="AV12" s="11" t="s">
        <v>69</v>
      </c>
      <c r="AW12" s="11" t="str">
        <f t="shared" ref="AW12:AW24" si="12">CONCATENATE(AX11,"01")</f>
        <v>0.201</v>
      </c>
      <c r="AX12" s="11" t="str">
        <f t="shared" si="11"/>
        <v>0.6</v>
      </c>
      <c r="BB12" s="11" t="s">
        <v>70</v>
      </c>
      <c r="BC12" s="11"/>
      <c r="BD12" s="11" t="s">
        <v>66</v>
      </c>
      <c r="BE12" s="11"/>
      <c r="BF12" s="11" t="s">
        <v>71</v>
      </c>
      <c r="BG12" s="11">
        <v>560</v>
      </c>
    </row>
    <row r="13" ht="14.25">
      <c r="O13" s="11"/>
      <c r="P13" s="11"/>
      <c r="Q13" s="11" t="s">
        <v>63</v>
      </c>
      <c r="R13" s="11"/>
      <c r="S13" s="11"/>
      <c r="T13" s="11">
        <v>5</v>
      </c>
      <c r="U13" s="11" t="s">
        <v>19</v>
      </c>
      <c r="W13" s="8" t="s">
        <v>72</v>
      </c>
      <c r="X13" s="8"/>
      <c r="Y13" s="8"/>
      <c r="Z13" s="8"/>
      <c r="AA13" s="8"/>
      <c r="AB13" s="9"/>
      <c r="AG13" s="16" t="s">
        <v>73</v>
      </c>
      <c r="AH13" s="16"/>
      <c r="AI13" s="11" t="s">
        <v>42</v>
      </c>
      <c r="AJ13" s="11">
        <v>1</v>
      </c>
      <c r="AK13" s="11" t="str">
        <f t="shared" si="10"/>
        <v>0.801</v>
      </c>
      <c r="AL13" s="11">
        <f t="shared" si="9"/>
        <v>1</v>
      </c>
      <c r="AT13" s="11" t="s">
        <v>46</v>
      </c>
      <c r="AU13" s="11" t="s">
        <v>40</v>
      </c>
      <c r="AV13" s="11">
        <v>1</v>
      </c>
      <c r="AW13" s="11" t="str">
        <f t="shared" si="12"/>
        <v>0.601</v>
      </c>
      <c r="AX13" s="11">
        <f t="shared" si="11"/>
        <v>1</v>
      </c>
      <c r="BB13" s="11" t="s">
        <v>74</v>
      </c>
      <c r="BC13" s="11"/>
      <c r="BD13" s="11" t="s">
        <v>66</v>
      </c>
      <c r="BE13" s="11"/>
      <c r="BF13" s="11" t="s">
        <v>36</v>
      </c>
      <c r="BG13" s="11">
        <v>500</v>
      </c>
    </row>
    <row r="14" ht="14.25">
      <c r="B14" s="7" t="s">
        <v>75</v>
      </c>
      <c r="C14" s="7"/>
      <c r="D14" s="6" t="s">
        <v>76</v>
      </c>
      <c r="E14" s="6" t="s">
        <v>77</v>
      </c>
      <c r="O14" s="11"/>
      <c r="P14" s="11"/>
      <c r="Q14" s="11" t="s">
        <v>67</v>
      </c>
      <c r="R14" s="11"/>
      <c r="S14" s="11"/>
      <c r="T14" s="11">
        <v>5</v>
      </c>
      <c r="U14" s="11" t="s">
        <v>19</v>
      </c>
      <c r="W14" s="12" t="s">
        <v>78</v>
      </c>
      <c r="X14" s="12"/>
      <c r="Y14" s="12"/>
      <c r="Z14" s="12"/>
      <c r="AA14" s="12"/>
      <c r="AB14" s="12"/>
      <c r="AC14" s="12"/>
      <c r="BB14" s="11" t="s">
        <v>79</v>
      </c>
      <c r="BC14" s="11"/>
      <c r="BD14" s="11" t="s">
        <v>80</v>
      </c>
      <c r="BE14" s="11"/>
      <c r="BF14" s="11" t="s">
        <v>71</v>
      </c>
      <c r="BG14" s="11">
        <v>640</v>
      </c>
    </row>
    <row r="15" ht="14.25">
      <c r="B15" s="10" t="s">
        <v>81</v>
      </c>
      <c r="C15" s="10"/>
      <c r="D15" s="11">
        <f t="shared" ref="D15:D19" si="13">ROUND((E15/365),0)</f>
        <v>30</v>
      </c>
      <c r="E15" s="11">
        <v>10800</v>
      </c>
      <c r="O15" s="11"/>
      <c r="P15" s="11"/>
      <c r="Q15" s="11" t="s">
        <v>82</v>
      </c>
      <c r="R15" s="11"/>
      <c r="S15" s="11"/>
      <c r="T15" s="11">
        <v>20</v>
      </c>
      <c r="U15" s="11" t="s">
        <v>83</v>
      </c>
      <c r="W15" s="14" t="s">
        <v>31</v>
      </c>
      <c r="X15" s="14"/>
      <c r="Y15" s="6" t="s">
        <v>12</v>
      </c>
      <c r="Z15" s="6" t="s">
        <v>13</v>
      </c>
      <c r="AA15" s="6" t="s">
        <v>14</v>
      </c>
      <c r="AB15" s="6" t="s">
        <v>15</v>
      </c>
      <c r="BB15" s="11" t="s">
        <v>84</v>
      </c>
      <c r="BC15" s="11"/>
      <c r="BD15" s="11" t="s">
        <v>80</v>
      </c>
      <c r="BE15" s="11"/>
      <c r="BF15" s="11" t="s">
        <v>85</v>
      </c>
      <c r="BG15" s="11">
        <v>500</v>
      </c>
    </row>
    <row r="16" ht="14.25">
      <c r="B16" s="10" t="s">
        <v>86</v>
      </c>
      <c r="C16" s="10"/>
      <c r="D16" s="11">
        <f t="shared" si="13"/>
        <v>4</v>
      </c>
      <c r="E16" s="11">
        <v>1320</v>
      </c>
      <c r="O16" s="11"/>
      <c r="P16" s="11"/>
      <c r="Q16" s="11" t="s">
        <v>82</v>
      </c>
      <c r="R16" s="11"/>
      <c r="S16" s="11"/>
      <c r="T16" s="11">
        <v>16</v>
      </c>
      <c r="U16" s="11" t="s">
        <v>87</v>
      </c>
      <c r="W16" s="16" t="s">
        <v>88</v>
      </c>
      <c r="X16" s="16"/>
      <c r="Y16" s="11" t="s">
        <v>47</v>
      </c>
      <c r="Z16" s="11" t="s">
        <v>47</v>
      </c>
      <c r="AA16" s="11">
        <v>0</v>
      </c>
      <c r="AB16" s="11" t="str">
        <f t="shared" ref="AB16:AB34" si="14">Z16</f>
        <v>0.3</v>
      </c>
      <c r="AG16" s="8" t="s">
        <v>89</v>
      </c>
      <c r="AH16" s="8"/>
      <c r="AI16" s="8"/>
      <c r="AJ16" s="8"/>
      <c r="AK16" s="8"/>
      <c r="AL16" s="17"/>
      <c r="AM16" s="18"/>
      <c r="AT16" s="3" t="s">
        <v>90</v>
      </c>
      <c r="AU16" s="3"/>
      <c r="AV16" s="3"/>
      <c r="AW16" s="3"/>
      <c r="AX16" s="3"/>
      <c r="AY16" s="3"/>
      <c r="BB16" s="11" t="s">
        <v>91</v>
      </c>
      <c r="BC16" s="11"/>
      <c r="BD16" s="11" t="s">
        <v>80</v>
      </c>
      <c r="BE16" s="11"/>
      <c r="BF16" s="11" t="s">
        <v>92</v>
      </c>
      <c r="BG16" s="11">
        <v>500</v>
      </c>
    </row>
    <row r="17" ht="14.25">
      <c r="B17" s="10" t="s">
        <v>93</v>
      </c>
      <c r="C17" s="10"/>
      <c r="D17" s="11">
        <f t="shared" si="13"/>
        <v>7</v>
      </c>
      <c r="E17" s="11">
        <v>2640</v>
      </c>
      <c r="O17" s="11"/>
      <c r="P17" s="11"/>
      <c r="Q17" s="11" t="s">
        <v>82</v>
      </c>
      <c r="R17" s="11"/>
      <c r="S17" s="11"/>
      <c r="T17" s="11">
        <v>14</v>
      </c>
      <c r="U17" s="11" t="s">
        <v>94</v>
      </c>
      <c r="W17" s="16" t="s">
        <v>95</v>
      </c>
      <c r="X17" s="16"/>
      <c r="Y17" s="11" t="s">
        <v>47</v>
      </c>
      <c r="Z17" s="11" t="s">
        <v>69</v>
      </c>
      <c r="AA17" s="11" t="str">
        <f t="shared" ref="AA17:AA34" si="15">CONCATENATE(AB16,"01")</f>
        <v>0.301</v>
      </c>
      <c r="AB17" s="11" t="str">
        <f t="shared" si="14"/>
        <v>0.6</v>
      </c>
      <c r="AG17" s="12" t="s">
        <v>21</v>
      </c>
      <c r="AH17" s="12"/>
      <c r="AI17" s="12"/>
      <c r="AJ17" s="12"/>
      <c r="AK17" s="12"/>
      <c r="AL17" s="12"/>
      <c r="AM17" s="12"/>
      <c r="AT17" s="6" t="s">
        <v>96</v>
      </c>
      <c r="AU17" s="6" t="s">
        <v>12</v>
      </c>
      <c r="AV17" s="6" t="s">
        <v>13</v>
      </c>
      <c r="AW17" s="6" t="s">
        <v>14</v>
      </c>
      <c r="AX17" s="6" t="s">
        <v>15</v>
      </c>
      <c r="BB17" s="11" t="s">
        <v>97</v>
      </c>
      <c r="BC17" s="11"/>
      <c r="BD17" s="11" t="s">
        <v>98</v>
      </c>
      <c r="BE17" s="11"/>
      <c r="BF17" s="11" t="s">
        <v>19</v>
      </c>
      <c r="BG17" s="11">
        <v>12</v>
      </c>
    </row>
    <row r="18" ht="14.25">
      <c r="B18" s="10" t="s">
        <v>99</v>
      </c>
      <c r="C18" s="10"/>
      <c r="D18" s="11">
        <f t="shared" si="13"/>
        <v>12</v>
      </c>
      <c r="E18" s="11">
        <v>4200</v>
      </c>
      <c r="O18" s="11"/>
      <c r="P18" s="11"/>
      <c r="Q18" s="11" t="s">
        <v>82</v>
      </c>
      <c r="R18" s="11"/>
      <c r="S18" s="11"/>
      <c r="T18" s="11">
        <v>16</v>
      </c>
      <c r="U18" s="11" t="s">
        <v>100</v>
      </c>
      <c r="W18" s="16" t="s">
        <v>101</v>
      </c>
      <c r="X18" s="16"/>
      <c r="Y18" s="11" t="s">
        <v>42</v>
      </c>
      <c r="Z18" s="11" t="s">
        <v>68</v>
      </c>
      <c r="AA18" s="11" t="str">
        <f t="shared" si="15"/>
        <v>0.601</v>
      </c>
      <c r="AB18" s="11" t="str">
        <f t="shared" si="14"/>
        <v>0.8</v>
      </c>
      <c r="AG18" s="14" t="s">
        <v>31</v>
      </c>
      <c r="AH18" s="14"/>
      <c r="AI18" s="6" t="s">
        <v>12</v>
      </c>
      <c r="AJ18" s="6" t="s">
        <v>13</v>
      </c>
      <c r="AK18" s="6" t="s">
        <v>14</v>
      </c>
      <c r="AL18" s="6" t="s">
        <v>15</v>
      </c>
      <c r="AM18" s="9"/>
      <c r="AT18" s="13" t="s">
        <v>102</v>
      </c>
      <c r="AU18" s="11" t="s">
        <v>69</v>
      </c>
      <c r="AV18" s="11" t="s">
        <v>69</v>
      </c>
      <c r="AW18" s="11">
        <v>0</v>
      </c>
      <c r="AX18" s="11" t="str">
        <f t="shared" si="11"/>
        <v>0.6</v>
      </c>
      <c r="BB18" s="11" t="s">
        <v>97</v>
      </c>
      <c r="BC18" s="11"/>
      <c r="BD18" s="11" t="s">
        <v>98</v>
      </c>
      <c r="BE18" s="11"/>
      <c r="BF18" s="11" t="s">
        <v>19</v>
      </c>
      <c r="BG18" s="11">
        <v>16</v>
      </c>
    </row>
    <row r="19" ht="14.25">
      <c r="B19" s="10" t="s">
        <v>103</v>
      </c>
      <c r="C19" s="10"/>
      <c r="D19" s="11">
        <f t="shared" si="13"/>
        <v>4</v>
      </c>
      <c r="E19" s="11">
        <v>1380</v>
      </c>
      <c r="O19" s="11"/>
      <c r="P19" s="11"/>
      <c r="Q19" s="11" t="s">
        <v>73</v>
      </c>
      <c r="R19" s="11"/>
      <c r="S19" s="11"/>
      <c r="T19" s="11">
        <v>20</v>
      </c>
      <c r="U19" s="11" t="s">
        <v>19</v>
      </c>
      <c r="W19" s="16" t="s">
        <v>104</v>
      </c>
      <c r="X19" s="16"/>
      <c r="Y19" s="11" t="s">
        <v>42</v>
      </c>
      <c r="Z19" s="11">
        <v>1</v>
      </c>
      <c r="AA19" s="11" t="str">
        <f t="shared" si="15"/>
        <v>0.801</v>
      </c>
      <c r="AB19" s="11">
        <f t="shared" si="14"/>
        <v>1</v>
      </c>
      <c r="AG19" s="16" t="s">
        <v>38</v>
      </c>
      <c r="AH19" s="16"/>
      <c r="AI19" s="11" t="s">
        <v>42</v>
      </c>
      <c r="AJ19" s="11" t="s">
        <v>42</v>
      </c>
      <c r="AK19" s="11">
        <v>0</v>
      </c>
      <c r="AL19" s="11" t="str">
        <f t="shared" si="9"/>
        <v>0.2</v>
      </c>
      <c r="AT19" s="13" t="s">
        <v>105</v>
      </c>
      <c r="AU19" s="11" t="s">
        <v>40</v>
      </c>
      <c r="AV19" s="11">
        <v>1</v>
      </c>
      <c r="AW19" s="11" t="str">
        <f t="shared" si="12"/>
        <v>0.601</v>
      </c>
      <c r="AX19" s="11">
        <f t="shared" si="11"/>
        <v>1</v>
      </c>
      <c r="BB19" s="11" t="s">
        <v>61</v>
      </c>
      <c r="BC19" s="11"/>
      <c r="BD19" s="11" t="s">
        <v>106</v>
      </c>
      <c r="BE19" s="11"/>
      <c r="BF19" s="11" t="s">
        <v>43</v>
      </c>
      <c r="BG19" s="11">
        <v>20</v>
      </c>
    </row>
    <row r="20" ht="14.25">
      <c r="O20" s="10" t="s">
        <v>107</v>
      </c>
      <c r="P20" s="10"/>
      <c r="Q20" s="11" t="s">
        <v>38</v>
      </c>
      <c r="R20" s="11"/>
      <c r="S20" s="11"/>
      <c r="T20" s="11">
        <v>5</v>
      </c>
      <c r="U20" s="11" t="s">
        <v>19</v>
      </c>
      <c r="AG20" s="16" t="s">
        <v>108</v>
      </c>
      <c r="AH20" s="16"/>
      <c r="AI20" s="11" t="s">
        <v>37</v>
      </c>
      <c r="AJ20" s="11" t="s">
        <v>33</v>
      </c>
      <c r="AK20" s="11" t="str">
        <f t="shared" si="10"/>
        <v>0.201</v>
      </c>
      <c r="AL20" s="11" t="str">
        <f t="shared" si="9"/>
        <v>0.25</v>
      </c>
      <c r="BB20" s="11" t="s">
        <v>109</v>
      </c>
      <c r="BC20" s="11"/>
      <c r="BD20" s="11" t="s">
        <v>110</v>
      </c>
      <c r="BE20" s="11"/>
      <c r="BF20" s="11" t="s">
        <v>111</v>
      </c>
      <c r="BG20" s="11">
        <v>30</v>
      </c>
    </row>
    <row r="21" ht="14.25">
      <c r="O21" s="11"/>
      <c r="P21" s="11"/>
      <c r="Q21" s="11" t="s">
        <v>108</v>
      </c>
      <c r="R21" s="11"/>
      <c r="S21" s="11"/>
      <c r="T21" s="11">
        <v>5</v>
      </c>
      <c r="U21" s="11" t="s">
        <v>19</v>
      </c>
      <c r="AG21" s="16" t="s">
        <v>112</v>
      </c>
      <c r="AH21" s="16"/>
      <c r="AI21" s="11" t="s">
        <v>42</v>
      </c>
      <c r="AJ21" s="11" t="s">
        <v>60</v>
      </c>
      <c r="AK21" s="11" t="str">
        <f t="shared" si="10"/>
        <v>0.2501</v>
      </c>
      <c r="AL21" s="11" t="str">
        <f t="shared" si="9"/>
        <v>0.45</v>
      </c>
      <c r="AT21" s="3" t="s">
        <v>113</v>
      </c>
      <c r="AU21" s="3"/>
      <c r="AV21" s="3"/>
      <c r="AW21" s="3"/>
      <c r="AX21" s="3"/>
      <c r="AY21" s="3"/>
    </row>
    <row r="22" ht="14.25">
      <c r="B22" s="19" t="s">
        <v>114</v>
      </c>
      <c r="C22" s="19"/>
      <c r="D22" s="20">
        <v>2500</v>
      </c>
      <c r="E22" s="21"/>
      <c r="O22" s="11"/>
      <c r="P22" s="11"/>
      <c r="Q22" s="11" t="s">
        <v>112</v>
      </c>
      <c r="R22" s="11"/>
      <c r="S22" s="11"/>
      <c r="T22" s="11">
        <v>5</v>
      </c>
      <c r="U22" s="11" t="s">
        <v>19</v>
      </c>
      <c r="W22" s="2" t="s">
        <v>115</v>
      </c>
      <c r="X22" s="2"/>
      <c r="Y22" s="2"/>
      <c r="Z22" s="2"/>
      <c r="AA22" s="2"/>
      <c r="AB22" s="2"/>
      <c r="AC22" s="2"/>
      <c r="AG22" s="16" t="s">
        <v>116</v>
      </c>
      <c r="AH22" s="16"/>
      <c r="AI22" s="11" t="s">
        <v>28</v>
      </c>
      <c r="AJ22" s="11" t="s">
        <v>117</v>
      </c>
      <c r="AK22" s="11" t="str">
        <f t="shared" si="10"/>
        <v>0.4501</v>
      </c>
      <c r="AL22" s="11" t="str">
        <f t="shared" si="9"/>
        <v>0.55</v>
      </c>
      <c r="AT22" s="6" t="s">
        <v>30</v>
      </c>
      <c r="AU22" s="6" t="s">
        <v>12</v>
      </c>
      <c r="AV22" s="6" t="s">
        <v>13</v>
      </c>
      <c r="AW22" s="6" t="s">
        <v>14</v>
      </c>
      <c r="AX22" s="6" t="s">
        <v>15</v>
      </c>
      <c r="AY22" s="22"/>
    </row>
    <row r="23" ht="14.25">
      <c r="B23" s="19" t="s">
        <v>118</v>
      </c>
      <c r="C23" s="19"/>
      <c r="D23" s="20">
        <v>1380</v>
      </c>
      <c r="E23" s="21"/>
      <c r="O23" s="11"/>
      <c r="P23" s="11"/>
      <c r="Q23" s="11" t="s">
        <v>116</v>
      </c>
      <c r="R23" s="11"/>
      <c r="S23" s="11"/>
      <c r="T23" s="11">
        <v>4</v>
      </c>
      <c r="U23" s="11" t="s">
        <v>19</v>
      </c>
      <c r="W23" s="7" t="s">
        <v>119</v>
      </c>
      <c r="X23" s="7"/>
      <c r="Y23" s="6" t="s">
        <v>12</v>
      </c>
      <c r="Z23" s="6" t="s">
        <v>13</v>
      </c>
      <c r="AA23" s="6" t="s">
        <v>14</v>
      </c>
      <c r="AB23" s="6" t="s">
        <v>15</v>
      </c>
      <c r="AG23" s="16" t="s">
        <v>120</v>
      </c>
      <c r="AH23" s="16"/>
      <c r="AI23" s="11" t="s">
        <v>42</v>
      </c>
      <c r="AJ23" s="11" t="s">
        <v>23</v>
      </c>
      <c r="AK23" s="11" t="str">
        <f t="shared" si="10"/>
        <v>0.5501</v>
      </c>
      <c r="AL23" s="11" t="str">
        <f t="shared" si="9"/>
        <v>0.75</v>
      </c>
      <c r="AT23" s="11" t="s">
        <v>64</v>
      </c>
      <c r="AU23" s="11" t="s">
        <v>40</v>
      </c>
      <c r="AV23" s="11" t="s">
        <v>40</v>
      </c>
      <c r="AW23" s="11">
        <v>0</v>
      </c>
      <c r="AX23" s="11" t="str">
        <f t="shared" si="11"/>
        <v>0.4</v>
      </c>
      <c r="AY23" s="9"/>
    </row>
    <row r="24" ht="14.25">
      <c r="O24" s="11"/>
      <c r="P24" s="11"/>
      <c r="Q24" s="11" t="s">
        <v>120</v>
      </c>
      <c r="R24" s="11"/>
      <c r="S24" s="11"/>
      <c r="T24" s="11">
        <v>4</v>
      </c>
      <c r="U24" s="11" t="s">
        <v>19</v>
      </c>
      <c r="W24" s="11" t="s">
        <v>121</v>
      </c>
      <c r="X24" s="11"/>
      <c r="Y24" s="11" t="s">
        <v>69</v>
      </c>
      <c r="Z24" s="11" t="s">
        <v>69</v>
      </c>
      <c r="AA24" s="11">
        <v>0</v>
      </c>
      <c r="AB24" s="11" t="str">
        <f t="shared" si="14"/>
        <v>0.6</v>
      </c>
      <c r="AG24" s="16" t="s">
        <v>122</v>
      </c>
      <c r="AH24" s="16"/>
      <c r="AI24" s="11" t="s">
        <v>42</v>
      </c>
      <c r="AJ24" s="11" t="s">
        <v>54</v>
      </c>
      <c r="AK24" s="11" t="str">
        <f t="shared" si="10"/>
        <v>0.7501</v>
      </c>
      <c r="AL24" s="11" t="str">
        <f t="shared" si="9"/>
        <v>0.95</v>
      </c>
      <c r="AT24" s="11" t="s">
        <v>39</v>
      </c>
      <c r="AU24" s="11" t="s">
        <v>69</v>
      </c>
      <c r="AV24" s="11">
        <v>1</v>
      </c>
      <c r="AW24" s="11" t="str">
        <f t="shared" si="12"/>
        <v>0.401</v>
      </c>
      <c r="AX24" s="11">
        <f t="shared" si="11"/>
        <v>1</v>
      </c>
      <c r="AY24" s="9"/>
    </row>
    <row r="25" ht="14.25">
      <c r="O25" s="11"/>
      <c r="P25" s="11"/>
      <c r="Q25" s="11" t="s">
        <v>122</v>
      </c>
      <c r="R25" s="11"/>
      <c r="S25" s="11"/>
      <c r="T25" s="11">
        <v>5</v>
      </c>
      <c r="U25" s="11" t="s">
        <v>19</v>
      </c>
      <c r="W25" s="11" t="s">
        <v>123</v>
      </c>
      <c r="X25" s="11"/>
      <c r="Y25" s="11" t="s">
        <v>40</v>
      </c>
      <c r="Z25" s="11">
        <v>1</v>
      </c>
      <c r="AA25" s="11" t="str">
        <f t="shared" si="15"/>
        <v>0.601</v>
      </c>
      <c r="AB25" s="11">
        <f t="shared" si="14"/>
        <v>1</v>
      </c>
      <c r="AG25" s="16" t="s">
        <v>73</v>
      </c>
      <c r="AH25" s="16"/>
      <c r="AI25" s="11" t="s">
        <v>37</v>
      </c>
      <c r="AJ25" s="11">
        <v>1</v>
      </c>
      <c r="AK25" s="11" t="str">
        <f t="shared" si="10"/>
        <v>0.9501</v>
      </c>
      <c r="AL25" s="11">
        <f t="shared" si="9"/>
        <v>1</v>
      </c>
    </row>
    <row r="26" ht="14.25">
      <c r="O26" s="11"/>
      <c r="P26" s="11"/>
      <c r="Q26" s="11" t="s">
        <v>82</v>
      </c>
      <c r="R26" s="11"/>
      <c r="S26" s="11"/>
      <c r="T26" s="11">
        <v>20</v>
      </c>
      <c r="U26" s="11" t="s">
        <v>83</v>
      </c>
    </row>
    <row r="27" ht="14.25">
      <c r="O27" s="11"/>
      <c r="P27" s="11"/>
      <c r="Q27" s="11" t="s">
        <v>82</v>
      </c>
      <c r="R27" s="11"/>
      <c r="S27" s="11"/>
      <c r="T27" s="11">
        <v>16</v>
      </c>
      <c r="U27" s="11" t="s">
        <v>87</v>
      </c>
    </row>
    <row r="28" ht="14.25">
      <c r="O28" s="11"/>
      <c r="P28" s="11"/>
      <c r="Q28" s="11" t="s">
        <v>82</v>
      </c>
      <c r="R28" s="11"/>
      <c r="S28" s="11"/>
      <c r="T28" s="11">
        <v>14</v>
      </c>
      <c r="U28" s="11" t="s">
        <v>94</v>
      </c>
      <c r="W28" s="8" t="s">
        <v>124</v>
      </c>
      <c r="X28" s="8"/>
      <c r="Y28" s="8"/>
      <c r="Z28" s="8"/>
      <c r="AA28" s="8"/>
      <c r="AG28" s="8" t="s">
        <v>125</v>
      </c>
      <c r="AH28" s="8"/>
      <c r="AI28" s="8"/>
      <c r="AJ28" s="8"/>
      <c r="AK28" s="8"/>
      <c r="AL28" s="9"/>
    </row>
    <row r="29" ht="14.25">
      <c r="O29" s="11"/>
      <c r="P29" s="11"/>
      <c r="Q29" s="11" t="s">
        <v>82</v>
      </c>
      <c r="R29" s="11"/>
      <c r="S29" s="11"/>
      <c r="T29" s="11">
        <v>16</v>
      </c>
      <c r="U29" s="11" t="s">
        <v>100</v>
      </c>
      <c r="W29" s="2" t="s">
        <v>78</v>
      </c>
      <c r="X29" s="2"/>
      <c r="Y29" s="2"/>
      <c r="Z29" s="2"/>
      <c r="AA29" s="2"/>
      <c r="AB29" s="2"/>
      <c r="AC29" s="2"/>
      <c r="AG29" s="12" t="s">
        <v>21</v>
      </c>
      <c r="AH29" s="12"/>
      <c r="AI29" s="12"/>
      <c r="AJ29" s="12"/>
      <c r="AK29" s="12"/>
      <c r="AL29" s="12"/>
      <c r="AM29" s="12"/>
    </row>
    <row r="30" ht="14.25">
      <c r="B30" s="23" t="s">
        <v>126</v>
      </c>
      <c r="C30" s="23"/>
      <c r="D30" s="23"/>
      <c r="E30" s="23"/>
      <c r="O30" s="11"/>
      <c r="P30" s="11"/>
      <c r="Q30" s="11" t="s">
        <v>73</v>
      </c>
      <c r="R30" s="11"/>
      <c r="S30" s="11"/>
      <c r="T30" s="11">
        <v>20</v>
      </c>
      <c r="U30" s="11" t="s">
        <v>19</v>
      </c>
      <c r="W30" s="14" t="s">
        <v>31</v>
      </c>
      <c r="X30" s="14"/>
      <c r="Y30" s="6" t="s">
        <v>12</v>
      </c>
      <c r="Z30" s="6" t="s">
        <v>13</v>
      </c>
      <c r="AA30" s="6" t="s">
        <v>14</v>
      </c>
      <c r="AB30" s="6" t="s">
        <v>15</v>
      </c>
      <c r="AG30" s="14" t="s">
        <v>31</v>
      </c>
      <c r="AH30" s="14"/>
      <c r="AI30" s="6" t="s">
        <v>12</v>
      </c>
      <c r="AJ30" s="6" t="s">
        <v>13</v>
      </c>
      <c r="AK30" s="6" t="s">
        <v>14</v>
      </c>
      <c r="AL30" s="6" t="s">
        <v>15</v>
      </c>
    </row>
    <row r="31" ht="14.25">
      <c r="B31" s="7" t="s">
        <v>127</v>
      </c>
      <c r="C31" s="7"/>
      <c r="D31" s="6" t="s">
        <v>12</v>
      </c>
      <c r="E31" s="6" t="s">
        <v>13</v>
      </c>
      <c r="F31" s="6" t="s">
        <v>14</v>
      </c>
      <c r="G31" s="6" t="s">
        <v>15</v>
      </c>
      <c r="O31" s="10" t="s">
        <v>128</v>
      </c>
      <c r="P31" s="10"/>
      <c r="Q31" s="11" t="s">
        <v>129</v>
      </c>
      <c r="R31" s="11"/>
      <c r="S31" s="11"/>
      <c r="T31" s="11">
        <v>8</v>
      </c>
      <c r="U31" s="11" t="s">
        <v>19</v>
      </c>
      <c r="W31" s="16" t="s">
        <v>18</v>
      </c>
      <c r="X31" s="16"/>
      <c r="Y31" s="11" t="s">
        <v>40</v>
      </c>
      <c r="Z31" s="11" t="s">
        <v>40</v>
      </c>
      <c r="AA31" s="11">
        <v>0</v>
      </c>
      <c r="AB31" s="11" t="str">
        <f t="shared" si="14"/>
        <v>0.4</v>
      </c>
      <c r="AG31" s="16" t="s">
        <v>129</v>
      </c>
      <c r="AH31" s="16"/>
      <c r="AI31" s="11" t="s">
        <v>42</v>
      </c>
      <c r="AJ31" s="11" t="s">
        <v>42</v>
      </c>
      <c r="AK31" s="11">
        <v>0</v>
      </c>
      <c r="AL31" s="11" t="str">
        <f t="shared" si="9"/>
        <v>0.2</v>
      </c>
    </row>
    <row r="32" ht="14.25">
      <c r="B32" s="10" t="s">
        <v>130</v>
      </c>
      <c r="C32" s="10"/>
      <c r="D32" s="11" t="s">
        <v>42</v>
      </c>
      <c r="E32" s="11" t="s">
        <v>42</v>
      </c>
      <c r="F32" s="11">
        <v>0</v>
      </c>
      <c r="G32" s="11" t="str">
        <f t="shared" ref="G32:G80" si="16">E32</f>
        <v>0.2</v>
      </c>
      <c r="O32" s="11"/>
      <c r="P32" s="11"/>
      <c r="Q32" s="11" t="s">
        <v>131</v>
      </c>
      <c r="R32" s="11"/>
      <c r="S32" s="11"/>
      <c r="T32" s="11">
        <v>4</v>
      </c>
      <c r="U32" s="11" t="s">
        <v>19</v>
      </c>
      <c r="W32" s="16" t="s">
        <v>29</v>
      </c>
      <c r="X32" s="16"/>
      <c r="Y32" s="11" t="s">
        <v>47</v>
      </c>
      <c r="Z32" s="11" t="s">
        <v>48</v>
      </c>
      <c r="AA32" s="11" t="str">
        <f t="shared" si="15"/>
        <v>0.401</v>
      </c>
      <c r="AB32" s="11" t="str">
        <f t="shared" si="14"/>
        <v>0.7</v>
      </c>
      <c r="AG32" s="16" t="s">
        <v>131</v>
      </c>
      <c r="AH32" s="16"/>
      <c r="AI32" s="11" t="s">
        <v>42</v>
      </c>
      <c r="AJ32" s="11" t="s">
        <v>40</v>
      </c>
      <c r="AK32" s="11" t="str">
        <f t="shared" si="10"/>
        <v>0.201</v>
      </c>
      <c r="AL32" s="11" t="str">
        <f t="shared" si="9"/>
        <v>0.4</v>
      </c>
    </row>
    <row r="33" ht="14.25">
      <c r="B33" s="10" t="s">
        <v>132</v>
      </c>
      <c r="C33" s="10"/>
      <c r="D33" s="11" t="s">
        <v>68</v>
      </c>
      <c r="E33" s="11">
        <v>1</v>
      </c>
      <c r="F33" s="11" t="str">
        <f>CONCATENATE(G32,"01")</f>
        <v>0.201</v>
      </c>
      <c r="G33" s="11">
        <f t="shared" si="16"/>
        <v>1</v>
      </c>
      <c r="O33" s="11"/>
      <c r="P33" s="11"/>
      <c r="Q33" s="11" t="s">
        <v>133</v>
      </c>
      <c r="R33" s="11"/>
      <c r="S33" s="11"/>
      <c r="T33" s="11">
        <v>5</v>
      </c>
      <c r="U33" s="11" t="s">
        <v>19</v>
      </c>
      <c r="W33" s="16" t="s">
        <v>38</v>
      </c>
      <c r="X33" s="16"/>
      <c r="Y33" s="11" t="s">
        <v>42</v>
      </c>
      <c r="Z33" s="11" t="s">
        <v>68</v>
      </c>
      <c r="AA33" s="11" t="str">
        <f t="shared" si="15"/>
        <v>0.701</v>
      </c>
      <c r="AB33" s="11" t="str">
        <f t="shared" si="14"/>
        <v>0.8</v>
      </c>
      <c r="AG33" s="16" t="s">
        <v>133</v>
      </c>
      <c r="AH33" s="16"/>
      <c r="AI33" s="11" t="s">
        <v>42</v>
      </c>
      <c r="AJ33" s="11" t="s">
        <v>69</v>
      </c>
      <c r="AK33" s="11" t="str">
        <f t="shared" si="10"/>
        <v>0.401</v>
      </c>
      <c r="AL33" s="11" t="str">
        <f t="shared" si="9"/>
        <v>0.6</v>
      </c>
    </row>
    <row r="34" ht="14.25">
      <c r="O34" s="11"/>
      <c r="P34" s="11"/>
      <c r="Q34" s="11" t="s">
        <v>134</v>
      </c>
      <c r="R34" s="11"/>
      <c r="S34" s="11"/>
      <c r="T34" s="11">
        <v>5</v>
      </c>
      <c r="U34" s="11" t="s">
        <v>19</v>
      </c>
      <c r="W34" s="16" t="s">
        <v>45</v>
      </c>
      <c r="X34" s="16"/>
      <c r="Y34" s="11" t="s">
        <v>28</v>
      </c>
      <c r="Z34" s="11">
        <v>1</v>
      </c>
      <c r="AA34" s="11" t="str">
        <f t="shared" si="15"/>
        <v>0.801</v>
      </c>
      <c r="AB34" s="11">
        <f t="shared" si="14"/>
        <v>1</v>
      </c>
      <c r="AG34" s="16" t="s">
        <v>134</v>
      </c>
      <c r="AH34" s="16"/>
      <c r="AI34" s="11" t="s">
        <v>37</v>
      </c>
      <c r="AJ34" s="11" t="s">
        <v>23</v>
      </c>
      <c r="AK34" s="11" t="str">
        <f t="shared" si="10"/>
        <v>0.601</v>
      </c>
      <c r="AL34" s="11" t="str">
        <f t="shared" si="9"/>
        <v>0.75</v>
      </c>
      <c r="BI34" s="24"/>
    </row>
    <row r="35" ht="14.25">
      <c r="O35" s="11"/>
      <c r="P35" s="11"/>
      <c r="Q35" s="11" t="s">
        <v>135</v>
      </c>
      <c r="R35" s="11"/>
      <c r="S35" s="11"/>
      <c r="T35" s="11">
        <v>4</v>
      </c>
      <c r="U35" s="11" t="s">
        <v>19</v>
      </c>
      <c r="AG35" s="16" t="s">
        <v>135</v>
      </c>
      <c r="AH35" s="16"/>
      <c r="AI35" s="11" t="s">
        <v>37</v>
      </c>
      <c r="AJ35" s="11" t="s">
        <v>58</v>
      </c>
      <c r="AK35" s="11" t="str">
        <f t="shared" si="10"/>
        <v>0.7501</v>
      </c>
      <c r="AL35" s="11" t="str">
        <f t="shared" si="9"/>
        <v>0.9</v>
      </c>
    </row>
    <row r="36" ht="14.25">
      <c r="B36" s="23" t="s">
        <v>136</v>
      </c>
      <c r="C36" s="23"/>
      <c r="D36" s="23"/>
      <c r="E36" s="23"/>
      <c r="I36" s="2" t="s">
        <v>137</v>
      </c>
      <c r="J36" s="2"/>
      <c r="K36" s="2"/>
      <c r="L36" s="2"/>
      <c r="O36" s="11"/>
      <c r="P36" s="11"/>
      <c r="Q36" s="11" t="s">
        <v>138</v>
      </c>
      <c r="R36" s="11"/>
      <c r="S36" s="11"/>
      <c r="T36" s="11">
        <v>4</v>
      </c>
      <c r="U36" s="11" t="s">
        <v>19</v>
      </c>
      <c r="AG36" s="16" t="s">
        <v>138</v>
      </c>
      <c r="AH36" s="16"/>
      <c r="AI36" s="11" t="s">
        <v>139</v>
      </c>
      <c r="AJ36" s="11" t="s">
        <v>54</v>
      </c>
      <c r="AK36" s="11" t="str">
        <f t="shared" si="10"/>
        <v>0.901</v>
      </c>
      <c r="AL36" s="11" t="str">
        <f t="shared" si="9"/>
        <v>0.95</v>
      </c>
    </row>
    <row r="37" ht="14.25">
      <c r="B37" s="14" t="s">
        <v>127</v>
      </c>
      <c r="C37" s="14"/>
      <c r="D37" s="6" t="s">
        <v>12</v>
      </c>
      <c r="E37" s="6" t="s">
        <v>13</v>
      </c>
      <c r="F37" s="6" t="s">
        <v>14</v>
      </c>
      <c r="G37" s="6" t="s">
        <v>15</v>
      </c>
      <c r="I37" s="14" t="s">
        <v>127</v>
      </c>
      <c r="J37" s="14"/>
      <c r="K37" s="6" t="s">
        <v>140</v>
      </c>
      <c r="L37" s="6" t="s">
        <v>141</v>
      </c>
      <c r="O37" s="11"/>
      <c r="P37" s="11"/>
      <c r="Q37" s="11" t="s">
        <v>82</v>
      </c>
      <c r="R37" s="11"/>
      <c r="S37" s="11"/>
      <c r="T37" s="11">
        <v>20</v>
      </c>
      <c r="U37" s="11" t="s">
        <v>83</v>
      </c>
      <c r="W37" s="2" t="s">
        <v>142</v>
      </c>
      <c r="X37" s="2"/>
      <c r="Y37" s="2"/>
      <c r="Z37" s="2"/>
      <c r="AA37" s="2"/>
      <c r="AB37" s="2"/>
      <c r="AC37" s="2"/>
      <c r="AG37" s="16" t="s">
        <v>73</v>
      </c>
      <c r="AH37" s="16"/>
      <c r="AI37" s="11" t="s">
        <v>139</v>
      </c>
      <c r="AJ37" s="11">
        <v>1</v>
      </c>
      <c r="AK37" s="11" t="str">
        <f t="shared" si="10"/>
        <v>0.9501</v>
      </c>
      <c r="AL37" s="11">
        <f t="shared" si="9"/>
        <v>1</v>
      </c>
    </row>
    <row r="38" ht="14.25">
      <c r="B38" s="10" t="s">
        <v>143</v>
      </c>
      <c r="C38" s="10"/>
      <c r="D38" s="11" t="s">
        <v>47</v>
      </c>
      <c r="E38" s="11" t="s">
        <v>47</v>
      </c>
      <c r="F38" s="11">
        <v>0</v>
      </c>
      <c r="G38" s="11" t="str">
        <f t="shared" si="16"/>
        <v>0.3</v>
      </c>
      <c r="I38" s="10" t="s">
        <v>143</v>
      </c>
      <c r="J38" s="10"/>
      <c r="K38" s="11">
        <v>25</v>
      </c>
      <c r="L38" s="11" t="s">
        <v>144</v>
      </c>
      <c r="O38" s="11"/>
      <c r="P38" s="11"/>
      <c r="Q38" s="11" t="s">
        <v>82</v>
      </c>
      <c r="R38" s="11"/>
      <c r="S38" s="11"/>
      <c r="T38" s="11">
        <v>16</v>
      </c>
      <c r="U38" s="11" t="s">
        <v>87</v>
      </c>
      <c r="W38" s="6" t="s">
        <v>30</v>
      </c>
      <c r="X38" s="6" t="s">
        <v>12</v>
      </c>
      <c r="Y38" s="6" t="s">
        <v>13</v>
      </c>
      <c r="Z38" s="6" t="s">
        <v>14</v>
      </c>
      <c r="AA38" s="6" t="s">
        <v>15</v>
      </c>
    </row>
    <row r="39" ht="14.25">
      <c r="B39" s="10" t="s">
        <v>145</v>
      </c>
      <c r="C39" s="10"/>
      <c r="D39" s="11" t="s">
        <v>50</v>
      </c>
      <c r="E39" s="11" t="s">
        <v>146</v>
      </c>
      <c r="F39" s="11" t="str">
        <f t="shared" ref="F39:F42" si="17">CONCATENATE(G38,"01")</f>
        <v>0.301</v>
      </c>
      <c r="G39" s="11" t="str">
        <f t="shared" si="16"/>
        <v>0.35</v>
      </c>
      <c r="I39" s="10" t="s">
        <v>145</v>
      </c>
      <c r="J39" s="10"/>
      <c r="K39" s="11">
        <v>120</v>
      </c>
      <c r="L39" s="11" t="s">
        <v>147</v>
      </c>
      <c r="O39" s="11"/>
      <c r="P39" s="11"/>
      <c r="Q39" s="11" t="s">
        <v>82</v>
      </c>
      <c r="R39" s="11"/>
      <c r="S39" s="11"/>
      <c r="T39" s="11">
        <v>14</v>
      </c>
      <c r="U39" s="11" t="s">
        <v>94</v>
      </c>
      <c r="W39" s="13" t="s">
        <v>148</v>
      </c>
      <c r="X39" s="11" t="s">
        <v>47</v>
      </c>
      <c r="Y39" s="11" t="s">
        <v>47</v>
      </c>
      <c r="Z39" s="11">
        <v>0</v>
      </c>
      <c r="AA39" s="11" t="str">
        <f>Y39</f>
        <v>0.3</v>
      </c>
      <c r="AT39" s="3" t="s">
        <v>149</v>
      </c>
      <c r="AU39" s="3"/>
      <c r="AV39" s="3"/>
      <c r="AW39" s="3"/>
      <c r="AX39" s="3"/>
      <c r="AY39" s="3"/>
      <c r="BA39" s="25" t="s">
        <v>150</v>
      </c>
    </row>
    <row r="40" ht="14.25">
      <c r="B40" s="10" t="s">
        <v>151</v>
      </c>
      <c r="C40" s="10"/>
      <c r="D40" s="11" t="s">
        <v>40</v>
      </c>
      <c r="E40" s="11" t="s">
        <v>23</v>
      </c>
      <c r="F40" s="11" t="str">
        <f t="shared" si="17"/>
        <v>0.3501</v>
      </c>
      <c r="G40" s="11" t="str">
        <f t="shared" si="16"/>
        <v>0.75</v>
      </c>
      <c r="I40" s="10" t="s">
        <v>151</v>
      </c>
      <c r="J40" s="10"/>
      <c r="K40" s="11">
        <v>320</v>
      </c>
      <c r="L40" s="11" t="s">
        <v>152</v>
      </c>
      <c r="O40" s="11"/>
      <c r="P40" s="11"/>
      <c r="Q40" s="11" t="s">
        <v>82</v>
      </c>
      <c r="R40" s="11"/>
      <c r="S40" s="11"/>
      <c r="T40" s="11">
        <v>16</v>
      </c>
      <c r="U40" s="11" t="s">
        <v>100</v>
      </c>
      <c r="W40" s="13" t="s">
        <v>153</v>
      </c>
      <c r="X40" s="11" t="s">
        <v>40</v>
      </c>
      <c r="Y40" s="11" t="s">
        <v>48</v>
      </c>
      <c r="Z40" s="11" t="str">
        <f>CONCATENATE(AA39,"01")</f>
        <v>0.301</v>
      </c>
      <c r="AA40" s="11" t="str">
        <f>Y40</f>
        <v>0.7</v>
      </c>
      <c r="AG40" s="8" t="s">
        <v>154</v>
      </c>
      <c r="AH40" s="8"/>
      <c r="AI40" s="8"/>
      <c r="AJ40" s="8"/>
      <c r="AK40" s="8"/>
      <c r="AL40" s="9"/>
      <c r="AT40" s="6" t="s">
        <v>30</v>
      </c>
      <c r="AU40" s="6" t="s">
        <v>12</v>
      </c>
      <c r="AV40" s="6" t="s">
        <v>13</v>
      </c>
      <c r="AW40" s="6" t="s">
        <v>14</v>
      </c>
      <c r="AX40" s="6" t="s">
        <v>15</v>
      </c>
      <c r="BA40" s="25" t="s">
        <v>155</v>
      </c>
    </row>
    <row r="41" ht="14.25">
      <c r="B41" s="10" t="s">
        <v>156</v>
      </c>
      <c r="C41" s="10"/>
      <c r="D41" s="11" t="s">
        <v>37</v>
      </c>
      <c r="E41" s="11" t="s">
        <v>58</v>
      </c>
      <c r="F41" s="11" t="str">
        <f t="shared" si="17"/>
        <v>0.7501</v>
      </c>
      <c r="G41" s="11" t="str">
        <f t="shared" si="16"/>
        <v>0.9</v>
      </c>
      <c r="I41" s="10" t="s">
        <v>156</v>
      </c>
      <c r="J41" s="10"/>
      <c r="K41" s="11">
        <v>800</v>
      </c>
      <c r="L41" s="11" t="s">
        <v>157</v>
      </c>
      <c r="O41" s="11"/>
      <c r="P41" s="11"/>
      <c r="Q41" s="11" t="s">
        <v>73</v>
      </c>
      <c r="R41" s="11"/>
      <c r="S41" s="11"/>
      <c r="T41" s="11">
        <v>20</v>
      </c>
      <c r="U41" s="11" t="s">
        <v>19</v>
      </c>
      <c r="W41" s="13" t="s">
        <v>158</v>
      </c>
      <c r="X41" s="11" t="s">
        <v>47</v>
      </c>
      <c r="Y41" s="11">
        <v>1</v>
      </c>
      <c r="Z41" s="11" t="str">
        <f>CONCATENATE(AA40,"01")</f>
        <v>0.701</v>
      </c>
      <c r="AA41" s="11">
        <f>Y41</f>
        <v>1</v>
      </c>
      <c r="AG41" s="12" t="s">
        <v>21</v>
      </c>
      <c r="AH41" s="12"/>
      <c r="AI41" s="12"/>
      <c r="AJ41" s="12"/>
      <c r="AK41" s="12"/>
      <c r="AL41" s="12"/>
      <c r="AM41" s="12"/>
      <c r="AT41" s="11"/>
      <c r="AU41" s="11"/>
      <c r="AV41" s="11"/>
      <c r="AW41" s="11"/>
      <c r="AX41" s="11"/>
      <c r="BA41" s="25" t="s">
        <v>159</v>
      </c>
    </row>
    <row r="42" ht="14.25">
      <c r="B42" s="10" t="s">
        <v>160</v>
      </c>
      <c r="C42" s="10"/>
      <c r="D42" s="11" t="s">
        <v>28</v>
      </c>
      <c r="E42" s="11">
        <v>1</v>
      </c>
      <c r="F42" s="11" t="str">
        <f t="shared" si="17"/>
        <v>0.901</v>
      </c>
      <c r="G42" s="11">
        <f t="shared" si="16"/>
        <v>1</v>
      </c>
      <c r="I42" s="10" t="s">
        <v>160</v>
      </c>
      <c r="J42" s="10"/>
      <c r="K42" s="11">
        <v>2950</v>
      </c>
      <c r="L42" s="11" t="s">
        <v>161</v>
      </c>
      <c r="O42" s="10" t="s">
        <v>162</v>
      </c>
      <c r="P42" s="10"/>
      <c r="Q42" s="11" t="s">
        <v>162</v>
      </c>
      <c r="R42" s="11"/>
      <c r="S42" s="11"/>
      <c r="T42" s="11">
        <v>4</v>
      </c>
      <c r="U42" s="11" t="s">
        <v>163</v>
      </c>
      <c r="AA42"/>
      <c r="AG42" s="6" t="s">
        <v>8</v>
      </c>
      <c r="AH42" s="26" t="s">
        <v>31</v>
      </c>
      <c r="AI42" s="26"/>
      <c r="AJ42" s="6" t="s">
        <v>12</v>
      </c>
      <c r="AK42" s="6" t="s">
        <v>13</v>
      </c>
      <c r="AL42" s="6" t="s">
        <v>14</v>
      </c>
      <c r="AM42" s="6" t="s">
        <v>15</v>
      </c>
      <c r="AT42" s="11"/>
      <c r="AU42" s="11"/>
      <c r="AV42" s="11"/>
      <c r="AW42" s="11"/>
      <c r="AX42" s="11"/>
      <c r="BA42" s="25" t="s">
        <v>164</v>
      </c>
    </row>
    <row r="43" ht="14.25">
      <c r="O43" s="11"/>
      <c r="P43" s="11"/>
      <c r="Q43" s="11" t="s">
        <v>162</v>
      </c>
      <c r="R43" s="11"/>
      <c r="S43" s="11"/>
      <c r="T43" s="11">
        <v>6</v>
      </c>
      <c r="U43" s="11" t="s">
        <v>83</v>
      </c>
      <c r="AA43"/>
      <c r="AG43" s="11" t="s">
        <v>163</v>
      </c>
      <c r="AH43" s="11" t="s">
        <v>162</v>
      </c>
      <c r="AI43" s="11"/>
      <c r="AJ43" s="11" t="s">
        <v>165</v>
      </c>
      <c r="AK43" s="11" t="s">
        <v>165</v>
      </c>
      <c r="AL43" s="11">
        <v>0</v>
      </c>
      <c r="AM43" s="11" t="str">
        <f t="shared" ref="AM43:AM61" si="18">AK43</f>
        <v>0.025</v>
      </c>
      <c r="AT43" s="11"/>
      <c r="AU43" s="11"/>
      <c r="AV43" s="11"/>
      <c r="AW43" s="11"/>
      <c r="AX43" s="11"/>
      <c r="BA43" s="25" t="s">
        <v>166</v>
      </c>
    </row>
    <row r="44" ht="14.25">
      <c r="O44" s="11"/>
      <c r="P44" s="11"/>
      <c r="Q44" s="11" t="s">
        <v>162</v>
      </c>
      <c r="R44" s="11"/>
      <c r="S44" s="11"/>
      <c r="T44" s="11">
        <v>6</v>
      </c>
      <c r="U44" s="11" t="s">
        <v>167</v>
      </c>
      <c r="AG44" s="11" t="s">
        <v>83</v>
      </c>
      <c r="AH44" s="11" t="s">
        <v>162</v>
      </c>
      <c r="AI44" s="11"/>
      <c r="AJ44" s="11" t="s">
        <v>165</v>
      </c>
      <c r="AK44" s="11" t="s">
        <v>50</v>
      </c>
      <c r="AL44" s="11" t="str">
        <f t="shared" ref="AL44:AL61" si="19">CONCATENATE(AM43,"01")</f>
        <v>0.02501</v>
      </c>
      <c r="AM44" s="11" t="str">
        <f t="shared" si="18"/>
        <v>0.05</v>
      </c>
      <c r="AT44" s="11"/>
      <c r="AU44" s="11"/>
      <c r="AV44" s="11"/>
      <c r="AW44" s="11"/>
      <c r="AX44" s="11"/>
      <c r="BA44" s="25" t="s">
        <v>168</v>
      </c>
    </row>
    <row r="45" ht="14.25">
      <c r="B45" s="8" t="s">
        <v>169</v>
      </c>
      <c r="C45" s="8"/>
      <c r="D45" s="8"/>
      <c r="E45" s="8"/>
      <c r="O45" s="11"/>
      <c r="P45" s="11"/>
      <c r="Q45" s="11" t="s">
        <v>162</v>
      </c>
      <c r="R45" s="11"/>
      <c r="S45" s="11"/>
      <c r="T45" s="11">
        <v>6</v>
      </c>
      <c r="U45" s="11" t="s">
        <v>170</v>
      </c>
      <c r="AG45" s="11" t="s">
        <v>167</v>
      </c>
      <c r="AH45" s="11" t="s">
        <v>162</v>
      </c>
      <c r="AI45" s="11"/>
      <c r="AJ45" s="11" t="s">
        <v>165</v>
      </c>
      <c r="AK45" s="11" t="s">
        <v>171</v>
      </c>
      <c r="AL45" s="11" t="str">
        <f t="shared" si="19"/>
        <v>0.0501</v>
      </c>
      <c r="AM45" s="11" t="str">
        <f t="shared" si="18"/>
        <v>0.075</v>
      </c>
      <c r="AT45" s="11"/>
      <c r="AU45" s="11"/>
      <c r="AV45" s="11"/>
      <c r="AW45" s="11"/>
      <c r="AX45" s="11"/>
      <c r="BA45" s="25" t="s">
        <v>172</v>
      </c>
    </row>
    <row r="46" ht="14.25">
      <c r="B46" s="2" t="s">
        <v>173</v>
      </c>
      <c r="C46" s="2"/>
      <c r="D46" s="2"/>
      <c r="E46" s="2"/>
      <c r="F46" s="2"/>
      <c r="G46" s="2"/>
      <c r="O46" s="11"/>
      <c r="P46" s="11"/>
      <c r="Q46" s="11" t="s">
        <v>162</v>
      </c>
      <c r="R46" s="11"/>
      <c r="S46" s="11"/>
      <c r="T46" s="11">
        <v>6</v>
      </c>
      <c r="U46" s="11" t="s">
        <v>87</v>
      </c>
      <c r="W46" s="2" t="s">
        <v>174</v>
      </c>
      <c r="X46" s="2"/>
      <c r="Y46" s="2"/>
      <c r="Z46" s="2"/>
      <c r="AA46" s="2"/>
      <c r="AB46" s="2"/>
      <c r="AC46" s="2"/>
      <c r="AG46" s="11" t="s">
        <v>170</v>
      </c>
      <c r="AH46" s="11" t="s">
        <v>162</v>
      </c>
      <c r="AI46" s="11"/>
      <c r="AJ46" s="11" t="s">
        <v>50</v>
      </c>
      <c r="AK46" s="11" t="s">
        <v>175</v>
      </c>
      <c r="AL46" s="11" t="str">
        <f t="shared" si="19"/>
        <v>0.07501</v>
      </c>
      <c r="AM46" s="11" t="str">
        <f t="shared" si="18"/>
        <v>0.125</v>
      </c>
      <c r="BA46" s="25" t="s">
        <v>176</v>
      </c>
    </row>
    <row r="47" ht="14.25">
      <c r="B47" s="6" t="s">
        <v>7</v>
      </c>
      <c r="C47" s="6" t="s">
        <v>12</v>
      </c>
      <c r="D47" s="6" t="s">
        <v>13</v>
      </c>
      <c r="E47" s="6" t="s">
        <v>14</v>
      </c>
      <c r="F47" s="6" t="s">
        <v>15</v>
      </c>
      <c r="O47" s="11"/>
      <c r="P47" s="11"/>
      <c r="Q47" s="11" t="s">
        <v>162</v>
      </c>
      <c r="R47" s="11"/>
      <c r="S47" s="11"/>
      <c r="T47" s="11">
        <v>8</v>
      </c>
      <c r="U47" s="11" t="s">
        <v>177</v>
      </c>
      <c r="W47" s="7" t="s">
        <v>178</v>
      </c>
      <c r="X47" s="7"/>
      <c r="Y47" s="6" t="s">
        <v>12</v>
      </c>
      <c r="Z47" s="6" t="s">
        <v>13</v>
      </c>
      <c r="AA47" s="6" t="s">
        <v>14</v>
      </c>
      <c r="AB47" s="6" t="s">
        <v>15</v>
      </c>
      <c r="AG47" s="11" t="s">
        <v>87</v>
      </c>
      <c r="AH47" s="11" t="s">
        <v>162</v>
      </c>
      <c r="AI47" s="11"/>
      <c r="AJ47" s="11" t="s">
        <v>50</v>
      </c>
      <c r="AK47" s="11" t="s">
        <v>179</v>
      </c>
      <c r="AL47" s="11" t="str">
        <f t="shared" si="19"/>
        <v>0.12501</v>
      </c>
      <c r="AM47" s="11" t="str">
        <f t="shared" si="18"/>
        <v>0.175</v>
      </c>
      <c r="BA47" s="25" t="s">
        <v>180</v>
      </c>
    </row>
    <row r="48" ht="14.25">
      <c r="B48" s="11">
        <v>0</v>
      </c>
      <c r="C48" s="11" t="s">
        <v>47</v>
      </c>
      <c r="D48" s="11" t="s">
        <v>47</v>
      </c>
      <c r="E48" s="11">
        <v>0</v>
      </c>
      <c r="F48" s="11" t="str">
        <f t="shared" ref="F48:F53" si="20">D48</f>
        <v>0.3</v>
      </c>
      <c r="O48" s="11"/>
      <c r="P48" s="11"/>
      <c r="Q48" s="11" t="s">
        <v>162</v>
      </c>
      <c r="R48" s="11"/>
      <c r="S48" s="11"/>
      <c r="T48" s="11">
        <v>8</v>
      </c>
      <c r="U48" s="11" t="s">
        <v>94</v>
      </c>
      <c r="W48" s="27" t="s">
        <v>17</v>
      </c>
      <c r="X48" s="27"/>
      <c r="Y48" s="11" t="s">
        <v>42</v>
      </c>
      <c r="Z48" s="11" t="s">
        <v>42</v>
      </c>
      <c r="AA48" s="11">
        <v>0</v>
      </c>
      <c r="AB48" s="11" t="str">
        <f>Z48</f>
        <v>0.2</v>
      </c>
      <c r="AG48" s="11" t="s">
        <v>177</v>
      </c>
      <c r="AH48" s="11" t="s">
        <v>162</v>
      </c>
      <c r="AI48" s="11"/>
      <c r="AJ48" s="11" t="s">
        <v>50</v>
      </c>
      <c r="AK48" s="11" t="s">
        <v>181</v>
      </c>
      <c r="AL48" s="11" t="str">
        <f t="shared" si="19"/>
        <v>0.17501</v>
      </c>
      <c r="AM48" s="11" t="str">
        <f t="shared" si="18"/>
        <v>0.225</v>
      </c>
      <c r="AT48" s="3" t="s">
        <v>182</v>
      </c>
      <c r="AU48" s="3"/>
      <c r="AV48" s="3"/>
      <c r="AW48" s="3"/>
      <c r="AX48" s="3"/>
      <c r="AY48" s="3"/>
      <c r="BA48" s="25" t="s">
        <v>183</v>
      </c>
    </row>
    <row r="49" ht="14.25">
      <c r="B49" s="11">
        <v>1</v>
      </c>
      <c r="C49" s="11" t="s">
        <v>42</v>
      </c>
      <c r="D49" s="11" t="s">
        <v>139</v>
      </c>
      <c r="E49" s="11" t="str">
        <f t="shared" ref="E49:E100" si="21">CONCATENATE(F48,"01")</f>
        <v>0.301</v>
      </c>
      <c r="F49" s="11" t="str">
        <f t="shared" si="20"/>
        <v>0.5</v>
      </c>
      <c r="O49" s="11"/>
      <c r="P49" s="11"/>
      <c r="Q49" s="11" t="s">
        <v>162</v>
      </c>
      <c r="R49" s="11"/>
      <c r="S49" s="11"/>
      <c r="T49" s="11">
        <v>8</v>
      </c>
      <c r="U49" s="11" t="s">
        <v>184</v>
      </c>
      <c r="W49" s="27" t="s">
        <v>55</v>
      </c>
      <c r="X49" s="27"/>
      <c r="Y49" s="11" t="s">
        <v>42</v>
      </c>
      <c r="Z49" s="11" t="s">
        <v>40</v>
      </c>
      <c r="AA49" s="11" t="str">
        <f>CONCATENATE(AB48,"01")</f>
        <v>0.201</v>
      </c>
      <c r="AB49" s="11" t="str">
        <f>Z49</f>
        <v>0.4</v>
      </c>
      <c r="AG49" s="11" t="s">
        <v>94</v>
      </c>
      <c r="AH49" s="11" t="s">
        <v>162</v>
      </c>
      <c r="AI49" s="11"/>
      <c r="AJ49" s="11" t="s">
        <v>50</v>
      </c>
      <c r="AK49" s="11" t="s">
        <v>185</v>
      </c>
      <c r="AL49" s="11" t="str">
        <f t="shared" si="19"/>
        <v>0.22501</v>
      </c>
      <c r="AM49" s="11" t="str">
        <f t="shared" si="18"/>
        <v>0.275</v>
      </c>
      <c r="AT49" s="6" t="s">
        <v>30</v>
      </c>
      <c r="AU49" s="6" t="s">
        <v>12</v>
      </c>
      <c r="AV49" s="6" t="s">
        <v>13</v>
      </c>
      <c r="AW49" s="6" t="s">
        <v>14</v>
      </c>
      <c r="AX49" s="6" t="s">
        <v>15</v>
      </c>
      <c r="AY49" s="22"/>
      <c r="BA49" s="25" t="s">
        <v>186</v>
      </c>
    </row>
    <row r="50" ht="14.25">
      <c r="B50" s="11">
        <v>2</v>
      </c>
      <c r="C50" s="11" t="s">
        <v>47</v>
      </c>
      <c r="D50" s="11" t="s">
        <v>68</v>
      </c>
      <c r="E50" s="11" t="str">
        <f t="shared" si="21"/>
        <v>0.501</v>
      </c>
      <c r="F50" s="11" t="str">
        <f t="shared" si="20"/>
        <v>0.8</v>
      </c>
      <c r="O50" s="11"/>
      <c r="P50" s="11"/>
      <c r="Q50" s="11" t="s">
        <v>162</v>
      </c>
      <c r="R50" s="11"/>
      <c r="S50" s="11"/>
      <c r="T50" s="11">
        <v>8</v>
      </c>
      <c r="U50" s="11" t="s">
        <v>100</v>
      </c>
      <c r="W50" s="27" t="s">
        <v>128</v>
      </c>
      <c r="X50" s="27"/>
      <c r="Y50" s="11" t="s">
        <v>42</v>
      </c>
      <c r="Z50" s="11" t="s">
        <v>69</v>
      </c>
      <c r="AA50" s="11" t="str">
        <f>CONCATENATE(AB49,"01")</f>
        <v>0.401</v>
      </c>
      <c r="AB50" s="11" t="str">
        <f>Z50</f>
        <v>0.6</v>
      </c>
      <c r="AG50" s="11" t="s">
        <v>184</v>
      </c>
      <c r="AH50" s="11" t="s">
        <v>162</v>
      </c>
      <c r="AI50" s="11"/>
      <c r="AJ50" s="11" t="s">
        <v>28</v>
      </c>
      <c r="AK50" s="11" t="s">
        <v>187</v>
      </c>
      <c r="AL50" s="11" t="str">
        <f t="shared" si="19"/>
        <v>0.27501</v>
      </c>
      <c r="AM50" s="11" t="str">
        <f t="shared" si="18"/>
        <v>0.375</v>
      </c>
      <c r="AT50" s="11"/>
      <c r="AU50" s="11"/>
      <c r="AV50" s="11"/>
      <c r="AW50" s="11"/>
      <c r="AX50" s="11"/>
      <c r="AY50" s="9"/>
      <c r="BA50" s="25" t="s">
        <v>188</v>
      </c>
    </row>
    <row r="51" ht="14.25">
      <c r="B51" s="11">
        <v>3</v>
      </c>
      <c r="C51" s="11" t="s">
        <v>28</v>
      </c>
      <c r="D51" s="11" t="s">
        <v>58</v>
      </c>
      <c r="E51" s="11" t="str">
        <f t="shared" si="21"/>
        <v>0.801</v>
      </c>
      <c r="F51" s="11" t="str">
        <f t="shared" si="20"/>
        <v>0.9</v>
      </c>
      <c r="O51" s="11"/>
      <c r="P51" s="11"/>
      <c r="Q51" s="11" t="s">
        <v>162</v>
      </c>
      <c r="R51" s="11"/>
      <c r="S51" s="11"/>
      <c r="T51" s="11">
        <v>4</v>
      </c>
      <c r="U51" s="11" t="s">
        <v>189</v>
      </c>
      <c r="W51" s="27" t="s">
        <v>162</v>
      </c>
      <c r="X51" s="27"/>
      <c r="Y51" s="11" t="s">
        <v>47</v>
      </c>
      <c r="Z51" s="11" t="s">
        <v>58</v>
      </c>
      <c r="AA51" s="11" t="str">
        <f>CONCATENATE(AB50,"01")</f>
        <v>0.601</v>
      </c>
      <c r="AB51" s="11" t="str">
        <f>Z51</f>
        <v>0.9</v>
      </c>
      <c r="AG51" s="11" t="s">
        <v>100</v>
      </c>
      <c r="AH51" s="11" t="s">
        <v>162</v>
      </c>
      <c r="AI51" s="11"/>
      <c r="AJ51" s="11" t="s">
        <v>28</v>
      </c>
      <c r="AK51" s="11" t="s">
        <v>190</v>
      </c>
      <c r="AL51" s="11" t="str">
        <f t="shared" si="19"/>
        <v>0.37501</v>
      </c>
      <c r="AM51" s="11" t="str">
        <f t="shared" si="18"/>
        <v>0.475</v>
      </c>
      <c r="AT51" s="11"/>
      <c r="AU51" s="11"/>
      <c r="AV51" s="11"/>
      <c r="AW51" s="11"/>
      <c r="AX51" s="11"/>
      <c r="AY51" s="9"/>
    </row>
    <row r="52" ht="14.25">
      <c r="B52" s="11">
        <v>4</v>
      </c>
      <c r="C52" s="11" t="s">
        <v>50</v>
      </c>
      <c r="D52" s="11" t="s">
        <v>54</v>
      </c>
      <c r="E52" s="11" t="str">
        <f t="shared" si="21"/>
        <v>0.901</v>
      </c>
      <c r="F52" s="11" t="str">
        <f t="shared" si="20"/>
        <v>0.95</v>
      </c>
      <c r="O52" s="11"/>
      <c r="P52" s="11"/>
      <c r="Q52" s="11" t="s">
        <v>162</v>
      </c>
      <c r="R52" s="11"/>
      <c r="S52" s="11"/>
      <c r="T52" s="11">
        <v>4</v>
      </c>
      <c r="U52" s="11" t="s">
        <v>191</v>
      </c>
      <c r="W52" s="27" t="s">
        <v>192</v>
      </c>
      <c r="X52" s="27"/>
      <c r="Y52" s="11" t="s">
        <v>28</v>
      </c>
      <c r="Z52" s="11">
        <v>1</v>
      </c>
      <c r="AA52" s="11" t="str">
        <f>CONCATENATE(AB51,"01")</f>
        <v>0.901</v>
      </c>
      <c r="AB52" s="11">
        <f>Z52</f>
        <v>1</v>
      </c>
      <c r="AG52" s="11" t="s">
        <v>189</v>
      </c>
      <c r="AH52" s="11" t="s">
        <v>162</v>
      </c>
      <c r="AI52" s="11"/>
      <c r="AJ52" s="11" t="s">
        <v>28</v>
      </c>
      <c r="AK52" s="11" t="s">
        <v>193</v>
      </c>
      <c r="AL52" s="11" t="str">
        <f t="shared" si="19"/>
        <v>0.47501</v>
      </c>
      <c r="AM52" s="11" t="str">
        <f t="shared" si="18"/>
        <v>0.575</v>
      </c>
      <c r="AT52" s="11"/>
      <c r="AU52" s="11"/>
      <c r="AV52" s="11"/>
      <c r="AW52" s="11"/>
      <c r="AX52" s="11"/>
      <c r="AY52" s="9"/>
    </row>
    <row r="53" ht="14.25">
      <c r="B53" s="11">
        <v>5</v>
      </c>
      <c r="C53" s="11" t="s">
        <v>50</v>
      </c>
      <c r="D53" s="11">
        <v>1</v>
      </c>
      <c r="E53" s="11" t="str">
        <f t="shared" si="21"/>
        <v>0.9501</v>
      </c>
      <c r="F53" s="11">
        <f t="shared" si="20"/>
        <v>1</v>
      </c>
      <c r="O53" s="11"/>
      <c r="P53" s="11"/>
      <c r="Q53" s="11" t="s">
        <v>162</v>
      </c>
      <c r="R53" s="11"/>
      <c r="S53" s="11"/>
      <c r="T53" s="11">
        <v>4</v>
      </c>
      <c r="U53" s="11" t="s">
        <v>194</v>
      </c>
      <c r="AG53" s="11" t="s">
        <v>191</v>
      </c>
      <c r="AH53" s="11" t="s">
        <v>162</v>
      </c>
      <c r="AI53" s="11"/>
      <c r="AJ53" s="11" t="s">
        <v>50</v>
      </c>
      <c r="AK53" s="11" t="s">
        <v>195</v>
      </c>
      <c r="AL53" s="11" t="str">
        <f t="shared" si="19"/>
        <v>0.57501</v>
      </c>
      <c r="AM53" s="11" t="str">
        <f t="shared" si="18"/>
        <v>0.625</v>
      </c>
      <c r="AT53" s="11"/>
      <c r="AU53" s="11"/>
      <c r="AV53" s="11"/>
      <c r="AW53" s="11"/>
      <c r="AX53" s="11"/>
      <c r="AY53" s="9"/>
    </row>
    <row r="54" ht="14.25">
      <c r="O54" s="11"/>
      <c r="P54" s="11"/>
      <c r="Q54" s="11" t="s">
        <v>162</v>
      </c>
      <c r="R54" s="11"/>
      <c r="S54" s="11"/>
      <c r="T54" s="11">
        <v>4</v>
      </c>
      <c r="U54" s="11" t="s">
        <v>196</v>
      </c>
      <c r="AG54" s="11" t="s">
        <v>194</v>
      </c>
      <c r="AH54" s="11" t="s">
        <v>162</v>
      </c>
      <c r="AI54" s="11"/>
      <c r="AJ54" s="11" t="s">
        <v>165</v>
      </c>
      <c r="AK54" s="11" t="s">
        <v>44</v>
      </c>
      <c r="AL54" s="11" t="str">
        <f t="shared" si="19"/>
        <v>0.62501</v>
      </c>
      <c r="AM54" s="11" t="str">
        <f t="shared" si="18"/>
        <v>0.65</v>
      </c>
      <c r="AT54" s="11"/>
      <c r="AU54" s="11"/>
      <c r="AV54" s="11"/>
      <c r="AW54" s="11"/>
      <c r="AX54" s="11"/>
      <c r="AY54" s="9"/>
    </row>
    <row r="55" ht="14.25">
      <c r="O55" s="11"/>
      <c r="P55" s="11"/>
      <c r="Q55" s="11" t="s">
        <v>162</v>
      </c>
      <c r="R55" s="11"/>
      <c r="S55" s="11"/>
      <c r="T55" s="11">
        <v>2</v>
      </c>
      <c r="U55" s="11" t="s">
        <v>197</v>
      </c>
      <c r="W55" s="2" t="s">
        <v>198</v>
      </c>
      <c r="X55" s="2"/>
      <c r="Y55" s="2"/>
      <c r="Z55" s="2"/>
      <c r="AA55" s="2"/>
      <c r="AB55" s="2"/>
      <c r="AC55" s="2"/>
      <c r="AG55" s="11" t="s">
        <v>196</v>
      </c>
      <c r="AH55" s="11" t="s">
        <v>162</v>
      </c>
      <c r="AI55" s="11"/>
      <c r="AJ55" s="11" t="s">
        <v>165</v>
      </c>
      <c r="AK55" s="11" t="s">
        <v>199</v>
      </c>
      <c r="AL55" s="11" t="str">
        <f t="shared" si="19"/>
        <v>0.6501</v>
      </c>
      <c r="AM55" s="11" t="str">
        <f t="shared" si="18"/>
        <v>0.675</v>
      </c>
      <c r="AT55" s="11"/>
      <c r="AU55" s="11"/>
      <c r="AV55" s="11"/>
      <c r="AW55" s="11"/>
      <c r="AX55" s="11"/>
    </row>
    <row r="56" ht="14.25">
      <c r="B56" s="2" t="s">
        <v>200</v>
      </c>
      <c r="C56" s="2"/>
      <c r="D56" s="2"/>
      <c r="E56" s="2"/>
      <c r="O56" s="11"/>
      <c r="P56" s="11"/>
      <c r="Q56" s="11" t="s">
        <v>162</v>
      </c>
      <c r="R56" s="11"/>
      <c r="S56" s="11"/>
      <c r="T56" s="11">
        <v>2</v>
      </c>
      <c r="U56" s="11" t="s">
        <v>201</v>
      </c>
      <c r="W56" s="28" t="s">
        <v>96</v>
      </c>
      <c r="X56" s="6" t="s">
        <v>12</v>
      </c>
      <c r="Y56" s="6" t="s">
        <v>13</v>
      </c>
      <c r="Z56" s="6" t="s">
        <v>14</v>
      </c>
      <c r="AA56" s="6" t="s">
        <v>15</v>
      </c>
      <c r="AG56" s="11" t="s">
        <v>197</v>
      </c>
      <c r="AH56" s="11" t="s">
        <v>162</v>
      </c>
      <c r="AI56" s="11"/>
      <c r="AJ56" s="11" t="s">
        <v>202</v>
      </c>
      <c r="AK56" s="11" t="s">
        <v>203</v>
      </c>
      <c r="AL56" s="11" t="str">
        <f t="shared" si="19"/>
        <v>0.67501</v>
      </c>
      <c r="AM56" s="11" t="str">
        <f t="shared" si="18"/>
        <v>0.6875</v>
      </c>
    </row>
    <row r="57" ht="14.25">
      <c r="B57" s="6" t="s">
        <v>127</v>
      </c>
      <c r="C57" s="6"/>
      <c r="D57" s="6" t="s">
        <v>204</v>
      </c>
      <c r="E57" s="6" t="s">
        <v>7</v>
      </c>
      <c r="F57" s="6" t="s">
        <v>205</v>
      </c>
      <c r="G57" s="6" t="s">
        <v>206</v>
      </c>
      <c r="H57" s="6" t="s">
        <v>207</v>
      </c>
      <c r="I57" s="6"/>
      <c r="J57" s="6" t="s">
        <v>26</v>
      </c>
      <c r="O57" s="11"/>
      <c r="P57" s="11"/>
      <c r="Q57" s="11" t="s">
        <v>162</v>
      </c>
      <c r="R57" s="11"/>
      <c r="S57" s="11"/>
      <c r="T57" s="11">
        <v>2</v>
      </c>
      <c r="U57" s="11" t="s">
        <v>208</v>
      </c>
      <c r="W57" s="11">
        <v>3</v>
      </c>
      <c r="X57" s="11" t="s">
        <v>47</v>
      </c>
      <c r="Y57" s="11" t="s">
        <v>47</v>
      </c>
      <c r="Z57" s="11">
        <v>0</v>
      </c>
      <c r="AA57" s="11" t="str">
        <f>Y57</f>
        <v>0.3</v>
      </c>
      <c r="AG57" s="11" t="s">
        <v>201</v>
      </c>
      <c r="AH57" s="11" t="s">
        <v>162</v>
      </c>
      <c r="AI57" s="11"/>
      <c r="AJ57" s="11" t="s">
        <v>202</v>
      </c>
      <c r="AK57" s="11" t="s">
        <v>48</v>
      </c>
      <c r="AL57" s="11" t="str">
        <f t="shared" si="19"/>
        <v>0.687501</v>
      </c>
      <c r="AM57" s="11" t="str">
        <f t="shared" si="18"/>
        <v>0.7</v>
      </c>
    </row>
    <row r="58" ht="14.25">
      <c r="B58" s="10" t="s">
        <v>35</v>
      </c>
      <c r="C58" s="10"/>
      <c r="D58" s="11" t="s">
        <v>34</v>
      </c>
      <c r="E58" s="11">
        <v>1</v>
      </c>
      <c r="F58" s="11">
        <v>380</v>
      </c>
      <c r="G58" s="11">
        <v>20</v>
      </c>
      <c r="H58" s="11" t="s">
        <v>209</v>
      </c>
      <c r="I58" s="11"/>
      <c r="J58" s="11" t="s">
        <v>36</v>
      </c>
      <c r="O58" s="11"/>
      <c r="P58" s="11"/>
      <c r="Q58" s="11" t="s">
        <v>162</v>
      </c>
      <c r="R58" s="11"/>
      <c r="S58" s="11"/>
      <c r="T58" s="11">
        <v>2</v>
      </c>
      <c r="U58" s="11" t="s">
        <v>210</v>
      </c>
      <c r="W58" s="11">
        <v>4</v>
      </c>
      <c r="X58" s="11" t="s">
        <v>47</v>
      </c>
      <c r="Y58" s="11" t="s">
        <v>69</v>
      </c>
      <c r="Z58" s="11" t="str">
        <f>CONCATENATE(AA57,"01")</f>
        <v>0.301</v>
      </c>
      <c r="AA58" s="11" t="str">
        <f>Y58</f>
        <v>0.6</v>
      </c>
      <c r="AG58" s="11" t="s">
        <v>208</v>
      </c>
      <c r="AH58" s="11" t="s">
        <v>162</v>
      </c>
      <c r="AI58" s="11"/>
      <c r="AJ58" s="11" t="s">
        <v>50</v>
      </c>
      <c r="AK58" s="11" t="s">
        <v>23</v>
      </c>
      <c r="AL58" s="11" t="str">
        <f t="shared" si="19"/>
        <v>0.701</v>
      </c>
      <c r="AM58" s="11" t="str">
        <f t="shared" si="18"/>
        <v>0.75</v>
      </c>
    </row>
    <row r="59" ht="14.25">
      <c r="B59" s="27"/>
      <c r="C59" s="27"/>
      <c r="D59" s="11" t="s">
        <v>34</v>
      </c>
      <c r="E59" s="11">
        <v>2</v>
      </c>
      <c r="F59" s="11">
        <v>380</v>
      </c>
      <c r="G59" s="11">
        <v>20</v>
      </c>
      <c r="H59" s="11" t="s">
        <v>209</v>
      </c>
      <c r="I59" s="11"/>
      <c r="J59" s="11" t="s">
        <v>43</v>
      </c>
      <c r="O59" s="11"/>
      <c r="P59" s="11"/>
      <c r="Q59" s="11" t="s">
        <v>211</v>
      </c>
      <c r="R59" s="11"/>
      <c r="S59" s="11"/>
      <c r="T59" s="11">
        <v>8</v>
      </c>
      <c r="U59" s="11" t="s">
        <v>19</v>
      </c>
      <c r="W59" s="11">
        <v>5</v>
      </c>
      <c r="X59" s="11" t="s">
        <v>42</v>
      </c>
      <c r="Y59" s="11" t="s">
        <v>68</v>
      </c>
      <c r="Z59" s="11" t="str">
        <f>CONCATENATE(AA58,"01")</f>
        <v>0.601</v>
      </c>
      <c r="AA59" s="11" t="str">
        <f>Y59</f>
        <v>0.8</v>
      </c>
      <c r="AG59" s="11" t="s">
        <v>210</v>
      </c>
      <c r="AH59" s="11" t="s">
        <v>162</v>
      </c>
      <c r="AI59" s="11"/>
      <c r="AJ59" s="11" t="s">
        <v>50</v>
      </c>
      <c r="AK59" s="11" t="s">
        <v>68</v>
      </c>
      <c r="AL59" s="11" t="str">
        <f t="shared" si="19"/>
        <v>0.7501</v>
      </c>
      <c r="AM59" s="11" t="str">
        <f t="shared" si="18"/>
        <v>0.8</v>
      </c>
      <c r="AT59" s="8" t="s">
        <v>212</v>
      </c>
      <c r="AU59" s="8"/>
      <c r="AV59" s="8"/>
      <c r="AW59" s="8"/>
      <c r="AX59" s="8"/>
    </row>
    <row r="60" ht="14.25">
      <c r="B60" s="27"/>
      <c r="C60" s="27"/>
      <c r="D60" s="11" t="s">
        <v>52</v>
      </c>
      <c r="E60" s="11">
        <v>1</v>
      </c>
      <c r="F60" s="11">
        <v>420</v>
      </c>
      <c r="G60" s="11">
        <v>25</v>
      </c>
      <c r="H60" s="11" t="s">
        <v>213</v>
      </c>
      <c r="I60" s="11"/>
      <c r="J60" s="11" t="s">
        <v>53</v>
      </c>
      <c r="O60" s="11"/>
      <c r="P60" s="11"/>
      <c r="Q60" s="11" t="s">
        <v>214</v>
      </c>
      <c r="R60" s="11"/>
      <c r="S60" s="11"/>
      <c r="T60" s="11">
        <v>10</v>
      </c>
      <c r="U60" s="11" t="s">
        <v>19</v>
      </c>
      <c r="W60" s="11">
        <v>6</v>
      </c>
      <c r="X60" s="11" t="s">
        <v>42</v>
      </c>
      <c r="Y60" s="11">
        <v>1</v>
      </c>
      <c r="Z60" s="11" t="str">
        <f>CONCATENATE(AA59,"01")</f>
        <v>0.801</v>
      </c>
      <c r="AA60" s="11">
        <f>Y60</f>
        <v>1</v>
      </c>
      <c r="AG60" s="11" t="s">
        <v>19</v>
      </c>
      <c r="AH60" s="11" t="s">
        <v>211</v>
      </c>
      <c r="AI60" s="11"/>
      <c r="AJ60" s="11" t="s">
        <v>28</v>
      </c>
      <c r="AK60" s="11" t="s">
        <v>58</v>
      </c>
      <c r="AL60" s="11" t="str">
        <f t="shared" si="19"/>
        <v>0.801</v>
      </c>
      <c r="AM60" s="11" t="str">
        <f t="shared" si="18"/>
        <v>0.9</v>
      </c>
      <c r="AT60" s="12" t="s">
        <v>215</v>
      </c>
      <c r="AU60" s="12"/>
      <c r="AV60" s="12"/>
      <c r="AW60" s="12"/>
      <c r="AX60" s="12"/>
      <c r="AY60" s="12"/>
      <c r="AZ60" s="12"/>
    </row>
    <row r="61" ht="14.25">
      <c r="B61" s="27"/>
      <c r="C61" s="27"/>
      <c r="D61" s="11" t="s">
        <v>61</v>
      </c>
      <c r="E61" s="11">
        <v>1</v>
      </c>
      <c r="F61" s="11">
        <v>1450</v>
      </c>
      <c r="G61" s="11">
        <v>50</v>
      </c>
      <c r="H61" s="11" t="s">
        <v>216</v>
      </c>
      <c r="I61" s="11"/>
      <c r="J61" s="11" t="s">
        <v>43</v>
      </c>
      <c r="O61" s="10" t="s">
        <v>192</v>
      </c>
      <c r="P61" s="10"/>
      <c r="Q61" s="11" t="s">
        <v>217</v>
      </c>
      <c r="R61" s="11"/>
      <c r="S61" s="11"/>
      <c r="T61" s="11">
        <v>15</v>
      </c>
      <c r="U61" s="11" t="s">
        <v>19</v>
      </c>
      <c r="AG61" s="11" t="s">
        <v>19</v>
      </c>
      <c r="AH61" s="11" t="s">
        <v>214</v>
      </c>
      <c r="AI61" s="11"/>
      <c r="AJ61" s="11" t="s">
        <v>28</v>
      </c>
      <c r="AK61" s="11">
        <v>1</v>
      </c>
      <c r="AL61" s="11" t="str">
        <f t="shared" si="19"/>
        <v>0.901</v>
      </c>
      <c r="AM61" s="11">
        <f t="shared" si="18"/>
        <v>1</v>
      </c>
      <c r="AT61" s="6" t="s">
        <v>8</v>
      </c>
      <c r="AU61" s="14" t="s">
        <v>31</v>
      </c>
      <c r="AV61" s="14"/>
      <c r="AW61" s="6" t="s">
        <v>12</v>
      </c>
      <c r="AX61" s="6" t="s">
        <v>13</v>
      </c>
      <c r="AY61" s="6" t="s">
        <v>14</v>
      </c>
      <c r="AZ61" s="6" t="s">
        <v>15</v>
      </c>
    </row>
    <row r="62" ht="14.25">
      <c r="B62" s="10" t="s">
        <v>66</v>
      </c>
      <c r="C62" s="10"/>
      <c r="D62" s="11" t="s">
        <v>65</v>
      </c>
      <c r="E62" s="11">
        <v>2</v>
      </c>
      <c r="F62" s="11">
        <v>400</v>
      </c>
      <c r="G62" s="11">
        <v>15</v>
      </c>
      <c r="H62" s="11" t="s">
        <v>218</v>
      </c>
      <c r="I62" s="11"/>
      <c r="J62" s="11" t="s">
        <v>36</v>
      </c>
      <c r="O62" s="10" t="s">
        <v>219</v>
      </c>
      <c r="P62" s="10"/>
      <c r="Q62" s="11" t="s">
        <v>88</v>
      </c>
      <c r="R62" s="11"/>
      <c r="S62" s="11"/>
      <c r="T62" s="11">
        <v>8</v>
      </c>
      <c r="U62" s="11" t="s">
        <v>19</v>
      </c>
      <c r="AT62" s="11" t="s">
        <v>83</v>
      </c>
      <c r="AU62" s="16" t="s">
        <v>82</v>
      </c>
      <c r="AV62" s="16"/>
      <c r="AW62" s="11"/>
      <c r="AX62" s="11"/>
      <c r="AY62" s="11"/>
      <c r="AZ62" s="11"/>
    </row>
    <row r="63" ht="14.25">
      <c r="B63" s="27"/>
      <c r="C63" s="27"/>
      <c r="D63" s="11" t="s">
        <v>70</v>
      </c>
      <c r="E63" s="11">
        <v>1</v>
      </c>
      <c r="F63" s="11">
        <v>590</v>
      </c>
      <c r="G63" s="11">
        <v>25</v>
      </c>
      <c r="H63" s="11" t="s">
        <v>218</v>
      </c>
      <c r="I63" s="11"/>
      <c r="J63" s="11" t="s">
        <v>71</v>
      </c>
      <c r="O63" s="11"/>
      <c r="P63" s="11"/>
      <c r="Q63" s="11" t="s">
        <v>95</v>
      </c>
      <c r="R63" s="11"/>
      <c r="S63" s="11"/>
      <c r="T63" s="11">
        <v>6</v>
      </c>
      <c r="U63" s="11" t="s">
        <v>19</v>
      </c>
      <c r="AT63" s="11" t="s">
        <v>87</v>
      </c>
      <c r="AU63" s="16" t="s">
        <v>82</v>
      </c>
      <c r="AV63" s="16"/>
      <c r="AW63" s="11"/>
      <c r="AX63" s="11"/>
      <c r="AY63" s="11"/>
      <c r="AZ63" s="11"/>
    </row>
    <row r="64" ht="14.25">
      <c r="B64" s="27"/>
      <c r="C64" s="27"/>
      <c r="D64" s="11" t="s">
        <v>74</v>
      </c>
      <c r="E64" s="11">
        <v>2</v>
      </c>
      <c r="F64" s="11">
        <v>520</v>
      </c>
      <c r="G64" s="11">
        <v>25</v>
      </c>
      <c r="H64" s="11" t="s">
        <v>209</v>
      </c>
      <c r="I64" s="11"/>
      <c r="J64" s="11" t="s">
        <v>36</v>
      </c>
      <c r="O64" s="11"/>
      <c r="P64" s="11"/>
      <c r="Q64" s="11" t="s">
        <v>101</v>
      </c>
      <c r="R64" s="11"/>
      <c r="S64" s="11"/>
      <c r="T64" s="11">
        <v>7</v>
      </c>
      <c r="U64" s="11" t="s">
        <v>19</v>
      </c>
      <c r="W64" s="2" t="s">
        <v>220</v>
      </c>
      <c r="X64" s="2"/>
      <c r="Y64" s="2"/>
      <c r="Z64" s="2"/>
      <c r="AA64" s="2"/>
      <c r="AB64" s="2"/>
      <c r="AG64" s="12" t="s">
        <v>221</v>
      </c>
      <c r="AH64" s="12"/>
      <c r="AI64" s="12"/>
      <c r="AJ64" s="12"/>
      <c r="AK64" s="12"/>
      <c r="AT64" s="11" t="s">
        <v>94</v>
      </c>
      <c r="AU64" s="16" t="s">
        <v>82</v>
      </c>
      <c r="AV64" s="16"/>
      <c r="AW64" s="11"/>
      <c r="AX64" s="11"/>
      <c r="AY64" s="11"/>
      <c r="AZ64" s="11"/>
    </row>
    <row r="65" ht="14.25">
      <c r="B65" s="10" t="s">
        <v>80</v>
      </c>
      <c r="C65" s="10"/>
      <c r="D65" s="11" t="s">
        <v>79</v>
      </c>
      <c r="E65" s="11">
        <v>1</v>
      </c>
      <c r="F65" s="11">
        <v>670</v>
      </c>
      <c r="G65" s="11">
        <v>25</v>
      </c>
      <c r="H65" s="11" t="s">
        <v>222</v>
      </c>
      <c r="I65" s="11"/>
      <c r="J65" s="11" t="s">
        <v>71</v>
      </c>
      <c r="O65" s="11"/>
      <c r="P65" s="11"/>
      <c r="Q65" s="11" t="s">
        <v>104</v>
      </c>
      <c r="R65" s="11"/>
      <c r="S65" s="11"/>
      <c r="T65" s="11">
        <v>10</v>
      </c>
      <c r="U65" s="11" t="s">
        <v>19</v>
      </c>
      <c r="W65" s="6" t="s">
        <v>96</v>
      </c>
      <c r="X65" s="6" t="s">
        <v>12</v>
      </c>
      <c r="Y65" s="6" t="s">
        <v>13</v>
      </c>
      <c r="Z65" s="6" t="s">
        <v>14</v>
      </c>
      <c r="AA65" s="6" t="s">
        <v>15</v>
      </c>
      <c r="AG65" s="29" t="s">
        <v>223</v>
      </c>
      <c r="AH65" s="30"/>
      <c r="AI65" s="6" t="s">
        <v>12</v>
      </c>
      <c r="AJ65" s="6" t="s">
        <v>13</v>
      </c>
      <c r="AK65" s="6" t="s">
        <v>14</v>
      </c>
      <c r="AL65" s="6" t="s">
        <v>15</v>
      </c>
      <c r="AT65" s="11" t="s">
        <v>100</v>
      </c>
      <c r="AU65" s="16" t="s">
        <v>82</v>
      </c>
      <c r="AV65" s="16"/>
      <c r="AW65" s="11"/>
      <c r="AX65" s="11"/>
      <c r="AY65" s="11"/>
      <c r="AZ65" s="11"/>
    </row>
    <row r="66" ht="14.25">
      <c r="B66" s="27"/>
      <c r="C66" s="27"/>
      <c r="D66" s="11" t="s">
        <v>84</v>
      </c>
      <c r="E66" s="11">
        <v>2</v>
      </c>
      <c r="F66" s="11">
        <v>520</v>
      </c>
      <c r="G66" s="11">
        <v>20</v>
      </c>
      <c r="H66" s="11" t="s">
        <v>224</v>
      </c>
      <c r="I66" s="11"/>
      <c r="J66" s="11" t="s">
        <v>85</v>
      </c>
      <c r="O66" s="10" t="s">
        <v>225</v>
      </c>
      <c r="P66" s="10"/>
      <c r="Q66" s="11" t="s">
        <v>225</v>
      </c>
      <c r="R66" s="11"/>
      <c r="S66" s="11"/>
      <c r="T66" s="11">
        <v>20</v>
      </c>
      <c r="U66" s="11" t="s">
        <v>19</v>
      </c>
      <c r="W66" s="11">
        <v>3</v>
      </c>
      <c r="X66" s="11" t="s">
        <v>47</v>
      </c>
      <c r="Y66" s="11" t="s">
        <v>47</v>
      </c>
      <c r="Z66" s="11">
        <v>0</v>
      </c>
      <c r="AA66" s="11" t="str">
        <f>Y66</f>
        <v>0.3</v>
      </c>
      <c r="AG66" s="15" t="s">
        <v>226</v>
      </c>
      <c r="AH66" s="31"/>
      <c r="AI66" s="11" t="s">
        <v>47</v>
      </c>
      <c r="AJ66" s="11" t="s">
        <v>47</v>
      </c>
      <c r="AK66" s="11">
        <v>0</v>
      </c>
      <c r="AL66" s="11" t="str">
        <f t="shared" ref="AL66:AL67" si="22">AJ66</f>
        <v>0.3</v>
      </c>
    </row>
    <row r="67" ht="14.25">
      <c r="B67" s="27"/>
      <c r="C67" s="27"/>
      <c r="D67" s="11" t="s">
        <v>91</v>
      </c>
      <c r="E67" s="11">
        <v>1</v>
      </c>
      <c r="F67" s="11">
        <v>520</v>
      </c>
      <c r="G67" s="11">
        <v>20</v>
      </c>
      <c r="H67" s="11" t="s">
        <v>224</v>
      </c>
      <c r="I67" s="11"/>
      <c r="J67" s="11" t="s">
        <v>92</v>
      </c>
      <c r="O67" s="11"/>
      <c r="P67" s="11"/>
      <c r="Q67" s="11" t="s">
        <v>227</v>
      </c>
      <c r="R67" s="11"/>
      <c r="S67" s="11"/>
      <c r="T67" s="11">
        <v>8</v>
      </c>
      <c r="U67" s="11" t="s">
        <v>19</v>
      </c>
      <c r="W67" s="11">
        <v>4</v>
      </c>
      <c r="X67" s="11" t="s">
        <v>40</v>
      </c>
      <c r="Y67" s="11" t="s">
        <v>48</v>
      </c>
      <c r="Z67" s="11" t="str">
        <f>CONCATENATE(AA66,"01")</f>
        <v>0.301</v>
      </c>
      <c r="AA67" s="11" t="str">
        <f>Y67</f>
        <v>0.7</v>
      </c>
      <c r="AG67" s="15" t="s">
        <v>228</v>
      </c>
      <c r="AH67" s="31"/>
      <c r="AI67" s="11" t="s">
        <v>48</v>
      </c>
      <c r="AJ67" s="11">
        <v>1</v>
      </c>
      <c r="AK67" s="11" t="str">
        <f t="shared" si="10"/>
        <v>0.301</v>
      </c>
      <c r="AL67" s="11">
        <f t="shared" si="22"/>
        <v>1</v>
      </c>
    </row>
    <row r="68" ht="14.25">
      <c r="B68" s="10" t="s">
        <v>98</v>
      </c>
      <c r="C68" s="10"/>
      <c r="D68" s="11" t="s">
        <v>97</v>
      </c>
      <c r="E68" s="11">
        <v>15</v>
      </c>
      <c r="F68" s="11">
        <v>14</v>
      </c>
      <c r="G68" s="11" t="s">
        <v>19</v>
      </c>
      <c r="H68" s="11" t="s">
        <v>229</v>
      </c>
      <c r="I68" s="11"/>
      <c r="J68" s="11" t="s">
        <v>19</v>
      </c>
      <c r="O68" s="10" t="s">
        <v>230</v>
      </c>
      <c r="P68" s="10"/>
      <c r="Q68" s="11" t="s">
        <v>230</v>
      </c>
      <c r="R68" s="11"/>
      <c r="S68" s="11"/>
      <c r="T68" s="11">
        <v>14</v>
      </c>
      <c r="U68" s="11" t="s">
        <v>19</v>
      </c>
      <c r="W68" s="11">
        <v>5</v>
      </c>
      <c r="X68" s="11" t="s">
        <v>47</v>
      </c>
      <c r="Y68" s="11">
        <v>1</v>
      </c>
      <c r="Z68" s="11" t="str">
        <f>CONCATENATE(AA67,"01")</f>
        <v>0.701</v>
      </c>
      <c r="AA68" s="11">
        <f>Y68</f>
        <v>1</v>
      </c>
    </row>
    <row r="69" ht="14.25">
      <c r="B69" s="27"/>
      <c r="C69" s="27"/>
      <c r="D69" s="11" t="s">
        <v>97</v>
      </c>
      <c r="E69" s="11">
        <v>10</v>
      </c>
      <c r="F69" s="11">
        <v>20</v>
      </c>
      <c r="G69" s="11" t="s">
        <v>19</v>
      </c>
      <c r="H69" s="11" t="s">
        <v>231</v>
      </c>
      <c r="I69" s="11"/>
      <c r="J69" s="11" t="s">
        <v>19</v>
      </c>
    </row>
    <row r="70" ht="14.25">
      <c r="B70" s="10" t="s">
        <v>106</v>
      </c>
      <c r="C70" s="10"/>
      <c r="D70" s="11" t="s">
        <v>61</v>
      </c>
      <c r="E70" s="11">
        <v>20</v>
      </c>
      <c r="F70" s="11">
        <v>30</v>
      </c>
      <c r="G70" s="11" t="s">
        <v>19</v>
      </c>
      <c r="H70" s="11" t="s">
        <v>232</v>
      </c>
      <c r="I70" s="11"/>
      <c r="J70" s="11" t="s">
        <v>43</v>
      </c>
      <c r="AG70" s="3" t="s">
        <v>233</v>
      </c>
      <c r="AH70" s="3"/>
      <c r="AI70" s="3"/>
      <c r="AJ70" s="3"/>
      <c r="AK70" s="3"/>
      <c r="AL70" s="3"/>
    </row>
    <row r="71" ht="14.25">
      <c r="B71" s="10" t="s">
        <v>110</v>
      </c>
      <c r="C71" s="10"/>
      <c r="D71" s="11" t="s">
        <v>109</v>
      </c>
      <c r="E71" s="11">
        <v>25</v>
      </c>
      <c r="F71" s="11">
        <v>40</v>
      </c>
      <c r="G71" s="11" t="s">
        <v>19</v>
      </c>
      <c r="H71" s="11" t="s">
        <v>234</v>
      </c>
      <c r="I71" s="11"/>
      <c r="J71" s="11" t="s">
        <v>111</v>
      </c>
      <c r="W71" s="2" t="s">
        <v>235</v>
      </c>
      <c r="X71" s="2"/>
      <c r="Y71" s="2"/>
      <c r="Z71" s="2"/>
      <c r="AA71" s="2"/>
      <c r="AB71" s="2"/>
      <c r="AG71" s="6" t="s">
        <v>30</v>
      </c>
      <c r="AH71" s="6" t="s">
        <v>12</v>
      </c>
      <c r="AI71" s="6" t="s">
        <v>13</v>
      </c>
      <c r="AJ71" s="6" t="s">
        <v>14</v>
      </c>
      <c r="AK71" s="6" t="s">
        <v>15</v>
      </c>
      <c r="AL71" s="9"/>
    </row>
    <row r="72" ht="14.25">
      <c r="H72" s="32"/>
      <c r="I72" s="32"/>
      <c r="W72" s="6" t="s">
        <v>30</v>
      </c>
      <c r="X72" s="6" t="s">
        <v>12</v>
      </c>
      <c r="Y72" s="6" t="s">
        <v>13</v>
      </c>
      <c r="Z72" s="6" t="s">
        <v>14</v>
      </c>
      <c r="AA72" s="6" t="s">
        <v>15</v>
      </c>
      <c r="AG72" s="11" t="s">
        <v>236</v>
      </c>
      <c r="AH72" s="11" t="s">
        <v>139</v>
      </c>
      <c r="AI72" s="11" t="s">
        <v>139</v>
      </c>
      <c r="AJ72" s="11">
        <v>0</v>
      </c>
      <c r="AK72" s="11" t="str">
        <f t="shared" ref="AK72:AK85" si="23">AI72</f>
        <v>0.5</v>
      </c>
      <c r="AL72" s="9"/>
    </row>
    <row r="73" ht="14.25">
      <c r="B73" s="2" t="s">
        <v>237</v>
      </c>
      <c r="C73" s="2"/>
      <c r="D73" s="2"/>
      <c r="E73" s="2"/>
      <c r="H73" s="32"/>
      <c r="I73" s="32"/>
      <c r="W73" s="11" t="s">
        <v>39</v>
      </c>
      <c r="X73" s="11" t="s">
        <v>47</v>
      </c>
      <c r="Y73" s="11" t="s">
        <v>47</v>
      </c>
      <c r="Z73" s="11">
        <v>0</v>
      </c>
      <c r="AA73" s="11" t="str">
        <f>Y73</f>
        <v>0.3</v>
      </c>
      <c r="AG73" s="11" t="s">
        <v>64</v>
      </c>
      <c r="AH73" s="11" t="s">
        <v>139</v>
      </c>
      <c r="AI73" s="11">
        <v>1</v>
      </c>
      <c r="AJ73" s="11" t="str">
        <f>CONCATENATE(AK72,"01")</f>
        <v>0.501</v>
      </c>
      <c r="AK73" s="11">
        <f t="shared" si="23"/>
        <v>1</v>
      </c>
      <c r="AL73" s="9"/>
    </row>
    <row r="74" ht="14.25">
      <c r="B74" s="6" t="s">
        <v>127</v>
      </c>
      <c r="C74" s="6"/>
      <c r="D74" s="6" t="s">
        <v>12</v>
      </c>
      <c r="E74" s="6" t="s">
        <v>13</v>
      </c>
      <c r="F74" s="6" t="s">
        <v>14</v>
      </c>
      <c r="G74" s="6" t="s">
        <v>15</v>
      </c>
      <c r="W74" s="11" t="s">
        <v>46</v>
      </c>
      <c r="X74" s="11" t="s">
        <v>139</v>
      </c>
      <c r="Y74" s="11" t="s">
        <v>68</v>
      </c>
      <c r="Z74" s="11" t="str">
        <f>CONCATENATE(AA73,"01")</f>
        <v>0.301</v>
      </c>
      <c r="AA74" s="11" t="str">
        <f>Y74</f>
        <v>0.8</v>
      </c>
    </row>
    <row r="75" ht="14.25">
      <c r="B75" s="10" t="s">
        <v>35</v>
      </c>
      <c r="C75" s="10"/>
      <c r="D75" s="11" t="s">
        <v>42</v>
      </c>
      <c r="E75" s="11" t="s">
        <v>42</v>
      </c>
      <c r="F75" s="11">
        <v>0</v>
      </c>
      <c r="G75" s="11" t="str">
        <f t="shared" si="16"/>
        <v>0.2</v>
      </c>
      <c r="W75" s="11" t="s">
        <v>57</v>
      </c>
      <c r="X75" s="11" t="s">
        <v>42</v>
      </c>
      <c r="Y75" s="11">
        <v>1</v>
      </c>
      <c r="Z75" s="11" t="str">
        <f>CONCATENATE(AA74,"01")</f>
        <v>0.801</v>
      </c>
      <c r="AA75" s="11">
        <f>Y75</f>
        <v>1</v>
      </c>
    </row>
    <row r="76" ht="14.25">
      <c r="B76" s="10" t="s">
        <v>66</v>
      </c>
      <c r="C76" s="10"/>
      <c r="D76" s="11" t="s">
        <v>28</v>
      </c>
      <c r="E76" s="11" t="s">
        <v>47</v>
      </c>
      <c r="F76" s="11" t="str">
        <f t="shared" ref="F76:F80" si="24">CONCATENATE(G75,"01")</f>
        <v>0.201</v>
      </c>
      <c r="G76" s="11" t="str">
        <f t="shared" si="16"/>
        <v>0.3</v>
      </c>
      <c r="AG76" s="12" t="s">
        <v>238</v>
      </c>
      <c r="AH76" s="12"/>
      <c r="AI76" s="12"/>
      <c r="AJ76" s="12"/>
      <c r="AK76" s="12"/>
      <c r="AL76" s="12"/>
      <c r="AM76" s="12"/>
    </row>
    <row r="77" ht="14.25">
      <c r="B77" s="10" t="s">
        <v>80</v>
      </c>
      <c r="C77" s="10"/>
      <c r="D77" s="11" t="s">
        <v>42</v>
      </c>
      <c r="E77" s="11" t="s">
        <v>139</v>
      </c>
      <c r="F77" s="11" t="str">
        <f t="shared" si="24"/>
        <v>0.301</v>
      </c>
      <c r="G77" s="11" t="str">
        <f t="shared" si="16"/>
        <v>0.5</v>
      </c>
      <c r="AG77" s="6" t="s">
        <v>239</v>
      </c>
      <c r="AH77" s="6" t="s">
        <v>12</v>
      </c>
      <c r="AI77" s="6" t="s">
        <v>13</v>
      </c>
      <c r="AJ77" s="6" t="s">
        <v>14</v>
      </c>
      <c r="AK77" s="6" t="s">
        <v>15</v>
      </c>
    </row>
    <row r="78" ht="14.25">
      <c r="B78" s="10" t="s">
        <v>98</v>
      </c>
      <c r="C78" s="10"/>
      <c r="D78" s="11" t="s">
        <v>42</v>
      </c>
      <c r="E78" s="11" t="s">
        <v>48</v>
      </c>
      <c r="F78" s="11" t="str">
        <f t="shared" si="24"/>
        <v>0.501</v>
      </c>
      <c r="G78" s="11" t="str">
        <f t="shared" si="16"/>
        <v>0.7</v>
      </c>
      <c r="W78" s="2" t="s">
        <v>240</v>
      </c>
      <c r="X78" s="2"/>
      <c r="Y78" s="2"/>
      <c r="Z78" s="2"/>
      <c r="AA78" s="2"/>
      <c r="AB78" s="2"/>
      <c r="AG78" s="13" t="s">
        <v>241</v>
      </c>
      <c r="AH78" s="11" t="s">
        <v>37</v>
      </c>
      <c r="AI78" s="11" t="s">
        <v>37</v>
      </c>
      <c r="AJ78" s="11">
        <v>0</v>
      </c>
      <c r="AK78" s="11" t="str">
        <f t="shared" si="23"/>
        <v>0.15</v>
      </c>
    </row>
    <row r="79" ht="14.25">
      <c r="B79" s="10" t="s">
        <v>106</v>
      </c>
      <c r="C79" s="10"/>
      <c r="D79" s="11" t="s">
        <v>28</v>
      </c>
      <c r="E79" s="11" t="s">
        <v>68</v>
      </c>
      <c r="F79" s="11" t="str">
        <f t="shared" si="24"/>
        <v>0.701</v>
      </c>
      <c r="G79" s="11" t="str">
        <f t="shared" si="16"/>
        <v>0.8</v>
      </c>
      <c r="W79" s="6" t="s">
        <v>242</v>
      </c>
      <c r="X79" s="6" t="s">
        <v>12</v>
      </c>
      <c r="Y79" s="6" t="s">
        <v>13</v>
      </c>
      <c r="Z79" s="6" t="s">
        <v>14</v>
      </c>
      <c r="AA79" s="6" t="s">
        <v>15</v>
      </c>
      <c r="AG79" s="13" t="s">
        <v>243</v>
      </c>
      <c r="AH79" s="11" t="s">
        <v>244</v>
      </c>
      <c r="AI79" s="11">
        <v>1</v>
      </c>
      <c r="AJ79" s="11" t="str">
        <f>CONCATENATE(AK78,"01")</f>
        <v>0.1501</v>
      </c>
      <c r="AK79" s="11">
        <f t="shared" si="23"/>
        <v>1</v>
      </c>
    </row>
    <row r="80" ht="14.25">
      <c r="B80" s="10" t="s">
        <v>110</v>
      </c>
      <c r="C80" s="10"/>
      <c r="D80" s="11" t="s">
        <v>42</v>
      </c>
      <c r="E80" s="11">
        <v>1</v>
      </c>
      <c r="F80" s="11" t="str">
        <f t="shared" si="24"/>
        <v>0.801</v>
      </c>
      <c r="G80" s="11">
        <f t="shared" si="16"/>
        <v>1</v>
      </c>
      <c r="W80" s="11" t="s">
        <v>245</v>
      </c>
      <c r="X80" s="11" t="s">
        <v>139</v>
      </c>
      <c r="Y80" s="11" t="s">
        <v>139</v>
      </c>
      <c r="Z80" s="11">
        <v>0</v>
      </c>
      <c r="AA80" s="11" t="str">
        <f>Y80</f>
        <v>0.5</v>
      </c>
    </row>
    <row r="81" ht="14.25">
      <c r="W81" s="11" t="s">
        <v>246</v>
      </c>
      <c r="X81" s="11" t="s">
        <v>139</v>
      </c>
      <c r="Y81" s="11">
        <v>1</v>
      </c>
      <c r="Z81" s="11" t="str">
        <f>CONCATENATE(AA80,"01")</f>
        <v>0.501</v>
      </c>
      <c r="AA81" s="11">
        <f>Y81</f>
        <v>1</v>
      </c>
    </row>
    <row r="82" ht="14.25">
      <c r="AG82" s="12" t="s">
        <v>247</v>
      </c>
      <c r="AH82" s="12"/>
      <c r="AI82" s="12"/>
      <c r="AJ82" s="12"/>
      <c r="AK82" s="12"/>
    </row>
    <row r="83" ht="14.25">
      <c r="AG83" s="6" t="s">
        <v>248</v>
      </c>
      <c r="AH83" s="6" t="s">
        <v>12</v>
      </c>
      <c r="AI83" s="6" t="s">
        <v>13</v>
      </c>
      <c r="AJ83" s="6" t="s">
        <v>14</v>
      </c>
      <c r="AK83" s="6" t="s">
        <v>15</v>
      </c>
    </row>
    <row r="84" ht="14.25">
      <c r="B84" s="2" t="s">
        <v>249</v>
      </c>
      <c r="C84" s="2"/>
      <c r="D84" s="2"/>
      <c r="E84" s="2"/>
      <c r="H84" s="8" t="s">
        <v>250</v>
      </c>
      <c r="I84" s="8"/>
      <c r="J84" s="8"/>
      <c r="K84" s="8"/>
      <c r="AG84" s="13" t="s">
        <v>251</v>
      </c>
      <c r="AH84" s="11" t="s">
        <v>37</v>
      </c>
      <c r="AI84" s="11" t="s">
        <v>37</v>
      </c>
      <c r="AJ84" s="11">
        <v>0</v>
      </c>
      <c r="AK84" s="11" t="str">
        <f t="shared" si="23"/>
        <v>0.15</v>
      </c>
    </row>
    <row r="85" ht="14.25">
      <c r="B85" s="8" t="s">
        <v>252</v>
      </c>
      <c r="C85" s="8"/>
      <c r="D85" s="8"/>
      <c r="E85" s="8"/>
      <c r="H85" s="2" t="s">
        <v>253</v>
      </c>
      <c r="I85" s="2"/>
      <c r="J85" s="2"/>
      <c r="K85" s="2"/>
      <c r="AG85" s="13" t="s">
        <v>254</v>
      </c>
      <c r="AH85" s="11" t="s">
        <v>244</v>
      </c>
      <c r="AI85" s="11">
        <v>1</v>
      </c>
      <c r="AJ85" s="11" t="str">
        <f>CONCATENATE(AK84,"01")</f>
        <v>0.1501</v>
      </c>
      <c r="AK85" s="11">
        <f t="shared" si="23"/>
        <v>1</v>
      </c>
    </row>
    <row r="86" ht="14.25">
      <c r="B86" s="6" t="s">
        <v>7</v>
      </c>
      <c r="C86" s="6" t="s">
        <v>12</v>
      </c>
      <c r="D86" s="6" t="s">
        <v>13</v>
      </c>
      <c r="E86" s="6" t="s">
        <v>14</v>
      </c>
      <c r="F86" s="6" t="s">
        <v>15</v>
      </c>
      <c r="H86" s="6" t="s">
        <v>204</v>
      </c>
      <c r="I86" s="6" t="s">
        <v>26</v>
      </c>
      <c r="J86" s="6" t="s">
        <v>12</v>
      </c>
      <c r="K86" s="6" t="s">
        <v>13</v>
      </c>
      <c r="L86" s="6" t="s">
        <v>14</v>
      </c>
      <c r="M86" s="6" t="s">
        <v>15</v>
      </c>
    </row>
    <row r="87" ht="14.25">
      <c r="B87" s="11">
        <v>1</v>
      </c>
      <c r="C87" s="11" t="s">
        <v>69</v>
      </c>
      <c r="D87" s="11" t="str">
        <f>C87</f>
        <v>0.6</v>
      </c>
      <c r="E87" s="11">
        <v>0</v>
      </c>
      <c r="F87" s="11" t="str">
        <f t="shared" ref="F87:F99" si="25">D87</f>
        <v>0.6</v>
      </c>
      <c r="H87" s="11" t="s">
        <v>34</v>
      </c>
      <c r="I87" s="11" t="s">
        <v>36</v>
      </c>
      <c r="J87" s="11" t="s">
        <v>42</v>
      </c>
      <c r="K87" s="11" t="s">
        <v>42</v>
      </c>
      <c r="L87" s="11">
        <v>0</v>
      </c>
      <c r="M87" s="11" t="str">
        <f t="shared" ref="M87:M97" si="26">K87</f>
        <v>0.2</v>
      </c>
    </row>
    <row r="88" ht="14.25">
      <c r="B88" s="11">
        <v>2</v>
      </c>
      <c r="C88" s="11" t="s">
        <v>42</v>
      </c>
      <c r="D88" s="11" t="s">
        <v>68</v>
      </c>
      <c r="E88" s="11" t="str">
        <f t="shared" si="21"/>
        <v>0.601</v>
      </c>
      <c r="F88" s="11" t="str">
        <f t="shared" si="25"/>
        <v>0.8</v>
      </c>
      <c r="H88" s="11" t="s">
        <v>34</v>
      </c>
      <c r="I88" s="11" t="s">
        <v>43</v>
      </c>
      <c r="J88" s="11" t="s">
        <v>47</v>
      </c>
      <c r="K88" s="11" t="s">
        <v>139</v>
      </c>
      <c r="L88" s="11" t="str">
        <f t="shared" ref="L88:L97" si="27">CONCATENATE(M87,"01")</f>
        <v>0.201</v>
      </c>
      <c r="M88" s="11" t="str">
        <f t="shared" si="26"/>
        <v>0.5</v>
      </c>
    </row>
    <row r="89" ht="14.25">
      <c r="B89" s="11">
        <v>3</v>
      </c>
      <c r="C89" s="11" t="s">
        <v>37</v>
      </c>
      <c r="D89" s="11" t="s">
        <v>54</v>
      </c>
      <c r="E89" s="11" t="str">
        <f t="shared" si="21"/>
        <v>0.801</v>
      </c>
      <c r="F89" s="11" t="str">
        <f t="shared" si="25"/>
        <v>0.95</v>
      </c>
      <c r="H89" s="11" t="s">
        <v>52</v>
      </c>
      <c r="I89" s="11" t="s">
        <v>53</v>
      </c>
      <c r="J89" s="11" t="s">
        <v>47</v>
      </c>
      <c r="K89" s="11" t="s">
        <v>68</v>
      </c>
      <c r="L89" s="11" t="str">
        <f t="shared" si="27"/>
        <v>0.501</v>
      </c>
      <c r="M89" s="11" t="str">
        <f t="shared" si="26"/>
        <v>0.8</v>
      </c>
    </row>
    <row r="90" ht="14.25">
      <c r="B90" s="11" t="s">
        <v>255</v>
      </c>
      <c r="C90" s="11" t="s">
        <v>50</v>
      </c>
      <c r="D90" s="11">
        <v>1</v>
      </c>
      <c r="E90" s="11" t="str">
        <f t="shared" si="21"/>
        <v>0.9501</v>
      </c>
      <c r="F90" s="11">
        <f t="shared" si="25"/>
        <v>1</v>
      </c>
      <c r="H90" s="11" t="s">
        <v>61</v>
      </c>
      <c r="I90" s="11" t="s">
        <v>43</v>
      </c>
      <c r="J90" s="11" t="s">
        <v>42</v>
      </c>
      <c r="K90" s="11">
        <v>1</v>
      </c>
      <c r="L90" s="11" t="str">
        <f t="shared" si="27"/>
        <v>0.801</v>
      </c>
      <c r="M90" s="11">
        <f t="shared" si="26"/>
        <v>1</v>
      </c>
    </row>
    <row r="91" ht="14.25"/>
    <row r="92" ht="14.25">
      <c r="B92" s="2" t="s">
        <v>256</v>
      </c>
      <c r="C92" s="2"/>
      <c r="D92" s="2"/>
      <c r="E92" s="2"/>
      <c r="H92" s="8" t="s">
        <v>257</v>
      </c>
      <c r="I92" s="8"/>
      <c r="J92" s="8"/>
      <c r="K92" s="8"/>
      <c r="L92" s="9"/>
    </row>
    <row r="93" ht="14.25">
      <c r="B93" s="6" t="s">
        <v>258</v>
      </c>
      <c r="C93" s="6" t="s">
        <v>12</v>
      </c>
      <c r="D93" s="6" t="s">
        <v>13</v>
      </c>
      <c r="E93" s="6" t="s">
        <v>14</v>
      </c>
      <c r="F93" s="6" t="s">
        <v>15</v>
      </c>
      <c r="H93" s="33" t="s">
        <v>253</v>
      </c>
      <c r="I93" s="33"/>
      <c r="J93" s="33"/>
      <c r="K93" s="33"/>
      <c r="L93" s="18"/>
      <c r="M93" s="18"/>
    </row>
    <row r="94" ht="14.25">
      <c r="B94" s="11" t="s">
        <v>259</v>
      </c>
      <c r="C94" s="11" t="s">
        <v>69</v>
      </c>
      <c r="D94" s="11" t="s">
        <v>69</v>
      </c>
      <c r="E94" s="11">
        <v>0</v>
      </c>
      <c r="F94" s="11" t="s">
        <v>69</v>
      </c>
      <c r="H94" s="6" t="s">
        <v>204</v>
      </c>
      <c r="I94" s="6" t="s">
        <v>26</v>
      </c>
      <c r="J94" s="6" t="s">
        <v>12</v>
      </c>
      <c r="K94" s="6" t="s">
        <v>13</v>
      </c>
      <c r="L94" s="6" t="s">
        <v>14</v>
      </c>
      <c r="M94" s="6" t="s">
        <v>15</v>
      </c>
    </row>
    <row r="95" ht="14.25">
      <c r="B95" s="11" t="s">
        <v>260</v>
      </c>
      <c r="C95" s="11" t="s">
        <v>40</v>
      </c>
      <c r="D95" s="11">
        <v>1</v>
      </c>
      <c r="E95" s="11" t="str">
        <f t="shared" si="21"/>
        <v>0.601</v>
      </c>
      <c r="F95" s="11">
        <v>1</v>
      </c>
      <c r="H95" s="11" t="s">
        <v>65</v>
      </c>
      <c r="I95" s="11" t="s">
        <v>36</v>
      </c>
      <c r="J95" s="11" t="s">
        <v>40</v>
      </c>
      <c r="K95" s="11" t="s">
        <v>40</v>
      </c>
      <c r="L95" s="11">
        <v>0</v>
      </c>
      <c r="M95" s="11" t="str">
        <f t="shared" si="26"/>
        <v>0.4</v>
      </c>
    </row>
    <row r="96" ht="14.25">
      <c r="H96" s="11" t="s">
        <v>70</v>
      </c>
      <c r="I96" s="11" t="s">
        <v>71</v>
      </c>
      <c r="J96" s="11" t="s">
        <v>47</v>
      </c>
      <c r="K96" s="11" t="s">
        <v>48</v>
      </c>
      <c r="L96" s="11" t="str">
        <f t="shared" si="27"/>
        <v>0.401</v>
      </c>
      <c r="M96" s="11" t="str">
        <f t="shared" si="26"/>
        <v>0.7</v>
      </c>
    </row>
    <row r="97" ht="14.25">
      <c r="B97" s="2" t="s">
        <v>261</v>
      </c>
      <c r="C97" s="2"/>
      <c r="D97" s="2"/>
      <c r="E97" s="2"/>
      <c r="F97" s="2"/>
      <c r="H97" s="11" t="s">
        <v>74</v>
      </c>
      <c r="I97" s="11" t="s">
        <v>36</v>
      </c>
      <c r="J97" s="11" t="s">
        <v>47</v>
      </c>
      <c r="K97" s="11">
        <v>1</v>
      </c>
      <c r="L97" s="11" t="str">
        <f t="shared" si="27"/>
        <v>0.701</v>
      </c>
      <c r="M97" s="11">
        <f t="shared" si="26"/>
        <v>1</v>
      </c>
    </row>
    <row r="98" ht="14.25">
      <c r="B98" s="6" t="s">
        <v>7</v>
      </c>
      <c r="C98" s="6" t="s">
        <v>12</v>
      </c>
      <c r="D98" s="6" t="s">
        <v>13</v>
      </c>
      <c r="E98" s="6" t="s">
        <v>14</v>
      </c>
      <c r="F98" s="6" t="s">
        <v>15</v>
      </c>
    </row>
    <row r="99" ht="14.25">
      <c r="B99" s="11">
        <v>1</v>
      </c>
      <c r="C99" s="11" t="s">
        <v>40</v>
      </c>
      <c r="D99" s="11" t="s">
        <v>40</v>
      </c>
      <c r="E99" s="11">
        <v>0</v>
      </c>
      <c r="F99" s="11" t="str">
        <f t="shared" si="25"/>
        <v>0.4</v>
      </c>
      <c r="H99" s="8" t="s">
        <v>262</v>
      </c>
      <c r="I99" s="8"/>
      <c r="J99" s="8"/>
      <c r="K99" s="8"/>
      <c r="L99" s="9"/>
    </row>
    <row r="100" ht="14.25">
      <c r="B100" s="11">
        <v>2</v>
      </c>
      <c r="C100" s="11" t="s">
        <v>47</v>
      </c>
      <c r="D100" s="11" t="s">
        <v>48</v>
      </c>
      <c r="E100" s="11" t="str">
        <f t="shared" si="21"/>
        <v>0.401</v>
      </c>
      <c r="F100" s="11" t="str">
        <f t="shared" ref="F100:F107" si="28">D100</f>
        <v>0.7</v>
      </c>
      <c r="H100" s="33" t="s">
        <v>253</v>
      </c>
      <c r="I100" s="33"/>
      <c r="J100" s="33"/>
      <c r="K100" s="33"/>
      <c r="L100" s="18"/>
      <c r="M100" s="18"/>
    </row>
    <row r="101" ht="14.25">
      <c r="B101" s="11">
        <v>3</v>
      </c>
      <c r="C101" s="11" t="s">
        <v>47</v>
      </c>
      <c r="D101" s="11">
        <v>1</v>
      </c>
      <c r="E101" s="11" t="str">
        <f>CONCATENATE(F100,"01")</f>
        <v>0.701</v>
      </c>
      <c r="F101" s="11">
        <f t="shared" si="28"/>
        <v>1</v>
      </c>
      <c r="H101" s="6" t="s">
        <v>204</v>
      </c>
      <c r="I101" s="6" t="s">
        <v>26</v>
      </c>
      <c r="J101" s="6" t="s">
        <v>12</v>
      </c>
      <c r="K101" s="6" t="s">
        <v>13</v>
      </c>
      <c r="L101" s="6" t="s">
        <v>14</v>
      </c>
      <c r="M101" s="6" t="s">
        <v>15</v>
      </c>
    </row>
    <row r="102" ht="14.25">
      <c r="H102" s="11" t="s">
        <v>79</v>
      </c>
      <c r="I102" s="11" t="s">
        <v>71</v>
      </c>
      <c r="J102" s="11" t="s">
        <v>40</v>
      </c>
      <c r="K102" s="11" t="s">
        <v>40</v>
      </c>
      <c r="L102" s="11">
        <v>0</v>
      </c>
      <c r="M102" s="11" t="str">
        <f t="shared" ref="M102:M104" si="29">K102</f>
        <v>0.4</v>
      </c>
    </row>
    <row r="103" ht="14.25">
      <c r="B103" s="2" t="s">
        <v>263</v>
      </c>
      <c r="C103" s="2"/>
      <c r="D103" s="2"/>
      <c r="E103" s="2"/>
      <c r="F103" s="2"/>
      <c r="H103" s="11" t="s">
        <v>84</v>
      </c>
      <c r="I103" s="11" t="s">
        <v>85</v>
      </c>
      <c r="J103" s="11" t="s">
        <v>40</v>
      </c>
      <c r="K103" s="11" t="s">
        <v>68</v>
      </c>
      <c r="L103" s="11" t="str">
        <f t="shared" ref="L103:L104" si="30">CONCATENATE(M102,"01")</f>
        <v>0.401</v>
      </c>
      <c r="M103" s="11" t="str">
        <f t="shared" si="29"/>
        <v>0.8</v>
      </c>
    </row>
    <row r="104" ht="14.25">
      <c r="B104" s="6" t="s">
        <v>7</v>
      </c>
      <c r="C104" s="6" t="s">
        <v>12</v>
      </c>
      <c r="D104" s="6" t="s">
        <v>13</v>
      </c>
      <c r="E104" s="6" t="s">
        <v>14</v>
      </c>
      <c r="F104" s="6" t="s">
        <v>15</v>
      </c>
      <c r="H104" s="11" t="s">
        <v>91</v>
      </c>
      <c r="I104" s="11" t="s">
        <v>92</v>
      </c>
      <c r="J104" s="11" t="s">
        <v>42</v>
      </c>
      <c r="K104" s="11">
        <v>1</v>
      </c>
      <c r="L104" s="11" t="str">
        <f t="shared" si="30"/>
        <v>0.801</v>
      </c>
      <c r="M104" s="11">
        <f t="shared" si="29"/>
        <v>1</v>
      </c>
    </row>
    <row r="105" ht="14.25">
      <c r="B105" s="11">
        <v>1</v>
      </c>
      <c r="C105" s="11" t="s">
        <v>139</v>
      </c>
      <c r="D105" s="11" t="s">
        <v>139</v>
      </c>
      <c r="E105" s="11">
        <v>0</v>
      </c>
      <c r="F105" s="11" t="str">
        <f t="shared" si="28"/>
        <v>0.5</v>
      </c>
    </row>
    <row r="106" ht="14.25">
      <c r="B106" s="11">
        <v>2</v>
      </c>
      <c r="C106" s="11" t="s">
        <v>33</v>
      </c>
      <c r="D106" s="11" t="s">
        <v>23</v>
      </c>
      <c r="E106" s="11" t="str">
        <f t="shared" ref="E106:E107" si="31">CONCATENATE(F105,"01")</f>
        <v>0.501</v>
      </c>
      <c r="F106" s="11" t="str">
        <f t="shared" si="28"/>
        <v>0.75</v>
      </c>
    </row>
    <row r="107" ht="14.25">
      <c r="B107" s="11">
        <v>3</v>
      </c>
      <c r="C107" s="11" t="s">
        <v>33</v>
      </c>
      <c r="D107" s="11">
        <v>1</v>
      </c>
      <c r="E107" s="11" t="str">
        <f t="shared" si="31"/>
        <v>0.7501</v>
      </c>
      <c r="F107" s="11">
        <f t="shared" si="28"/>
        <v>1</v>
      </c>
    </row>
    <row r="108" ht="14.25"/>
    <row r="109" ht="14.25"/>
    <row r="110" ht="14.25"/>
    <row r="111" ht="14.25"/>
    <row r="112" ht="14.25"/>
    <row r="113" ht="14.25"/>
    <row r="114" ht="14.25"/>
    <row r="115" ht="14.25"/>
    <row r="116" ht="14.25"/>
    <row r="117" ht="14.25"/>
    <row r="118" ht="14.25"/>
    <row r="119" ht="14.25"/>
    <row r="120" ht="14.25"/>
    <row r="121" ht="14.25"/>
    <row r="122" ht="14.25"/>
    <row r="123" ht="14.25"/>
    <row r="124" ht="14.25"/>
    <row r="125" ht="14.25"/>
    <row r="126" ht="14.25"/>
    <row r="127" ht="14.25"/>
    <row r="128" ht="14.25"/>
    <row r="129" ht="14.25"/>
    <row r="130" ht="14.25"/>
    <row r="131" ht="14.25"/>
    <row r="132" ht="14.25"/>
    <row r="133" ht="14.25"/>
    <row r="134" ht="14.25"/>
    <row r="135" ht="14.25"/>
    <row r="136" ht="14.25"/>
    <row r="137" ht="14.25"/>
    <row r="138" ht="14.25"/>
    <row r="139" ht="14.25"/>
    <row r="140" ht="14.25"/>
    <row r="141" ht="14.25"/>
    <row r="142" ht="14.25"/>
    <row r="147" ht="14.25"/>
    <row r="148" ht="14.25"/>
    <row r="149" ht="14.25"/>
    <row r="150" ht="14.25"/>
  </sheetData>
  <mergeCells count="348">
    <mergeCell ref="B2:F2"/>
    <mergeCell ref="O4:R4"/>
    <mergeCell ref="AT4:AY4"/>
    <mergeCell ref="BB4:BH4"/>
    <mergeCell ref="B5:F5"/>
    <mergeCell ref="O5:P5"/>
    <mergeCell ref="Q5:S5"/>
    <mergeCell ref="W5:AB5"/>
    <mergeCell ref="AG5:AK5"/>
    <mergeCell ref="BB5:BE5"/>
    <mergeCell ref="O6:P6"/>
    <mergeCell ref="Q6:S6"/>
    <mergeCell ref="W6:AA6"/>
    <mergeCell ref="AG6:AM6"/>
    <mergeCell ref="BB6:BC6"/>
    <mergeCell ref="BD6:BE6"/>
    <mergeCell ref="O7:P7"/>
    <mergeCell ref="Q7:S7"/>
    <mergeCell ref="AG7:AH7"/>
    <mergeCell ref="BB7:BC7"/>
    <mergeCell ref="BD7:BE7"/>
    <mergeCell ref="O8:P8"/>
    <mergeCell ref="Q8:S8"/>
    <mergeCell ref="AG8:AH8"/>
    <mergeCell ref="BB8:BC8"/>
    <mergeCell ref="BD8:BE8"/>
    <mergeCell ref="O9:P9"/>
    <mergeCell ref="Q9:S9"/>
    <mergeCell ref="AG9:AH9"/>
    <mergeCell ref="AT9:AY9"/>
    <mergeCell ref="BB9:BC9"/>
    <mergeCell ref="BD9:BE9"/>
    <mergeCell ref="O10:P10"/>
    <mergeCell ref="Q10:S10"/>
    <mergeCell ref="AG10:AH10"/>
    <mergeCell ref="BB10:BC10"/>
    <mergeCell ref="BD10:BE10"/>
    <mergeCell ref="O11:P11"/>
    <mergeCell ref="Q11:S11"/>
    <mergeCell ref="AG11:AH11"/>
    <mergeCell ref="BB11:BC11"/>
    <mergeCell ref="BD11:BE11"/>
    <mergeCell ref="O12:P12"/>
    <mergeCell ref="Q12:S12"/>
    <mergeCell ref="AG12:AH12"/>
    <mergeCell ref="BB12:BC12"/>
    <mergeCell ref="BD12:BE12"/>
    <mergeCell ref="O13:P13"/>
    <mergeCell ref="Q13:S13"/>
    <mergeCell ref="W13:AA13"/>
    <mergeCell ref="AG13:AH13"/>
    <mergeCell ref="BB13:BC13"/>
    <mergeCell ref="BD13:BE13"/>
    <mergeCell ref="B14:C14"/>
    <mergeCell ref="O14:P14"/>
    <mergeCell ref="Q14:S14"/>
    <mergeCell ref="W14:AC14"/>
    <mergeCell ref="BB14:BC14"/>
    <mergeCell ref="BD14:BE14"/>
    <mergeCell ref="B15:C15"/>
    <mergeCell ref="O15:P15"/>
    <mergeCell ref="Q15:S15"/>
    <mergeCell ref="W15:X15"/>
    <mergeCell ref="BB15:BC15"/>
    <mergeCell ref="BD15:BE15"/>
    <mergeCell ref="B16:C16"/>
    <mergeCell ref="O16:P16"/>
    <mergeCell ref="Q16:S16"/>
    <mergeCell ref="W16:X16"/>
    <mergeCell ref="AG16:AK16"/>
    <mergeCell ref="AT16:AY16"/>
    <mergeCell ref="BB16:BC16"/>
    <mergeCell ref="BD16:BE16"/>
    <mergeCell ref="B17:C17"/>
    <mergeCell ref="O17:P17"/>
    <mergeCell ref="Q17:S17"/>
    <mergeCell ref="W17:X17"/>
    <mergeCell ref="AG17:AM17"/>
    <mergeCell ref="BB17:BC17"/>
    <mergeCell ref="BD17:BE17"/>
    <mergeCell ref="B18:C18"/>
    <mergeCell ref="O18:P18"/>
    <mergeCell ref="Q18:S18"/>
    <mergeCell ref="W18:X18"/>
    <mergeCell ref="AG18:AH18"/>
    <mergeCell ref="BB18:BC18"/>
    <mergeCell ref="BD18:BE18"/>
    <mergeCell ref="B19:C19"/>
    <mergeCell ref="O19:P19"/>
    <mergeCell ref="Q19:S19"/>
    <mergeCell ref="W19:X19"/>
    <mergeCell ref="AG19:AH19"/>
    <mergeCell ref="BB19:BC19"/>
    <mergeCell ref="BD19:BE19"/>
    <mergeCell ref="O20:P20"/>
    <mergeCell ref="Q20:S20"/>
    <mergeCell ref="AG20:AH20"/>
    <mergeCell ref="BB20:BC20"/>
    <mergeCell ref="BD20:BE20"/>
    <mergeCell ref="O21:P21"/>
    <mergeCell ref="Q21:S21"/>
    <mergeCell ref="AG21:AH21"/>
    <mergeCell ref="AT21:AY21"/>
    <mergeCell ref="B22:C22"/>
    <mergeCell ref="D22:E22"/>
    <mergeCell ref="O22:P22"/>
    <mergeCell ref="Q22:S22"/>
    <mergeCell ref="W22:AC22"/>
    <mergeCell ref="AG22:AH22"/>
    <mergeCell ref="B23:C23"/>
    <mergeCell ref="D23:E23"/>
    <mergeCell ref="O23:P23"/>
    <mergeCell ref="Q23:S23"/>
    <mergeCell ref="W23:X23"/>
    <mergeCell ref="AG23:AH23"/>
    <mergeCell ref="O24:P24"/>
    <mergeCell ref="Q24:S24"/>
    <mergeCell ref="W24:X24"/>
    <mergeCell ref="AG24:AH24"/>
    <mergeCell ref="O25:P25"/>
    <mergeCell ref="Q25:S25"/>
    <mergeCell ref="W25:X25"/>
    <mergeCell ref="AG25:AH25"/>
    <mergeCell ref="O26:P26"/>
    <mergeCell ref="Q26:S26"/>
    <mergeCell ref="O27:P27"/>
    <mergeCell ref="Q27:S27"/>
    <mergeCell ref="O28:P28"/>
    <mergeCell ref="Q28:S28"/>
    <mergeCell ref="W28:AA28"/>
    <mergeCell ref="AG28:AK28"/>
    <mergeCell ref="O29:P29"/>
    <mergeCell ref="Q29:S29"/>
    <mergeCell ref="W29:AC29"/>
    <mergeCell ref="AG29:AM29"/>
    <mergeCell ref="B30:E30"/>
    <mergeCell ref="O30:P30"/>
    <mergeCell ref="Q30:S30"/>
    <mergeCell ref="W30:X30"/>
    <mergeCell ref="AG30:AH30"/>
    <mergeCell ref="B31:C31"/>
    <mergeCell ref="O31:P31"/>
    <mergeCell ref="Q31:S31"/>
    <mergeCell ref="W31:X31"/>
    <mergeCell ref="AG31:AH31"/>
    <mergeCell ref="B32:C32"/>
    <mergeCell ref="O32:P32"/>
    <mergeCell ref="Q32:S32"/>
    <mergeCell ref="W32:X32"/>
    <mergeCell ref="AG32:AH32"/>
    <mergeCell ref="B33:C33"/>
    <mergeCell ref="O33:P33"/>
    <mergeCell ref="Q33:S33"/>
    <mergeCell ref="W33:X33"/>
    <mergeCell ref="AG33:AH33"/>
    <mergeCell ref="O34:P34"/>
    <mergeCell ref="Q34:S34"/>
    <mergeCell ref="W34:X34"/>
    <mergeCell ref="AG34:AH34"/>
    <mergeCell ref="O35:P35"/>
    <mergeCell ref="Q35:S35"/>
    <mergeCell ref="AG35:AH35"/>
    <mergeCell ref="B36:E36"/>
    <mergeCell ref="I36:L36"/>
    <mergeCell ref="O36:P36"/>
    <mergeCell ref="Q36:S36"/>
    <mergeCell ref="AG36:AH36"/>
    <mergeCell ref="B37:C37"/>
    <mergeCell ref="I37:J37"/>
    <mergeCell ref="O37:P37"/>
    <mergeCell ref="Q37:S37"/>
    <mergeCell ref="W37:AC37"/>
    <mergeCell ref="AG37:AH37"/>
    <mergeCell ref="B38:C38"/>
    <mergeCell ref="I38:J38"/>
    <mergeCell ref="O38:P38"/>
    <mergeCell ref="Q38:S38"/>
    <mergeCell ref="B39:C39"/>
    <mergeCell ref="I39:J39"/>
    <mergeCell ref="O39:P39"/>
    <mergeCell ref="Q39:S39"/>
    <mergeCell ref="AT39:AY39"/>
    <mergeCell ref="B40:C40"/>
    <mergeCell ref="I40:J40"/>
    <mergeCell ref="O40:P40"/>
    <mergeCell ref="Q40:S40"/>
    <mergeCell ref="AG40:AK40"/>
    <mergeCell ref="B41:C41"/>
    <mergeCell ref="I41:J41"/>
    <mergeCell ref="O41:P41"/>
    <mergeCell ref="Q41:S41"/>
    <mergeCell ref="AG41:AM41"/>
    <mergeCell ref="B42:C42"/>
    <mergeCell ref="I42:J42"/>
    <mergeCell ref="O42:P42"/>
    <mergeCell ref="Q42:S42"/>
    <mergeCell ref="AH42:AI42"/>
    <mergeCell ref="O43:P43"/>
    <mergeCell ref="Q43:S43"/>
    <mergeCell ref="AH43:AI43"/>
    <mergeCell ref="O44:P44"/>
    <mergeCell ref="Q44:S44"/>
    <mergeCell ref="AH44:AI44"/>
    <mergeCell ref="B45:E45"/>
    <mergeCell ref="O45:P45"/>
    <mergeCell ref="Q45:S45"/>
    <mergeCell ref="AH45:AI45"/>
    <mergeCell ref="B46:G46"/>
    <mergeCell ref="O46:P46"/>
    <mergeCell ref="Q46:S46"/>
    <mergeCell ref="W46:AC46"/>
    <mergeCell ref="AH46:AI46"/>
    <mergeCell ref="O47:P47"/>
    <mergeCell ref="Q47:S47"/>
    <mergeCell ref="W47:X47"/>
    <mergeCell ref="AH47:AI47"/>
    <mergeCell ref="O48:P48"/>
    <mergeCell ref="Q48:S48"/>
    <mergeCell ref="W48:X48"/>
    <mergeCell ref="AH48:AI48"/>
    <mergeCell ref="AT48:AY48"/>
    <mergeCell ref="O49:P49"/>
    <mergeCell ref="Q49:S49"/>
    <mergeCell ref="W49:X49"/>
    <mergeCell ref="AH49:AI49"/>
    <mergeCell ref="O50:P50"/>
    <mergeCell ref="Q50:S50"/>
    <mergeCell ref="W50:X50"/>
    <mergeCell ref="AH50:AI50"/>
    <mergeCell ref="O51:P51"/>
    <mergeCell ref="Q51:S51"/>
    <mergeCell ref="W51:X51"/>
    <mergeCell ref="AH51:AI51"/>
    <mergeCell ref="O52:P52"/>
    <mergeCell ref="Q52:S52"/>
    <mergeCell ref="W52:X52"/>
    <mergeCell ref="AH52:AI52"/>
    <mergeCell ref="O53:P53"/>
    <mergeCell ref="Q53:S53"/>
    <mergeCell ref="AH53:AI53"/>
    <mergeCell ref="O54:P54"/>
    <mergeCell ref="Q54:S54"/>
    <mergeCell ref="AH54:AI54"/>
    <mergeCell ref="O55:P55"/>
    <mergeCell ref="Q55:S55"/>
    <mergeCell ref="W55:AC55"/>
    <mergeCell ref="AH55:AI55"/>
    <mergeCell ref="B56:E56"/>
    <mergeCell ref="O56:P56"/>
    <mergeCell ref="Q56:S56"/>
    <mergeCell ref="AH56:AI56"/>
    <mergeCell ref="B57:C57"/>
    <mergeCell ref="H57:I57"/>
    <mergeCell ref="O57:P57"/>
    <mergeCell ref="Q57:S57"/>
    <mergeCell ref="AH57:AI57"/>
    <mergeCell ref="B58:C58"/>
    <mergeCell ref="H58:I58"/>
    <mergeCell ref="O58:P58"/>
    <mergeCell ref="Q58:S58"/>
    <mergeCell ref="AH58:AI58"/>
    <mergeCell ref="B59:C59"/>
    <mergeCell ref="H59:I59"/>
    <mergeCell ref="O59:P59"/>
    <mergeCell ref="Q59:S59"/>
    <mergeCell ref="AH59:AI59"/>
    <mergeCell ref="AT59:AX59"/>
    <mergeCell ref="B60:C60"/>
    <mergeCell ref="H60:I60"/>
    <mergeCell ref="O60:P60"/>
    <mergeCell ref="Q60:S60"/>
    <mergeCell ref="AH60:AI60"/>
    <mergeCell ref="AT60:AZ60"/>
    <mergeCell ref="B61:C61"/>
    <mergeCell ref="H61:I61"/>
    <mergeCell ref="O61:P61"/>
    <mergeCell ref="Q61:S61"/>
    <mergeCell ref="AH61:AI61"/>
    <mergeCell ref="AU61:AV61"/>
    <mergeCell ref="B62:C62"/>
    <mergeCell ref="H62:I62"/>
    <mergeCell ref="O62:P62"/>
    <mergeCell ref="Q62:S62"/>
    <mergeCell ref="AU62:AV62"/>
    <mergeCell ref="B63:C63"/>
    <mergeCell ref="H63:I63"/>
    <mergeCell ref="O63:P63"/>
    <mergeCell ref="Q63:S63"/>
    <mergeCell ref="AU63:AV63"/>
    <mergeCell ref="B64:C64"/>
    <mergeCell ref="H64:I64"/>
    <mergeCell ref="O64:P64"/>
    <mergeCell ref="Q64:S64"/>
    <mergeCell ref="W64:AB64"/>
    <mergeCell ref="AG64:AK64"/>
    <mergeCell ref="AU64:AV64"/>
    <mergeCell ref="B65:C65"/>
    <mergeCell ref="H65:I65"/>
    <mergeCell ref="O65:P65"/>
    <mergeCell ref="Q65:S65"/>
    <mergeCell ref="AG65:AH65"/>
    <mergeCell ref="AU65:AV65"/>
    <mergeCell ref="B66:C66"/>
    <mergeCell ref="H66:I66"/>
    <mergeCell ref="O66:P66"/>
    <mergeCell ref="Q66:S66"/>
    <mergeCell ref="AG66:AH66"/>
    <mergeCell ref="B67:C67"/>
    <mergeCell ref="H67:I67"/>
    <mergeCell ref="O67:P67"/>
    <mergeCell ref="Q67:S67"/>
    <mergeCell ref="AG67:AH67"/>
    <mergeCell ref="B68:C68"/>
    <mergeCell ref="H68:I68"/>
    <mergeCell ref="O68:P68"/>
    <mergeCell ref="Q68:S68"/>
    <mergeCell ref="B69:C69"/>
    <mergeCell ref="H69:I69"/>
    <mergeCell ref="B70:C70"/>
    <mergeCell ref="H70:I70"/>
    <mergeCell ref="AG70:AL70"/>
    <mergeCell ref="B71:C71"/>
    <mergeCell ref="H71:I71"/>
    <mergeCell ref="W71:AB71"/>
    <mergeCell ref="H72:I72"/>
    <mergeCell ref="B73:E73"/>
    <mergeCell ref="H73:I73"/>
    <mergeCell ref="B74:C74"/>
    <mergeCell ref="B75:C75"/>
    <mergeCell ref="B76:C76"/>
    <mergeCell ref="AG76:AM76"/>
    <mergeCell ref="B77:C77"/>
    <mergeCell ref="B78:C78"/>
    <mergeCell ref="W78:AB78"/>
    <mergeCell ref="B79:C79"/>
    <mergeCell ref="B80:C80"/>
    <mergeCell ref="AG82:AK82"/>
    <mergeCell ref="B84:E84"/>
    <mergeCell ref="H84:K84"/>
    <mergeCell ref="B85:E85"/>
    <mergeCell ref="H85:K85"/>
    <mergeCell ref="B92:E92"/>
    <mergeCell ref="H92:K92"/>
    <mergeCell ref="H93:K93"/>
    <mergeCell ref="B97:F97"/>
    <mergeCell ref="H99:K99"/>
    <mergeCell ref="H100:K100"/>
    <mergeCell ref="B103:F103"/>
  </mergeCells>
  <printOptions headings="0" gridLines="0"/>
  <pageMargins left="0.70069444444444395" right="0.70069444444444395" top="0.75208333333333299" bottom="0.75208333333333299" header="0.51181102362204689" footer="0.51181102362204689"/>
  <pageSetup paperSize="9" scale="100" fitToWidth="1" fitToHeight="1" pageOrder="downThenOver" orientation="portrait" usePrinterDefaults="1" blackAndWhite="0" draft="0" cellComments="none" useFirstPageNumber="0" errors="displayed" horizontalDpi="300" verticalDpi="3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29" zoomScale="100" workbookViewId="0">
      <selection activeCell="A1" activeCellId="0" sqref="A1"/>
    </sheetView>
  </sheetViews>
  <sheetFormatPr defaultRowHeight="14.25"/>
  <cols>
    <col customWidth="1" min="13" max="13" width="12.00390625"/>
    <col customWidth="1" min="14" max="14" width="11.57421875"/>
  </cols>
  <sheetData>
    <row r="3" ht="14.25">
      <c r="D3" s="34" t="s">
        <v>264</v>
      </c>
      <c r="E3" s="34"/>
      <c r="F3" s="34"/>
      <c r="G3" s="34"/>
      <c r="H3" s="34"/>
      <c r="I3" s="34"/>
      <c r="J3" s="34"/>
    </row>
    <row r="4" ht="14.25"/>
    <row r="5" ht="14.25"/>
    <row r="6" ht="14.25">
      <c r="C6" s="6" t="s">
        <v>265</v>
      </c>
      <c r="D6" s="34" t="s">
        <v>266</v>
      </c>
      <c r="E6" s="34"/>
      <c r="F6" s="34"/>
      <c r="G6" s="34"/>
      <c r="M6" s="6" t="s">
        <v>267</v>
      </c>
      <c r="N6" s="6" t="s">
        <v>268</v>
      </c>
    </row>
    <row r="7" ht="14.25">
      <c r="C7" s="11">
        <v>1</v>
      </c>
      <c r="D7" s="35" t="s">
        <v>269</v>
      </c>
      <c r="E7" s="36"/>
      <c r="F7" s="36"/>
      <c r="G7" s="36"/>
      <c r="H7" s="36"/>
      <c r="I7" s="36"/>
      <c r="J7" s="36"/>
      <c r="K7" s="36"/>
      <c r="L7" s="37"/>
      <c r="M7" s="38"/>
      <c r="N7" s="38"/>
    </row>
    <row r="8" ht="14.25">
      <c r="C8" s="11">
        <v>2</v>
      </c>
      <c r="D8" s="35" t="s">
        <v>126</v>
      </c>
      <c r="E8" s="36"/>
      <c r="F8" s="36"/>
      <c r="G8" s="36"/>
      <c r="H8" s="36"/>
      <c r="I8" s="36"/>
      <c r="J8" s="36"/>
      <c r="K8" s="36"/>
      <c r="L8" s="37"/>
      <c r="M8" s="38"/>
      <c r="N8" s="38"/>
    </row>
    <row r="9" ht="14.25">
      <c r="C9" s="11">
        <v>3</v>
      </c>
      <c r="D9" s="35" t="s">
        <v>136</v>
      </c>
      <c r="E9" s="36"/>
      <c r="F9" s="36"/>
      <c r="G9" s="36"/>
      <c r="H9" s="36"/>
      <c r="I9" s="36"/>
      <c r="J9" s="36"/>
      <c r="K9" s="36"/>
      <c r="L9" s="37"/>
      <c r="M9" s="38"/>
      <c r="N9" s="38"/>
    </row>
    <row r="10" ht="14.25">
      <c r="C10" s="11">
        <v>4</v>
      </c>
      <c r="D10" s="35" t="s">
        <v>173</v>
      </c>
      <c r="E10" s="36"/>
      <c r="F10" s="36"/>
      <c r="G10" s="36"/>
      <c r="H10" s="36"/>
      <c r="I10" s="36"/>
      <c r="J10" s="36"/>
      <c r="K10" s="36"/>
      <c r="L10" s="37"/>
      <c r="M10" s="38"/>
      <c r="N10" s="38"/>
    </row>
    <row r="11" ht="14.25">
      <c r="C11" s="11">
        <v>5</v>
      </c>
      <c r="D11" s="35" t="s">
        <v>237</v>
      </c>
      <c r="E11" s="36"/>
      <c r="F11" s="36"/>
      <c r="G11" s="36"/>
      <c r="H11" s="36"/>
      <c r="I11" s="36"/>
      <c r="J11" s="36"/>
      <c r="K11" s="36"/>
      <c r="L11" s="37"/>
      <c r="M11" s="38"/>
      <c r="N11" s="38"/>
    </row>
    <row r="12" ht="14.25">
      <c r="C12" s="11">
        <v>6</v>
      </c>
      <c r="D12" s="35" t="s">
        <v>249</v>
      </c>
      <c r="E12" s="36"/>
      <c r="F12" s="36"/>
      <c r="G12" s="36"/>
      <c r="H12" s="36"/>
      <c r="I12" s="36"/>
      <c r="J12" s="36"/>
      <c r="K12" s="36"/>
      <c r="L12" s="37"/>
      <c r="M12" s="38"/>
      <c r="N12" s="38"/>
    </row>
    <row r="13" ht="14.25">
      <c r="C13" s="11">
        <v>7</v>
      </c>
      <c r="D13" s="35" t="s">
        <v>256</v>
      </c>
      <c r="E13" s="36"/>
      <c r="F13" s="36"/>
      <c r="G13" s="36"/>
      <c r="H13" s="36"/>
      <c r="I13" s="36"/>
      <c r="J13" s="36"/>
      <c r="K13" s="36"/>
      <c r="L13" s="37"/>
      <c r="M13" s="38"/>
      <c r="N13" s="38"/>
    </row>
    <row r="14" ht="14.25">
      <c r="C14" s="11">
        <v>8</v>
      </c>
      <c r="D14" s="35" t="s">
        <v>261</v>
      </c>
      <c r="E14" s="36"/>
      <c r="F14" s="36"/>
      <c r="G14" s="36"/>
      <c r="H14" s="36"/>
      <c r="I14" s="36"/>
      <c r="J14" s="36"/>
      <c r="K14" s="36"/>
      <c r="L14" s="37"/>
      <c r="M14" s="38"/>
      <c r="N14" s="38"/>
    </row>
    <row r="15" ht="14.25">
      <c r="C15" s="11">
        <v>9</v>
      </c>
      <c r="D15" s="35" t="s">
        <v>263</v>
      </c>
      <c r="E15" s="36"/>
      <c r="F15" s="36"/>
      <c r="G15" s="36"/>
      <c r="H15" s="36"/>
      <c r="I15" s="36"/>
      <c r="J15" s="36"/>
      <c r="K15" s="36"/>
      <c r="L15" s="37"/>
      <c r="M15" s="38"/>
      <c r="N15" s="38"/>
    </row>
    <row r="16" ht="14.25">
      <c r="C16" s="11">
        <v>10</v>
      </c>
      <c r="D16" s="35" t="s">
        <v>270</v>
      </c>
      <c r="E16" s="36"/>
      <c r="F16" s="36"/>
      <c r="G16" s="36"/>
      <c r="H16" s="36"/>
      <c r="I16" s="36"/>
      <c r="J16" s="36"/>
      <c r="K16" s="36"/>
      <c r="L16" s="37"/>
      <c r="M16" s="38"/>
      <c r="N16" s="38"/>
    </row>
    <row r="17" ht="14.25">
      <c r="C17" s="11">
        <v>11</v>
      </c>
      <c r="D17" s="35" t="s">
        <v>271</v>
      </c>
      <c r="E17" s="36"/>
      <c r="F17" s="36"/>
      <c r="G17" s="36"/>
      <c r="H17" s="36"/>
      <c r="I17" s="36"/>
      <c r="J17" s="36"/>
      <c r="K17" s="36"/>
      <c r="L17" s="37"/>
      <c r="M17" s="38"/>
      <c r="N17" s="38"/>
    </row>
    <row r="18" ht="14.25">
      <c r="C18" s="11">
        <v>12</v>
      </c>
      <c r="D18" s="35" t="s">
        <v>272</v>
      </c>
      <c r="E18" s="36"/>
      <c r="F18" s="36"/>
      <c r="G18" s="36"/>
      <c r="H18" s="36"/>
      <c r="I18" s="36"/>
      <c r="J18" s="36"/>
      <c r="K18" s="36"/>
      <c r="L18" s="37"/>
      <c r="M18" s="38"/>
      <c r="N18" s="38"/>
    </row>
    <row r="19" ht="14.25">
      <c r="C19" s="11">
        <v>13</v>
      </c>
      <c r="D19" s="35" t="s">
        <v>9</v>
      </c>
      <c r="E19" s="36"/>
      <c r="F19" s="36"/>
      <c r="G19" s="36"/>
      <c r="H19" s="36"/>
      <c r="I19" s="36"/>
      <c r="J19" s="36"/>
      <c r="K19" s="36"/>
      <c r="L19" s="37"/>
      <c r="M19" s="38"/>
      <c r="N19" s="38"/>
    </row>
    <row r="20" ht="14.25">
      <c r="C20" s="11">
        <v>14</v>
      </c>
      <c r="D20" s="35" t="s">
        <v>273</v>
      </c>
      <c r="E20" s="36"/>
      <c r="F20" s="36"/>
      <c r="G20" s="36"/>
      <c r="H20" s="36"/>
      <c r="I20" s="36"/>
      <c r="J20" s="36"/>
      <c r="K20" s="36"/>
      <c r="L20" s="37"/>
      <c r="M20" s="38"/>
      <c r="N20" s="38"/>
    </row>
    <row r="21" ht="14.25">
      <c r="C21" s="11">
        <v>15</v>
      </c>
      <c r="D21" s="35" t="s">
        <v>115</v>
      </c>
      <c r="E21" s="36"/>
      <c r="F21" s="36"/>
      <c r="G21" s="36"/>
      <c r="H21" s="36"/>
      <c r="I21" s="36"/>
      <c r="J21" s="36"/>
      <c r="K21" s="36"/>
      <c r="L21" s="37"/>
      <c r="M21" s="38"/>
      <c r="N21" s="38"/>
    </row>
    <row r="22" ht="14.25">
      <c r="C22" s="11">
        <v>16</v>
      </c>
      <c r="D22" s="39" t="s">
        <v>274</v>
      </c>
      <c r="E22" s="36"/>
      <c r="F22" s="36"/>
      <c r="G22" s="36"/>
      <c r="H22" s="36"/>
      <c r="I22" s="36"/>
      <c r="J22" s="36"/>
      <c r="K22" s="36"/>
      <c r="L22" s="37"/>
      <c r="M22" s="38"/>
      <c r="N22" s="38"/>
    </row>
    <row r="23" ht="14.25">
      <c r="C23" s="11">
        <v>17</v>
      </c>
      <c r="D23" s="39" t="s">
        <v>275</v>
      </c>
      <c r="E23" s="36"/>
      <c r="F23" s="36"/>
      <c r="G23" s="36"/>
      <c r="H23" s="36"/>
      <c r="I23" s="36"/>
      <c r="J23" s="36"/>
      <c r="K23" s="36"/>
      <c r="L23" s="37"/>
      <c r="M23" s="38"/>
      <c r="N23" s="38"/>
    </row>
    <row r="24" ht="14.25">
      <c r="C24" s="11">
        <v>18</v>
      </c>
      <c r="D24" s="35" t="s">
        <v>174</v>
      </c>
      <c r="E24" s="36"/>
      <c r="F24" s="36"/>
      <c r="G24" s="36"/>
      <c r="H24" s="36"/>
      <c r="I24" s="36"/>
      <c r="J24" s="36"/>
      <c r="K24" s="36"/>
      <c r="L24" s="37"/>
      <c r="M24" s="38"/>
      <c r="N24" s="38"/>
    </row>
    <row r="25" ht="14.25">
      <c r="C25" s="11">
        <v>19</v>
      </c>
      <c r="D25" s="35" t="s">
        <v>198</v>
      </c>
      <c r="E25" s="36"/>
      <c r="F25" s="36"/>
      <c r="G25" s="36"/>
      <c r="H25" s="36"/>
      <c r="I25" s="36"/>
      <c r="J25" s="36"/>
      <c r="K25" s="36"/>
      <c r="L25" s="37"/>
      <c r="M25" s="38"/>
      <c r="N25" s="38"/>
    </row>
    <row r="26" ht="14.25">
      <c r="C26" s="11">
        <v>20</v>
      </c>
      <c r="D26" s="35" t="s">
        <v>220</v>
      </c>
      <c r="E26" s="36"/>
      <c r="F26" s="36"/>
      <c r="G26" s="36"/>
      <c r="H26" s="36"/>
      <c r="I26" s="36"/>
      <c r="J26" s="36"/>
      <c r="K26" s="36"/>
      <c r="L26" s="37"/>
      <c r="M26" s="38"/>
      <c r="N26" s="38"/>
    </row>
    <row r="27" ht="14.25">
      <c r="C27" s="11">
        <v>21</v>
      </c>
      <c r="D27" s="35" t="s">
        <v>235</v>
      </c>
      <c r="E27" s="36"/>
      <c r="F27" s="36"/>
      <c r="G27" s="36"/>
      <c r="H27" s="36"/>
      <c r="I27" s="36"/>
      <c r="J27" s="36"/>
      <c r="K27" s="36"/>
      <c r="L27" s="37"/>
      <c r="M27" s="38"/>
      <c r="N27" s="38"/>
    </row>
    <row r="28" ht="14.25">
      <c r="C28" s="11">
        <v>22</v>
      </c>
      <c r="D28" s="35" t="s">
        <v>240</v>
      </c>
      <c r="E28" s="36"/>
      <c r="F28" s="36"/>
      <c r="G28" s="36"/>
      <c r="H28" s="36"/>
      <c r="I28" s="36"/>
      <c r="J28" s="36"/>
      <c r="K28" s="36"/>
      <c r="L28" s="37"/>
      <c r="M28" s="38"/>
      <c r="N28" s="38"/>
    </row>
    <row r="29" ht="14.25">
      <c r="C29" s="11">
        <v>23</v>
      </c>
      <c r="D29" s="35" t="s">
        <v>276</v>
      </c>
      <c r="E29" s="36"/>
      <c r="F29" s="36"/>
      <c r="G29" s="36"/>
      <c r="H29" s="36"/>
      <c r="I29" s="36"/>
      <c r="J29" s="36"/>
      <c r="K29" s="36"/>
      <c r="L29" s="37"/>
      <c r="M29" s="38"/>
      <c r="N29" s="38"/>
    </row>
    <row r="30" ht="14.25">
      <c r="C30" s="11">
        <v>24</v>
      </c>
      <c r="D30" s="35" t="s">
        <v>277</v>
      </c>
      <c r="E30" s="36"/>
      <c r="F30" s="36"/>
      <c r="G30" s="36"/>
      <c r="H30" s="36"/>
      <c r="I30" s="36"/>
      <c r="J30" s="36"/>
      <c r="K30" s="36"/>
      <c r="L30" s="37"/>
      <c r="M30" s="38"/>
      <c r="N30" s="38"/>
    </row>
    <row r="31" ht="14.25">
      <c r="C31" s="11">
        <v>25</v>
      </c>
      <c r="D31" s="35" t="s">
        <v>278</v>
      </c>
      <c r="E31" s="36"/>
      <c r="F31" s="36"/>
      <c r="G31" s="36"/>
      <c r="H31" s="36"/>
      <c r="I31" s="36"/>
      <c r="J31" s="36"/>
      <c r="K31" s="36"/>
      <c r="L31" s="37"/>
      <c r="M31" s="38"/>
      <c r="N31" s="38"/>
    </row>
    <row r="32" ht="14.25">
      <c r="C32" s="11">
        <v>26</v>
      </c>
      <c r="D32" s="35" t="s">
        <v>279</v>
      </c>
      <c r="E32" s="36"/>
      <c r="F32" s="36"/>
      <c r="G32" s="36"/>
      <c r="H32" s="36"/>
      <c r="I32" s="36"/>
      <c r="J32" s="36"/>
      <c r="K32" s="36"/>
      <c r="L32" s="37"/>
      <c r="M32" s="38"/>
      <c r="N32" s="38"/>
    </row>
    <row r="33" ht="14.25">
      <c r="C33" s="11">
        <v>27</v>
      </c>
      <c r="D33" s="35" t="s">
        <v>221</v>
      </c>
      <c r="E33" s="36"/>
      <c r="F33" s="36"/>
      <c r="G33" s="36"/>
      <c r="H33" s="36"/>
      <c r="I33" s="36"/>
      <c r="J33" s="36"/>
      <c r="K33" s="36"/>
      <c r="L33" s="37"/>
      <c r="M33" s="38"/>
      <c r="N33" s="38"/>
    </row>
    <row r="34" ht="14.25">
      <c r="C34" s="11">
        <v>28</v>
      </c>
      <c r="D34" s="35" t="s">
        <v>233</v>
      </c>
      <c r="E34" s="36"/>
      <c r="F34" s="36"/>
      <c r="G34" s="36"/>
      <c r="H34" s="36"/>
      <c r="I34" s="36"/>
      <c r="J34" s="36"/>
      <c r="K34" s="36"/>
      <c r="L34" s="37"/>
      <c r="M34" s="38"/>
      <c r="N34" s="38"/>
    </row>
    <row r="35" ht="14.25">
      <c r="C35" s="11">
        <v>29</v>
      </c>
      <c r="D35" s="35" t="s">
        <v>238</v>
      </c>
      <c r="E35" s="36"/>
      <c r="F35" s="36"/>
      <c r="G35" s="36"/>
      <c r="H35" s="36"/>
      <c r="I35" s="36"/>
      <c r="J35" s="36"/>
      <c r="K35" s="36"/>
      <c r="L35" s="37"/>
      <c r="M35" s="38"/>
      <c r="N35" s="38"/>
    </row>
    <row r="36" ht="14.25">
      <c r="C36" s="11">
        <v>30</v>
      </c>
      <c r="D36" s="35" t="s">
        <v>247</v>
      </c>
      <c r="E36" s="36"/>
      <c r="F36" s="36"/>
      <c r="G36" s="36"/>
      <c r="H36" s="36" t="s">
        <v>280</v>
      </c>
      <c r="I36" s="36"/>
      <c r="J36" s="36"/>
      <c r="K36" s="36"/>
      <c r="L36" s="37"/>
      <c r="M36" s="38"/>
      <c r="N36" s="38"/>
    </row>
    <row r="37" ht="14.25">
      <c r="C37" s="11">
        <v>31</v>
      </c>
      <c r="D37" s="35" t="s">
        <v>2</v>
      </c>
      <c r="E37" s="36"/>
      <c r="F37" s="36"/>
      <c r="G37" s="36"/>
      <c r="H37" s="36"/>
      <c r="I37" s="36"/>
      <c r="J37" s="36"/>
      <c r="K37" s="36"/>
      <c r="L37" s="37"/>
      <c r="M37" s="38"/>
      <c r="N37" s="38"/>
    </row>
    <row r="38" ht="14.25">
      <c r="C38" s="11">
        <v>32</v>
      </c>
      <c r="D38" s="35" t="s">
        <v>51</v>
      </c>
      <c r="E38" s="36"/>
      <c r="F38" s="36"/>
      <c r="G38" s="36"/>
      <c r="H38" s="36"/>
      <c r="I38" s="36"/>
      <c r="J38" s="36"/>
      <c r="K38" s="36"/>
      <c r="L38" s="37"/>
      <c r="M38" s="38"/>
      <c r="N38" s="38"/>
    </row>
    <row r="39" ht="14.25">
      <c r="C39" s="11">
        <v>33</v>
      </c>
      <c r="D39" s="35" t="s">
        <v>90</v>
      </c>
      <c r="E39" s="36"/>
      <c r="F39" s="36"/>
      <c r="G39" s="36"/>
      <c r="H39" s="36"/>
      <c r="I39" s="36"/>
      <c r="J39" s="36"/>
      <c r="K39" s="36"/>
      <c r="L39" s="37"/>
      <c r="M39" s="38"/>
      <c r="N39" s="38"/>
    </row>
    <row r="40" ht="14.25">
      <c r="C40" s="11">
        <v>34</v>
      </c>
      <c r="D40" s="35" t="s">
        <v>113</v>
      </c>
      <c r="E40" s="36"/>
      <c r="F40" s="36"/>
      <c r="G40" s="36"/>
      <c r="H40" s="36"/>
      <c r="I40" s="36" t="s">
        <v>281</v>
      </c>
      <c r="J40" s="36"/>
      <c r="K40" s="36"/>
      <c r="L40" s="37"/>
      <c r="M40" s="38"/>
      <c r="N40" s="38"/>
    </row>
    <row r="41" ht="14.25">
      <c r="S41" t="s">
        <v>281</v>
      </c>
    </row>
    <row r="42" ht="14.25"/>
  </sheetData>
  <mergeCells count="36">
    <mergeCell ref="D3:J3"/>
    <mergeCell ref="D6:G6"/>
    <mergeCell ref="D7:L7"/>
    <mergeCell ref="D8:L8"/>
    <mergeCell ref="D9:L9"/>
    <mergeCell ref="D10:L10"/>
    <mergeCell ref="D11:L11"/>
    <mergeCell ref="D12:L12"/>
    <mergeCell ref="D13:L13"/>
    <mergeCell ref="D14:L14"/>
    <mergeCell ref="D15:L15"/>
    <mergeCell ref="D16:L16"/>
    <mergeCell ref="D17:L17"/>
    <mergeCell ref="D18:L18"/>
    <mergeCell ref="D19:L19"/>
    <mergeCell ref="D20:L20"/>
    <mergeCell ref="D21:L21"/>
    <mergeCell ref="D22:L22"/>
    <mergeCell ref="D23:L23"/>
    <mergeCell ref="D24:L24"/>
    <mergeCell ref="D25:L25"/>
    <mergeCell ref="D26:L26"/>
    <mergeCell ref="D27:L27"/>
    <mergeCell ref="D28:L28"/>
    <mergeCell ref="D29:L29"/>
    <mergeCell ref="D30:L30"/>
    <mergeCell ref="D31:L31"/>
    <mergeCell ref="D32:L32"/>
    <mergeCell ref="D33:L33"/>
    <mergeCell ref="D34:L34"/>
    <mergeCell ref="D35:L35"/>
    <mergeCell ref="D36:L36"/>
    <mergeCell ref="D37:L37"/>
    <mergeCell ref="D38:L38"/>
    <mergeCell ref="D39:L39"/>
    <mergeCell ref="D40:L40"/>
  </mergeCells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ONLYOFFICE/7.3.3.50</Application>
  <Template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dc:language>es-MX</dc:language>
  <cp:revision>8</cp:revision>
  <dcterms:modified xsi:type="dcterms:W3CDTF">2023-05-28T18:20:27Z</dcterms:modified>
</cp:coreProperties>
</file>