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hlui\OneDrive\Área de Trabalho\Luis Henrique\ESTUDOS\FIAP\Tech Challenge\Fase 3\bigdata_covid\Tabelas e Gráficos\"/>
    </mc:Choice>
  </mc:AlternateContent>
  <xr:revisionPtr revIDLastSave="0" documentId="13_ncr:1_{B03A907D-1350-4205-8591-5D83E094B096}" xr6:coauthVersionLast="47" xr6:coauthVersionMax="47" xr10:uidLastSave="{00000000-0000-0000-0000-000000000000}"/>
  <bookViews>
    <workbookView xWindow="28680" yWindow="-120" windowWidth="20730" windowHeight="11040" activeTab="2" xr2:uid="{00000000-000D-0000-FFFF-FFFF00000000}"/>
  </bookViews>
  <sheets>
    <sheet name="sintoma" sheetId="1" r:id="rId1"/>
    <sheet name="result" sheetId="2" r:id="rId2"/>
    <sheet name="prov" sheetId="3" r:id="rId3"/>
    <sheet name="idade" sheetId="4" r:id="rId4"/>
  </sheets>
  <definedNames>
    <definedName name="_xlnm._FilterDatabase" localSheetId="2" hidden="1">prov!$A$1:$E$6</definedName>
    <definedName name="_xlnm._FilterDatabase" localSheetId="1" hidden="1">result!$A$1:$E$1</definedName>
    <definedName name="_xlnm._FilterDatabase" localSheetId="0" hidden="1">sintoma!$B$1:$C$1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3" l="1"/>
  <c r="E4" i="3" s="1"/>
  <c r="E5" i="2"/>
  <c r="E9" i="2"/>
  <c r="E8" i="2"/>
  <c r="E6" i="2"/>
  <c r="E7" i="2"/>
  <c r="E2" i="2"/>
  <c r="E4" i="2"/>
  <c r="E3" i="2"/>
  <c r="D12" i="2"/>
  <c r="D9" i="1"/>
  <c r="D8" i="1"/>
  <c r="D7" i="1"/>
  <c r="D6" i="1"/>
  <c r="D5" i="1"/>
  <c r="D4" i="1"/>
  <c r="D3" i="1"/>
  <c r="D2" i="1"/>
  <c r="C10" i="1"/>
  <c r="E5" i="3" l="1"/>
  <c r="E6" i="3"/>
  <c r="E2" i="3"/>
  <c r="E3" i="3"/>
</calcChain>
</file>

<file path=xl/sharedStrings.xml><?xml version="1.0" encoding="utf-8"?>
<sst xmlns="http://schemas.openxmlformats.org/spreadsheetml/2006/main" count="49" uniqueCount="37">
  <si>
    <t>sintoma</t>
  </si>
  <si>
    <t>total</t>
  </si>
  <si>
    <t>teve_dificuldade_respirar</t>
  </si>
  <si>
    <t>teve_dor_cabeca</t>
  </si>
  <si>
    <t>teve_dor_garganta_semana_passada</t>
  </si>
  <si>
    <t>teve_dor_peito</t>
  </si>
  <si>
    <t>teve_febre_semana_passada</t>
  </si>
  <si>
    <t>teve_nariz_entupido</t>
  </si>
  <si>
    <t>teve_nausea</t>
  </si>
  <si>
    <t>teve_tosse_semana_passada</t>
  </si>
  <si>
    <t>Negativo</t>
  </si>
  <si>
    <t>Positivo</t>
  </si>
  <si>
    <t>providencia_exame</t>
  </si>
  <si>
    <t>Ficou rigorosamente em casa</t>
  </si>
  <si>
    <t>Ignorado</t>
  </si>
  <si>
    <t>0-9</t>
  </si>
  <si>
    <t>10-19</t>
  </si>
  <si>
    <t>100+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</si>
  <si>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</si>
  <si>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</si>
  <si>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</si>
  <si>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</si>
  <si>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</si>
  <si>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</si>
  <si>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</si>
  <si>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</si>
  <si>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nariz entupido</t>
  </si>
  <si>
    <t>náusea</t>
  </si>
  <si>
    <t>dor no peito</t>
  </si>
  <si>
    <t>dificuldade para respirar</t>
  </si>
  <si>
    <t>dor de cabeça</t>
  </si>
  <si>
    <t>dor de garganta</t>
  </si>
  <si>
    <t>febre</t>
  </si>
  <si>
    <t xml:space="preserve">tosse </t>
  </si>
  <si>
    <t>Não fez restrição</t>
  </si>
  <si>
    <t>Reduziu o contato</t>
  </si>
  <si>
    <t>Ficou em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</si>
</sst>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sintoma!$C$1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AD0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sintoma!$B$2:$B$9</c:f>
              <c:strCache>
                <c:ptCount val="8"/>
                <c:pt idx="0">
                  <c:v>teve_dor_peito</c:v>
                </c:pt>
                <c:pt idx="1">
                  <c:v>teve_nausea</c:v>
                </c:pt>
                <c:pt idx="2">
                  <c:v>teve_dificuldade_respirar</c:v>
                </c:pt>
                <c:pt idx="3">
                  <c:v>teve_febre_semana_passada</c:v>
                </c:pt>
                <c:pt idx="4">
                  <c:v>teve_dor_garganta_semana_passada</c:v>
                </c:pt>
                <c:pt idx="5">
                  <c:v>teve_tosse_semana_passada</c:v>
                </c:pt>
                <c:pt idx="6">
                  <c:v>teve_nariz_entupido</c:v>
                </c:pt>
                <c:pt idx="7">
                  <c:v>teve_dor_cabeca</c:v>
                </c:pt>
              </c:strCache>
            </c:strRef>
          </c:cat>
          <c:val>
            <c:numRef>
              <c:f>sintoma!$C$2:$C$9</c:f>
              <c:numCache>
                <c:formatCode>General</c:formatCode>
                <c:ptCount val="8"/>
                <c:pt idx="0">
                  <c:v>5607</c:v>
                </c:pt>
                <c:pt idx="1">
                  <c:v>5972</c:v>
                </c:pt>
                <c:pt idx="2">
                  <c:v>7410</c:v>
                </c:pt>
                <c:pt idx="3">
                  <c:v>13796</c:v>
                </c:pt>
                <c:pt idx="4">
                  <c:v>17433</c:v>
                </c:pt>
                <c:pt idx="5">
                  <c:v>21885</c:v>
                </c:pt>
                <c:pt idx="6">
                  <c:v>23617</c:v>
                </c:pt>
                <c:pt idx="7">
                  <c:v>28548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C-44F0-BD3E-0F659FDFAE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axId val="278653135"/>
        <c:axId val="278653615"/>
      </c:barChart>
      <c:catAx>
        <c:axId val="278653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8653615"/>
        <c:crosses val="autoZero"/>
        <c:auto val="1"/>
        <c:lblAlgn val="ctr"/>
        <c:lblOffset val="100"/>
        <c:noMultiLvlLbl val="0"/>
      </c:catAx>
      <c:valAx>
        <c:axId val="278653615"/>
        <c:scaling>
          <c:orientation val="minMax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27865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BAD0D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prov!$A$2:$A$6</c:f>
              <c:strCache>
                <c:ptCount val="5"/>
                <c:pt idx="0">
                  <c:v>Ignorado</c:v>
                </c:pt>
                <c:pt idx="1">
                  <c:v>Não fez restrição</c:v>
                </c:pt>
                <c:pt idx="2">
                  <c:v>Reduziu o contato</c:v>
                </c:pt>
                <c:pt idx="3">
                  <c:v>Ficou em casa</c:v>
                </c:pt>
                <c:pt idx="4">
                  <c:v>Ficou rigorosamente em casa</c:v>
                </c:pt>
              </c:strCache>
            </c:strRef>
          </c:cat>
          <c:val>
            <c:numRef>
              <c:f>prov!$E$2:$E$6</c:f>
              <c:numCache>
                <c:formatCode>0.00%</c:formatCode>
                <c:ptCount val="5"/>
                <c:pt idx="0">
                  <c:v>2.8522532800912721E-3</c:v>
                </c:pt>
                <c:pt idx="1">
                  <c:v>1.4736641947138239E-2</c:v>
                </c:pt>
                <c:pt idx="2">
                  <c:v>0.27528997908347597</c:v>
                </c:pt>
                <c:pt idx="3">
                  <c:v>0.33323825822399694</c:v>
                </c:pt>
                <c:pt idx="4">
                  <c:v>0.37388286746529759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C-44F0-BD3E-0F659FDFAE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"/>
        <c:overlap val="-27"/>
        <c:axId val="278653135"/>
        <c:axId val="278653615"/>
      </c:barChart>
      <c:catAx>
        <c:axId val="27865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8653615"/>
        <c:crosses val="autoZero"/>
        <c:auto val="1"/>
        <c:lblAlgn val="ctr"/>
        <c:lblOffset val="100"/>
        <c:noMultiLvlLbl val="0"/>
      </c:catAx>
      <c:valAx>
        <c:axId val="278653615"/>
        <c:scaling>
          <c:orientation val="minMax"/>
          <c:min val="0"/>
        </c:scaling>
        <c:delete val="1"/>
        <c:axPos val="l"/>
        <c:numFmt formatCode="0.00%" sourceLinked="1"/>
        <c:majorTickMark val="none"/>
        <c:minorTickMark val="none"/>
        <c:tickLblPos val="nextTo"/>
        <c:crossAx val="27865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2</xdr:row>
      <xdr:rowOff>90487</xdr:rowOff>
    </xdr:from>
    <xdr:to>
      <xdr:col>14</xdr:col>
      <xdr:colOff>333375</xdr:colOff>
      <xdr:row>16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8AF669-7362-0137-424F-646EB6602B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5</xdr:row>
      <xdr:rowOff>57149</xdr:rowOff>
    </xdr:from>
    <xdr:to>
      <xdr:col>14</xdr:col>
      <xdr:colOff>409575</xdr:colOff>
      <xdr:row>15</xdr:row>
      <xdr:rowOff>166686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AEDFED-B29A-7620-F110-442C2BE99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2" sqref="C2:C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</row>
    <row r="2" spans="1:4" x14ac:dyDescent="0.25">
      <c r="A2" s="1">
        <v>0</v>
      </c>
      <c r="B2" t="s">
        <v>5</v>
      </c>
      <c r="C2">
        <v>5607</v>
      </c>
      <c r="D2" s="2">
        <f>C2/$C$10</f>
        <v>5.9322661531787932E-2</v>
      </c>
    </row>
    <row r="3" spans="1:4" x14ac:dyDescent="0.25">
      <c r="A3" s="1">
        <v>1</v>
      </c>
      <c r="B3" t="s">
        <v>8</v>
      </c>
      <c r="C3">
        <v>5972</v>
      </c>
      <c r="D3" s="2">
        <f t="shared" ref="D3:D9" si="0">C3/$C$10</f>
        <v>6.3184400689822992E-2</v>
      </c>
    </row>
    <row r="4" spans="1:4" x14ac:dyDescent="0.25">
      <c r="A4" s="1">
        <v>2</v>
      </c>
      <c r="B4" t="s">
        <v>2</v>
      </c>
      <c r="C4">
        <v>7410</v>
      </c>
      <c r="D4" s="2">
        <f t="shared" si="0"/>
        <v>7.8398594961752915E-2</v>
      </c>
    </row>
    <row r="5" spans="1:4" x14ac:dyDescent="0.25">
      <c r="A5" s="1">
        <v>3</v>
      </c>
      <c r="B5" t="s">
        <v>6</v>
      </c>
      <c r="C5">
        <v>13796</v>
      </c>
      <c r="D5" s="2">
        <f t="shared" si="0"/>
        <v>0.14596316006644308</v>
      </c>
    </row>
    <row r="6" spans="1:4" x14ac:dyDescent="0.25">
      <c r="A6" s="1">
        <v>4</v>
      </c>
      <c r="B6" t="s">
        <v>4</v>
      </c>
      <c r="C6">
        <v>17433</v>
      </c>
      <c r="D6" s="2">
        <f t="shared" si="0"/>
        <v>0.18444301025212395</v>
      </c>
    </row>
    <row r="7" spans="1:4" x14ac:dyDescent="0.25">
      <c r="A7" s="1">
        <v>5</v>
      </c>
      <c r="B7" t="s">
        <v>9</v>
      </c>
      <c r="C7">
        <v>21885</v>
      </c>
      <c r="D7" s="2">
        <f t="shared" si="0"/>
        <v>0.23154564787286944</v>
      </c>
    </row>
    <row r="8" spans="1:4" x14ac:dyDescent="0.25">
      <c r="A8" s="1">
        <v>6</v>
      </c>
      <c r="B8" t="s">
        <v>7</v>
      </c>
      <c r="C8">
        <v>23617</v>
      </c>
      <c r="D8" s="2">
        <f t="shared" si="0"/>
        <v>0.24987039368579197</v>
      </c>
    </row>
    <row r="9" spans="1:4" x14ac:dyDescent="0.25">
      <c r="A9" s="1">
        <v>7</v>
      </c>
      <c r="B9" t="s">
        <v>3</v>
      </c>
      <c r="C9">
        <v>28548</v>
      </c>
      <c r="D9" s="2">
        <f t="shared" si="0"/>
        <v>0.30204090269475331</v>
      </c>
    </row>
    <row r="10" spans="1:4" x14ac:dyDescent="0.25">
      <c r="C10">
        <f>23673+31712+39132</f>
        <v>94517</v>
      </c>
    </row>
  </sheetData>
  <autoFilter ref="B1:C1" xr:uid="{00000000-0001-0000-0000-000000000000}">
    <sortState xmlns:xlrd2="http://schemas.microsoft.com/office/spreadsheetml/2017/richdata2" ref="B2:C9">
      <sortCondition ref="C1"/>
    </sortState>
  </autoFilter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D2" sqref="D2:D9"/>
    </sheetView>
  </sheetViews>
  <sheetFormatPr defaultRowHeight="15" x14ac:dyDescent="0.25"/>
  <cols>
    <col min="1" max="1" width="34.28515625" bestFit="1" customWidth="1"/>
  </cols>
  <sheetData>
    <row r="1" spans="1:5" x14ac:dyDescent="0.25">
      <c r="A1" s="1" t="s">
        <v>0</v>
      </c>
      <c r="B1" s="1"/>
      <c r="C1" s="1" t="s">
        <v>10</v>
      </c>
      <c r="D1" s="1" t="s">
        <v>11</v>
      </c>
    </row>
    <row r="2" spans="1:5" x14ac:dyDescent="0.25">
      <c r="A2" t="s">
        <v>27</v>
      </c>
      <c r="B2">
        <v>3695</v>
      </c>
      <c r="C2">
        <v>815</v>
      </c>
      <c r="D2">
        <v>1462</v>
      </c>
      <c r="E2" s="2">
        <f>D2/$D$12</f>
        <v>1.5468116846704825E-2</v>
      </c>
    </row>
    <row r="3" spans="1:5" x14ac:dyDescent="0.25">
      <c r="A3" t="s">
        <v>28</v>
      </c>
      <c r="B3">
        <v>3316</v>
      </c>
      <c r="C3">
        <v>815</v>
      </c>
      <c r="D3">
        <v>1476</v>
      </c>
      <c r="E3" s="2">
        <f>D3/$D$12</f>
        <v>1.5616238348656856E-2</v>
      </c>
    </row>
    <row r="4" spans="1:5" x14ac:dyDescent="0.25">
      <c r="A4" t="s">
        <v>29</v>
      </c>
      <c r="B4">
        <v>4397</v>
      </c>
      <c r="C4">
        <v>1088</v>
      </c>
      <c r="D4">
        <v>1925</v>
      </c>
      <c r="E4" s="2">
        <f>D4/$D$12</f>
        <v>2.0366706518404096E-2</v>
      </c>
    </row>
    <row r="5" spans="1:5" x14ac:dyDescent="0.25">
      <c r="A5" t="s">
        <v>26</v>
      </c>
      <c r="B5">
        <v>18910</v>
      </c>
      <c r="C5">
        <v>2009</v>
      </c>
      <c r="D5">
        <v>2698</v>
      </c>
      <c r="E5" s="2">
        <f>D5/$D$12</f>
        <v>2.8545129447612599E-2</v>
      </c>
    </row>
    <row r="6" spans="1:5" x14ac:dyDescent="0.25">
      <c r="A6" t="s">
        <v>31</v>
      </c>
      <c r="B6">
        <v>12616</v>
      </c>
      <c r="C6">
        <v>1989</v>
      </c>
      <c r="D6">
        <v>2828</v>
      </c>
      <c r="E6" s="2">
        <f>D6/$D$12</f>
        <v>2.9920543394310019E-2</v>
      </c>
    </row>
    <row r="7" spans="1:5" x14ac:dyDescent="0.25">
      <c r="A7" t="s">
        <v>32</v>
      </c>
      <c r="B7">
        <v>8780</v>
      </c>
      <c r="C7">
        <v>1928</v>
      </c>
      <c r="D7">
        <v>3088</v>
      </c>
      <c r="E7" s="2">
        <f>D7/$D$12</f>
        <v>3.2671371287704858E-2</v>
      </c>
    </row>
    <row r="8" spans="1:5" x14ac:dyDescent="0.25">
      <c r="A8" t="s">
        <v>33</v>
      </c>
      <c r="B8">
        <v>16132</v>
      </c>
      <c r="C8">
        <v>2338</v>
      </c>
      <c r="D8">
        <v>3415</v>
      </c>
      <c r="E8" s="2">
        <f>D8/$D$12</f>
        <v>3.6131066369012983E-2</v>
      </c>
    </row>
    <row r="9" spans="1:5" x14ac:dyDescent="0.25">
      <c r="A9" t="s">
        <v>30</v>
      </c>
      <c r="B9">
        <v>21524</v>
      </c>
      <c r="C9">
        <v>2880</v>
      </c>
      <c r="D9">
        <v>4144</v>
      </c>
      <c r="E9" s="2">
        <f>D9/$D$12</f>
        <v>4.384396457780082E-2</v>
      </c>
    </row>
    <row r="12" spans="1:5" x14ac:dyDescent="0.25">
      <c r="D12">
        <f>23673+31712+39132</f>
        <v>94517</v>
      </c>
    </row>
  </sheetData>
  <autoFilter ref="A1:E1" xr:uid="{00000000-0001-0000-0100-000000000000}">
    <sortState xmlns:xlrd2="http://schemas.microsoft.com/office/spreadsheetml/2017/richdata2" ref="A2:E9">
      <sortCondition ref="E1"/>
    </sortState>
  </autoFilter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E2" activeCellId="1" sqref="A2:A6 E2:E6"/>
    </sheetView>
  </sheetViews>
  <sheetFormatPr defaultRowHeight="15" x14ac:dyDescent="0.25"/>
  <sheetData>
    <row r="1" spans="1:5" x14ac:dyDescent="0.25">
      <c r="A1" s="1" t="s">
        <v>12</v>
      </c>
      <c r="B1" s="1"/>
      <c r="C1" s="1" t="s">
        <v>10</v>
      </c>
      <c r="D1" s="1" t="s">
        <v>11</v>
      </c>
    </row>
    <row r="2" spans="1:5" x14ac:dyDescent="0.25">
      <c r="A2" s="1" t="s">
        <v>14</v>
      </c>
      <c r="B2">
        <v>219</v>
      </c>
      <c r="C2">
        <v>36</v>
      </c>
      <c r="D2">
        <v>60</v>
      </c>
      <c r="E2" s="2">
        <f>D2/$D$8</f>
        <v>2.8522532800912721E-3</v>
      </c>
    </row>
    <row r="3" spans="1:5" x14ac:dyDescent="0.25">
      <c r="A3" s="1" t="s">
        <v>34</v>
      </c>
      <c r="B3">
        <v>2289</v>
      </c>
      <c r="C3">
        <v>250</v>
      </c>
      <c r="D3">
        <v>310</v>
      </c>
      <c r="E3" s="2">
        <f>D3/$D$8</f>
        <v>1.4736641947138239E-2</v>
      </c>
    </row>
    <row r="4" spans="1:5" x14ac:dyDescent="0.25">
      <c r="A4" s="1" t="s">
        <v>35</v>
      </c>
      <c r="B4">
        <v>26828</v>
      </c>
      <c r="C4">
        <v>4624</v>
      </c>
      <c r="D4">
        <v>5791</v>
      </c>
      <c r="E4" s="2">
        <f>D4/$D$8</f>
        <v>0.27528997908347597</v>
      </c>
    </row>
    <row r="5" spans="1:5" x14ac:dyDescent="0.25">
      <c r="A5" s="1" t="s">
        <v>36</v>
      </c>
      <c r="B5">
        <v>40505</v>
      </c>
      <c r="C5">
        <v>4728</v>
      </c>
      <c r="D5">
        <v>7010</v>
      </c>
      <c r="E5" s="2">
        <f>D5/$D$8</f>
        <v>0.33323825822399694</v>
      </c>
    </row>
    <row r="6" spans="1:5" x14ac:dyDescent="0.25">
      <c r="A6" s="1" t="s">
        <v>13</v>
      </c>
      <c r="B6">
        <v>19529</v>
      </c>
      <c r="C6">
        <v>4224</v>
      </c>
      <c r="D6">
        <v>7865</v>
      </c>
      <c r="E6" s="2">
        <f>D6/$D$8</f>
        <v>0.37388286746529759</v>
      </c>
    </row>
    <row r="8" spans="1:5" x14ac:dyDescent="0.25">
      <c r="D8">
        <f>SUM(D2:D6)</f>
        <v>21036</v>
      </c>
    </row>
  </sheetData>
  <autoFilter ref="A1:E6" xr:uid="{00000000-0001-0000-0200-000000000000}">
    <sortState xmlns:xlrd2="http://schemas.microsoft.com/office/spreadsheetml/2017/richdata2" ref="A2:E6">
      <sortCondition ref="E1:E6"/>
    </sortState>
  </autoFilter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25">
      <c r="A2" s="1" t="s">
        <v>2</v>
      </c>
      <c r="B2">
        <v>323</v>
      </c>
      <c r="C2">
        <v>664</v>
      </c>
      <c r="D2">
        <v>4</v>
      </c>
      <c r="E2">
        <v>1057</v>
      </c>
      <c r="F2">
        <v>1342</v>
      </c>
      <c r="G2">
        <v>1383</v>
      </c>
      <c r="H2">
        <v>1135</v>
      </c>
      <c r="I2">
        <v>765</v>
      </c>
      <c r="J2">
        <v>475</v>
      </c>
      <c r="K2">
        <v>219</v>
      </c>
      <c r="L2">
        <v>43</v>
      </c>
    </row>
    <row r="3" spans="1:12" x14ac:dyDescent="0.25">
      <c r="A3" s="1" t="s">
        <v>3</v>
      </c>
      <c r="B3">
        <v>792</v>
      </c>
      <c r="C3">
        <v>2475</v>
      </c>
      <c r="D3">
        <v>6</v>
      </c>
      <c r="E3">
        <v>4628</v>
      </c>
      <c r="F3">
        <v>5876</v>
      </c>
      <c r="G3">
        <v>5564</v>
      </c>
      <c r="H3">
        <v>4738</v>
      </c>
      <c r="I3">
        <v>2762</v>
      </c>
      <c r="J3">
        <v>1240</v>
      </c>
      <c r="K3">
        <v>409</v>
      </c>
      <c r="L3">
        <v>58</v>
      </c>
    </row>
    <row r="4" spans="1:12" x14ac:dyDescent="0.25">
      <c r="A4" s="1" t="s">
        <v>4</v>
      </c>
      <c r="B4">
        <v>1356</v>
      </c>
      <c r="C4">
        <v>2138</v>
      </c>
      <c r="D4">
        <v>3</v>
      </c>
      <c r="E4">
        <v>2879</v>
      </c>
      <c r="F4">
        <v>3341</v>
      </c>
      <c r="G4">
        <v>2925</v>
      </c>
      <c r="H4">
        <v>2443</v>
      </c>
      <c r="I4">
        <v>1472</v>
      </c>
      <c r="J4">
        <v>629</v>
      </c>
      <c r="K4">
        <v>215</v>
      </c>
      <c r="L4">
        <v>32</v>
      </c>
    </row>
    <row r="5" spans="1:12" x14ac:dyDescent="0.25">
      <c r="A5" s="1" t="s">
        <v>5</v>
      </c>
      <c r="B5">
        <v>156</v>
      </c>
      <c r="C5">
        <v>445</v>
      </c>
      <c r="D5">
        <v>4</v>
      </c>
      <c r="E5">
        <v>794</v>
      </c>
      <c r="F5">
        <v>1064</v>
      </c>
      <c r="G5">
        <v>1114</v>
      </c>
      <c r="H5">
        <v>940</v>
      </c>
      <c r="I5">
        <v>610</v>
      </c>
      <c r="J5">
        <v>323</v>
      </c>
      <c r="K5">
        <v>134</v>
      </c>
      <c r="L5">
        <v>23</v>
      </c>
    </row>
    <row r="6" spans="1:12" x14ac:dyDescent="0.25">
      <c r="A6" s="1" t="s">
        <v>6</v>
      </c>
      <c r="B6">
        <v>1615</v>
      </c>
      <c r="C6">
        <v>1742</v>
      </c>
      <c r="D6">
        <v>4</v>
      </c>
      <c r="E6">
        <v>2133</v>
      </c>
      <c r="F6">
        <v>2425</v>
      </c>
      <c r="G6">
        <v>2252</v>
      </c>
      <c r="H6">
        <v>1848</v>
      </c>
      <c r="I6">
        <v>1073</v>
      </c>
      <c r="J6">
        <v>479</v>
      </c>
      <c r="K6">
        <v>192</v>
      </c>
      <c r="L6">
        <v>33</v>
      </c>
    </row>
    <row r="7" spans="1:12" x14ac:dyDescent="0.25">
      <c r="A7" s="1" t="s">
        <v>7</v>
      </c>
      <c r="B7">
        <v>2799</v>
      </c>
      <c r="C7">
        <v>2829</v>
      </c>
      <c r="D7">
        <v>4</v>
      </c>
      <c r="E7">
        <v>3442</v>
      </c>
      <c r="F7">
        <v>4101</v>
      </c>
      <c r="G7">
        <v>3464</v>
      </c>
      <c r="H7">
        <v>3228</v>
      </c>
      <c r="I7">
        <v>2171</v>
      </c>
      <c r="J7">
        <v>1136</v>
      </c>
      <c r="K7">
        <v>386</v>
      </c>
      <c r="L7">
        <v>57</v>
      </c>
    </row>
    <row r="8" spans="1:12" x14ac:dyDescent="0.25">
      <c r="A8" s="1" t="s">
        <v>8</v>
      </c>
      <c r="B8">
        <v>326</v>
      </c>
      <c r="C8">
        <v>547</v>
      </c>
      <c r="D8">
        <v>3</v>
      </c>
      <c r="E8">
        <v>951</v>
      </c>
      <c r="F8">
        <v>1155</v>
      </c>
      <c r="G8">
        <v>1081</v>
      </c>
      <c r="H8">
        <v>943</v>
      </c>
      <c r="I8">
        <v>564</v>
      </c>
      <c r="J8">
        <v>277</v>
      </c>
      <c r="K8">
        <v>108</v>
      </c>
      <c r="L8">
        <v>17</v>
      </c>
    </row>
    <row r="9" spans="1:12" x14ac:dyDescent="0.25">
      <c r="A9" s="1" t="s">
        <v>9</v>
      </c>
      <c r="B9">
        <v>1999</v>
      </c>
      <c r="C9">
        <v>2314</v>
      </c>
      <c r="D9">
        <v>4</v>
      </c>
      <c r="E9">
        <v>2879</v>
      </c>
      <c r="F9">
        <v>3542</v>
      </c>
      <c r="G9">
        <v>3366</v>
      </c>
      <c r="H9">
        <v>3242</v>
      </c>
      <c r="I9">
        <v>2414</v>
      </c>
      <c r="J9">
        <v>1426</v>
      </c>
      <c r="K9">
        <v>577</v>
      </c>
      <c r="L9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sintoma</vt:lpstr>
      <vt:lpstr>result</vt:lpstr>
      <vt:lpstr>prov</vt:lpstr>
      <vt:lpstr>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lidiane.andrade1@outlook.com</cp:lastModifiedBy>
  <dcterms:created xsi:type="dcterms:W3CDTF">2025-05-25T20:45:38Z</dcterms:created>
  <dcterms:modified xsi:type="dcterms:W3CDTF">2025-05-25T21:28:22Z</dcterms:modified>
</cp:coreProperties>
</file>