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bookViews>
    <workbookView xWindow="0" yWindow="0" windowWidth="15990" windowHeight="41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F4" i="1"/>
  <c r="H5" i="1" l="1"/>
  <c r="H6" i="1"/>
  <c r="H4" i="1"/>
  <c r="J4" i="1" l="1"/>
  <c r="I4" i="1"/>
  <c r="J6" i="1"/>
  <c r="I6" i="1"/>
  <c r="I5" i="1"/>
  <c r="J5" i="1"/>
  <c r="D4" i="1"/>
  <c r="G4" i="1" l="1"/>
  <c r="E4" i="1"/>
  <c r="E5" i="1"/>
  <c r="E6" i="1"/>
  <c r="E7" i="1"/>
  <c r="E8" i="1"/>
  <c r="E9" i="1"/>
  <c r="E10" i="1"/>
  <c r="E11" i="1"/>
  <c r="E12" i="1"/>
  <c r="E13" i="1"/>
  <c r="H9" i="1" l="1"/>
  <c r="I9" i="1" s="1"/>
  <c r="H8" i="1"/>
  <c r="I8" i="1" s="1"/>
  <c r="H12" i="1"/>
  <c r="I12" i="1" s="1"/>
  <c r="H11" i="1"/>
  <c r="I11" i="1" s="1"/>
  <c r="H13" i="1"/>
  <c r="D5" i="1"/>
  <c r="D6" i="1"/>
  <c r="D7" i="1"/>
  <c r="D8" i="1"/>
  <c r="D9" i="1"/>
  <c r="D10" i="1"/>
  <c r="D11" i="1"/>
  <c r="D12" i="1"/>
  <c r="D13" i="1"/>
  <c r="C17" i="1"/>
  <c r="C16" i="1"/>
  <c r="B16" i="1"/>
  <c r="B14" i="1"/>
  <c r="C14" i="1"/>
  <c r="B15" i="1"/>
  <c r="C15" i="1"/>
  <c r="J8" i="1" l="1"/>
  <c r="J9" i="1"/>
  <c r="J11" i="1"/>
  <c r="J12" i="1"/>
  <c r="H7" i="1"/>
  <c r="J7" i="1" s="1"/>
  <c r="H10" i="1"/>
  <c r="I10" i="1" s="1"/>
  <c r="J13" i="1"/>
  <c r="I13" i="1"/>
  <c r="B17" i="1"/>
  <c r="J10" i="1" l="1"/>
  <c r="J14" i="1"/>
  <c r="I7" i="1"/>
  <c r="I14" i="1" s="1"/>
  <c r="H14" i="1"/>
</calcChain>
</file>

<file path=xl/sharedStrings.xml><?xml version="1.0" encoding="utf-8"?>
<sst xmlns="http://schemas.openxmlformats.org/spreadsheetml/2006/main" count="8" uniqueCount="8">
  <si>
    <t>m</t>
  </si>
  <si>
    <t>b</t>
  </si>
  <si>
    <t>ALTUR</t>
  </si>
  <si>
    <t xml:space="preserve">peso </t>
  </si>
  <si>
    <t>AN</t>
  </si>
  <si>
    <t>PN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</si>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</sst>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D1" workbookViewId="0">
      <selection activeCell="G19" sqref="G19"/>
    </sheetView>
  </sheetViews>
  <sheetFormatPr baseColWidth="10" defaultRowHeight="15" x14ac:dyDescent="0.25"/>
  <cols>
    <col min="2" max="2" width="11.140625" customWidth="1"/>
    <col min="4" max="4" width="11.85546875" bestFit="1" customWidth="1"/>
    <col min="6" max="6" width="32.85546875" customWidth="1"/>
    <col min="7" max="7" width="12.42578125" bestFit="1" customWidth="1"/>
    <col min="8" max="8" width="13.42578125" bestFit="1" customWidth="1"/>
  </cols>
  <sheetData>
    <row r="1" spans="1:10" x14ac:dyDescent="0.25">
      <c r="F1">
        <v>0</v>
      </c>
      <c r="G1">
        <v>1</v>
      </c>
    </row>
    <row r="2" spans="1:10" x14ac:dyDescent="0.25">
      <c r="F2">
        <v>0</v>
      </c>
      <c r="G2">
        <v>1</v>
      </c>
    </row>
    <row r="3" spans="1:10" x14ac:dyDescent="0.25">
      <c r="B3" t="s">
        <v>2</v>
      </c>
      <c r="C3" t="s">
        <v>3</v>
      </c>
      <c r="D3" t="s">
        <v>4</v>
      </c>
      <c r="E3" t="s">
        <v>5</v>
      </c>
    </row>
    <row r="4" spans="1:10" x14ac:dyDescent="0.25">
      <c r="B4" s="3">
        <v>1.7</v>
      </c>
      <c r="C4">
        <v>85</v>
      </c>
      <c r="D4">
        <f>(B$16*B4) + B$17</f>
        <v>0.61818181818181817</v>
      </c>
      <c r="E4">
        <f>(C$16*C4) + C$17</f>
        <v>0.7777777777777779</v>
      </c>
      <c r="F4">
        <f>SQRT(($D4-F$1)^2 + ($E4-F$2)^2)</f>
        <v>0.99352253720563222</v>
      </c>
      <c r="G4">
        <f>SQRT(($D4-G$1)^2 + ($E4-G$2)^2)</f>
        <v>0.44177804383686253</v>
      </c>
      <c r="H4">
        <f>MIN(F4:G4)</f>
        <v>0.44177804383686253</v>
      </c>
      <c r="I4">
        <f>IF(H4=F4,1,0)</f>
        <v>0</v>
      </c>
      <c r="J4">
        <f t="shared" ref="J4:J6" si="0">IF(H4=G4,1,0)</f>
        <v>1</v>
      </c>
    </row>
    <row r="5" spans="1:10" x14ac:dyDescent="0.25">
      <c r="B5" s="3">
        <v>1.5</v>
      </c>
      <c r="C5">
        <v>70</v>
      </c>
      <c r="D5">
        <f t="shared" ref="D5:E13" si="1">(B$16*B5) + B$17</f>
        <v>0.25454545454545485</v>
      </c>
      <c r="E5">
        <f t="shared" si="1"/>
        <v>0.44444444444444442</v>
      </c>
      <c r="F5">
        <f t="shared" ref="F5:G13" si="2">SQRT(($D5-F$1)^2 + ($E5-F$2)^2)</f>
        <v>0.5121759977071193</v>
      </c>
      <c r="G5">
        <f t="shared" si="2"/>
        <v>0.92970127172521633</v>
      </c>
      <c r="H5">
        <f t="shared" ref="H5:H13" si="3">MIN(F5:G5)</f>
        <v>0.5121759977071193</v>
      </c>
      <c r="I5">
        <f t="shared" ref="I5:I13" si="4">IF(H5=F5,1,0)</f>
        <v>1</v>
      </c>
      <c r="J5">
        <f t="shared" si="0"/>
        <v>0</v>
      </c>
    </row>
    <row r="6" spans="1:10" x14ac:dyDescent="0.25">
      <c r="B6" s="3">
        <v>1.85</v>
      </c>
      <c r="C6">
        <v>60</v>
      </c>
      <c r="D6">
        <f t="shared" si="1"/>
        <v>0.89090909090909154</v>
      </c>
      <c r="E6">
        <f t="shared" si="1"/>
        <v>0.22222222222222232</v>
      </c>
      <c r="F6">
        <f t="shared" si="2"/>
        <v>0.91820570914901567</v>
      </c>
      <c r="G6">
        <f t="shared" si="2"/>
        <v>0.78539104785528269</v>
      </c>
      <c r="H6">
        <f t="shared" si="3"/>
        <v>0.78539104785528269</v>
      </c>
      <c r="I6">
        <f t="shared" si="4"/>
        <v>0</v>
      </c>
      <c r="J6">
        <f t="shared" si="0"/>
        <v>1</v>
      </c>
    </row>
    <row r="7" spans="1:10" x14ac:dyDescent="0.25">
      <c r="B7" s="3">
        <v>1.36</v>
      </c>
      <c r="C7">
        <v>95</v>
      </c>
      <c r="D7">
        <f t="shared" si="1"/>
        <v>0</v>
      </c>
      <c r="E7">
        <f t="shared" si="1"/>
        <v>1</v>
      </c>
      <c r="F7">
        <f t="shared" si="2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>IF(H7=G7,1,0)</f>
        <v>1</v>
      </c>
    </row>
    <row r="8" spans="1:10" x14ac:dyDescent="0.25">
      <c r="B8" s="3">
        <v>1.64</v>
      </c>
      <c r="C8">
        <v>72</v>
      </c>
      <c r="D8">
        <f t="shared" si="1"/>
        <v>0.50909090909090926</v>
      </c>
      <c r="E8">
        <f t="shared" si="1"/>
        <v>0.48888888888888893</v>
      </c>
      <c r="F8">
        <f t="shared" si="2"/>
        <v>0.70582285270315581</v>
      </c>
      <c r="G8">
        <f t="shared" si="2"/>
        <v>0.70867926697373085</v>
      </c>
      <c r="H8">
        <f t="shared" si="3"/>
        <v>0.70582285270315581</v>
      </c>
      <c r="I8">
        <f t="shared" si="4"/>
        <v>1</v>
      </c>
      <c r="J8">
        <f t="shared" ref="J8:J14" si="5">IF(H8=G8,1,0)</f>
        <v>0</v>
      </c>
    </row>
    <row r="9" spans="1:10" x14ac:dyDescent="0.25">
      <c r="B9" s="3">
        <v>1.72</v>
      </c>
      <c r="C9">
        <v>75</v>
      </c>
      <c r="D9">
        <f t="shared" si="1"/>
        <v>0.65454545454545476</v>
      </c>
      <c r="E9">
        <f t="shared" si="1"/>
        <v>0.55555555555555558</v>
      </c>
      <c r="F9">
        <f t="shared" si="2"/>
        <v>0.85852881569272799</v>
      </c>
      <c r="G9">
        <f t="shared" si="2"/>
        <v>0.56291181118603062</v>
      </c>
      <c r="H9">
        <f t="shared" si="3"/>
        <v>0.56291181118603062</v>
      </c>
      <c r="I9">
        <f t="shared" si="4"/>
        <v>0</v>
      </c>
      <c r="J9">
        <f t="shared" si="5"/>
        <v>1</v>
      </c>
    </row>
    <row r="10" spans="1:10" x14ac:dyDescent="0.25">
      <c r="B10" s="3">
        <v>1.8</v>
      </c>
      <c r="C10">
        <v>84</v>
      </c>
      <c r="D10">
        <f t="shared" si="1"/>
        <v>0.80000000000000027</v>
      </c>
      <c r="E10">
        <f t="shared" si="1"/>
        <v>0.75555555555555554</v>
      </c>
      <c r="F10">
        <f t="shared" si="2"/>
        <v>1.1003927469457733</v>
      </c>
      <c r="G10">
        <f t="shared" si="2"/>
        <v>0.31583712007893089</v>
      </c>
      <c r="H10">
        <f t="shared" si="3"/>
        <v>0.31583712007893089</v>
      </c>
      <c r="I10">
        <f t="shared" si="4"/>
        <v>0</v>
      </c>
      <c r="J10">
        <f t="shared" si="5"/>
        <v>1</v>
      </c>
    </row>
    <row r="11" spans="1:10" x14ac:dyDescent="0.25">
      <c r="B11" s="3">
        <v>1.55</v>
      </c>
      <c r="C11">
        <v>50</v>
      </c>
      <c r="D11">
        <f t="shared" si="1"/>
        <v>0.34545454545454568</v>
      </c>
      <c r="E11">
        <f t="shared" si="1"/>
        <v>0</v>
      </c>
      <c r="F11">
        <f t="shared" si="2"/>
        <v>0.34545454545454568</v>
      </c>
      <c r="G11">
        <f t="shared" si="2"/>
        <v>1.1951693403305303</v>
      </c>
      <c r="H11">
        <f t="shared" si="3"/>
        <v>0.34545454545454568</v>
      </c>
      <c r="I11">
        <f t="shared" si="4"/>
        <v>1</v>
      </c>
      <c r="J11">
        <f t="shared" si="5"/>
        <v>0</v>
      </c>
    </row>
    <row r="12" spans="1:10" x14ac:dyDescent="0.25">
      <c r="B12" s="3">
        <v>1.4</v>
      </c>
      <c r="C12">
        <v>60</v>
      </c>
      <c r="D12">
        <f t="shared" si="1"/>
        <v>7.2727272727272751E-2</v>
      </c>
      <c r="E12">
        <f t="shared" si="1"/>
        <v>0.22222222222222232</v>
      </c>
      <c r="F12">
        <f t="shared" si="2"/>
        <v>0.23382038458554008</v>
      </c>
      <c r="G12">
        <f t="shared" si="2"/>
        <v>1.2102780599303367</v>
      </c>
      <c r="H12">
        <f t="shared" si="3"/>
        <v>0.23382038458554008</v>
      </c>
      <c r="I12">
        <f t="shared" si="4"/>
        <v>1</v>
      </c>
      <c r="J12">
        <f t="shared" si="5"/>
        <v>0</v>
      </c>
    </row>
    <row r="13" spans="1:10" x14ac:dyDescent="0.25">
      <c r="B13" s="3">
        <v>1.91</v>
      </c>
      <c r="C13">
        <v>73</v>
      </c>
      <c r="D13">
        <f t="shared" si="1"/>
        <v>1</v>
      </c>
      <c r="E13">
        <f t="shared" si="1"/>
        <v>0.51111111111111107</v>
      </c>
      <c r="F13">
        <f t="shared" si="2"/>
        <v>1.1230470016438467</v>
      </c>
      <c r="G13">
        <f t="shared" si="2"/>
        <v>0.48888888888888893</v>
      </c>
      <c r="H13">
        <f>MIN(F13:G13)</f>
        <v>0.48888888888888893</v>
      </c>
      <c r="I13">
        <f t="shared" si="4"/>
        <v>0</v>
      </c>
      <c r="J13">
        <f t="shared" si="5"/>
        <v>1</v>
      </c>
    </row>
    <row r="14" spans="1:10" x14ac:dyDescent="0.25">
      <c r="A14" t="s">
        <v>6</v>
      </c>
      <c r="B14" s="2">
        <f>MAX(B4:B13)</f>
        <v>1.91</v>
      </c>
      <c r="C14" s="1">
        <f>MAX(C4:C13)</f>
        <v>95</v>
      </c>
      <c r="H14">
        <f>SUM(H4:H13)</f>
        <v>5.3920806922963571</v>
      </c>
      <c r="I14">
        <f>SUM(I4:I13)</f>
        <v>5</v>
      </c>
      <c r="J14">
        <f>SUM(J4:J13)</f>
        <v>6</v>
      </c>
    </row>
    <row r="15" spans="1:10" x14ac:dyDescent="0.25">
      <c r="A15" t="s">
        <v>7</v>
      </c>
      <c r="B15" s="1">
        <f>MIN(B4:B13)</f>
        <v>1.36</v>
      </c>
      <c r="C15" s="1">
        <f>MIN(C4:C13)</f>
        <v>50</v>
      </c>
    </row>
    <row r="16" spans="1:10" x14ac:dyDescent="0.25">
      <c r="A16" t="s">
        <v>0</v>
      </c>
      <c r="B16">
        <f>1/(B14-B15)</f>
        <v>1.8181818181818188</v>
      </c>
      <c r="C16">
        <f>1/(C14-C15)</f>
        <v>2.2222222222222223E-2</v>
      </c>
    </row>
    <row r="17" spans="1:3" x14ac:dyDescent="0.25">
      <c r="A17" t="s">
        <v>1</v>
      </c>
      <c r="B17">
        <f>-B16 * B15</f>
        <v>-2.4727272727272736</v>
      </c>
      <c r="C17">
        <f>-C16 * C15</f>
        <v>-1.1111111111111112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acosta vazquez</dc:creator>
  <cp:lastModifiedBy>luis alberto acosta vazquez</cp:lastModifiedBy>
  <dcterms:created xsi:type="dcterms:W3CDTF">2017-10-19T00:33:11Z</dcterms:created>
  <dcterms:modified xsi:type="dcterms:W3CDTF">2017-10-24T01:03:24Z</dcterms:modified>
</cp:coreProperties>
</file>