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jpfel\OneDrive\Desktop\MSP-24-25\msp\"/>
    </mc:Choice>
  </mc:AlternateContent>
  <xr:revisionPtr revIDLastSave="0" documentId="13_ncr:1_{817F8762-20E5-403A-A9EC-D746E3366208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TEAM" sheetId="1" r:id="rId1"/>
    <sheet name="GANTT CHART" sheetId="2" r:id="rId2"/>
    <sheet name="BURNDOWN CHART" sheetId="3" r:id="rId3"/>
  </sheets>
  <definedNames>
    <definedName name="color">'GANTT CHART'!$E$1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13" i="3" l="1"/>
  <c r="W10" i="3"/>
  <c r="Z10" i="3" s="1"/>
  <c r="Y12" i="3"/>
  <c r="Y14" i="3" s="1"/>
  <c r="X26" i="3"/>
  <c r="W26" i="3"/>
  <c r="V26" i="3"/>
  <c r="E26" i="3"/>
  <c r="Y26" i="3" s="1"/>
  <c r="E25" i="3"/>
  <c r="F25" i="3" s="1"/>
  <c r="G25" i="3" s="1"/>
  <c r="H25" i="3" s="1"/>
  <c r="I25" i="3" s="1"/>
  <c r="J25" i="3" s="1"/>
  <c r="K25" i="3" s="1"/>
  <c r="L25" i="3" s="1"/>
  <c r="M25" i="3" s="1"/>
  <c r="N25" i="3" s="1"/>
  <c r="O25" i="3" s="1"/>
  <c r="P25" i="3" s="1"/>
  <c r="Q25" i="3" s="1"/>
  <c r="R25" i="3" s="1"/>
  <c r="S25" i="3" s="1"/>
  <c r="T25" i="3" s="1"/>
  <c r="U25" i="3" s="1"/>
  <c r="V25" i="3" s="1"/>
  <c r="Y24" i="3"/>
  <c r="X24" i="3"/>
  <c r="W24" i="3"/>
  <c r="V24" i="3"/>
  <c r="U24" i="3"/>
  <c r="T24" i="3"/>
  <c r="S24" i="3"/>
  <c r="R24" i="3"/>
  <c r="Q24" i="3"/>
  <c r="P24" i="3"/>
  <c r="O24" i="3"/>
  <c r="N24" i="3"/>
  <c r="M24" i="3"/>
  <c r="L24" i="3"/>
  <c r="K24" i="3"/>
  <c r="J24" i="3"/>
  <c r="I24" i="3"/>
  <c r="H24" i="3"/>
  <c r="G24" i="3"/>
  <c r="F24" i="3"/>
  <c r="E24" i="3"/>
  <c r="Z23" i="3"/>
  <c r="Z22" i="3"/>
  <c r="Z21" i="3"/>
  <c r="Z20" i="3"/>
  <c r="Z19" i="3"/>
  <c r="X14" i="3"/>
  <c r="W14" i="3"/>
  <c r="V14" i="3"/>
  <c r="U14" i="3"/>
  <c r="T14" i="3"/>
  <c r="S14" i="3"/>
  <c r="R14" i="3"/>
  <c r="Q14" i="3"/>
  <c r="P14" i="3"/>
  <c r="O14" i="3"/>
  <c r="N14" i="3"/>
  <c r="M14" i="3"/>
  <c r="L14" i="3"/>
  <c r="K14" i="3"/>
  <c r="J14" i="3"/>
  <c r="I14" i="3"/>
  <c r="H14" i="3"/>
  <c r="G14" i="3"/>
  <c r="F14" i="3"/>
  <c r="E14" i="3"/>
  <c r="E16" i="3" s="1"/>
  <c r="Z11" i="3"/>
  <c r="Z9" i="3"/>
  <c r="Z8" i="3"/>
  <c r="Z7" i="3"/>
  <c r="Z6" i="3"/>
  <c r="Z5" i="3"/>
  <c r="Z4" i="3"/>
  <c r="L14" i="2"/>
  <c r="K14" i="2"/>
  <c r="J14" i="2"/>
  <c r="I14" i="2"/>
  <c r="H14" i="2"/>
  <c r="G14" i="2"/>
  <c r="F14" i="2"/>
  <c r="L13" i="2"/>
  <c r="K13" i="2"/>
  <c r="J13" i="2"/>
  <c r="I13" i="2"/>
  <c r="H13" i="2"/>
  <c r="G13" i="2"/>
  <c r="F13" i="2"/>
  <c r="L12" i="2"/>
  <c r="K12" i="2"/>
  <c r="J12" i="2"/>
  <c r="I12" i="2"/>
  <c r="G12" i="2"/>
  <c r="F12" i="2"/>
  <c r="L11" i="2"/>
  <c r="K11" i="2"/>
  <c r="J11" i="2"/>
  <c r="I11" i="2"/>
  <c r="H11" i="2"/>
  <c r="G11" i="2"/>
  <c r="F11" i="2"/>
  <c r="L10" i="2"/>
  <c r="K10" i="2"/>
  <c r="J10" i="2"/>
  <c r="I10" i="2"/>
  <c r="H10" i="2"/>
  <c r="G10" i="2"/>
  <c r="F10" i="2"/>
  <c r="L9" i="2"/>
  <c r="K9" i="2"/>
  <c r="J9" i="2"/>
  <c r="I9" i="2"/>
  <c r="H9" i="2"/>
  <c r="G9" i="2"/>
  <c r="F9" i="2"/>
  <c r="L8" i="2"/>
  <c r="K8" i="2"/>
  <c r="J8" i="2"/>
  <c r="I8" i="2"/>
  <c r="H8" i="2"/>
  <c r="G8" i="2"/>
  <c r="F8" i="2"/>
  <c r="L7" i="2"/>
  <c r="K7" i="2"/>
  <c r="J7" i="2"/>
  <c r="I7" i="2"/>
  <c r="H7" i="2"/>
  <c r="G7" i="2"/>
  <c r="F7" i="2"/>
  <c r="L6" i="2"/>
  <c r="K6" i="2"/>
  <c r="J6" i="2"/>
  <c r="I6" i="2"/>
  <c r="H6" i="2"/>
  <c r="G6" i="2"/>
  <c r="F6" i="2"/>
  <c r="Z12" i="3" l="1"/>
  <c r="Z14" i="3" s="1"/>
  <c r="W25" i="3"/>
  <c r="Z24" i="3"/>
  <c r="X25" i="3"/>
  <c r="Y25" i="3" s="1"/>
  <c r="V16" i="3"/>
  <c r="N16" i="3"/>
  <c r="F16" i="3"/>
  <c r="U16" i="3"/>
  <c r="M16" i="3"/>
  <c r="S16" i="3"/>
  <c r="K16" i="3"/>
  <c r="J16" i="3"/>
  <c r="Y16" i="3"/>
  <c r="Q16" i="3"/>
  <c r="I16" i="3"/>
  <c r="O16" i="3"/>
  <c r="G16" i="3"/>
  <c r="L16" i="3"/>
  <c r="X16" i="3"/>
  <c r="P16" i="3"/>
  <c r="H16" i="3"/>
  <c r="W16" i="3"/>
  <c r="T16" i="3"/>
  <c r="R16" i="3"/>
  <c r="M26" i="3"/>
  <c r="G26" i="3"/>
  <c r="J26" i="3"/>
  <c r="E15" i="3"/>
  <c r="F15" i="3" s="1"/>
  <c r="G15" i="3" s="1"/>
  <c r="H15" i="3" s="1"/>
  <c r="I15" i="3" s="1"/>
  <c r="J15" i="3" s="1"/>
  <c r="K15" i="3" s="1"/>
  <c r="L15" i="3" s="1"/>
  <c r="M15" i="3" s="1"/>
  <c r="N15" i="3" s="1"/>
  <c r="O15" i="3" s="1"/>
  <c r="P15" i="3" s="1"/>
  <c r="Q15" i="3" s="1"/>
  <c r="R15" i="3" s="1"/>
  <c r="S15" i="3" s="1"/>
  <c r="T15" i="3" s="1"/>
  <c r="U15" i="3" s="1"/>
  <c r="V15" i="3" s="1"/>
  <c r="W15" i="3" s="1"/>
  <c r="X15" i="3" s="1"/>
  <c r="Y15" i="3" s="1"/>
  <c r="K26" i="3"/>
  <c r="S26" i="3"/>
  <c r="U26" i="3"/>
  <c r="F26" i="3"/>
  <c r="O26" i="3"/>
  <c r="R26" i="3"/>
  <c r="L26" i="3"/>
  <c r="T26" i="3"/>
  <c r="N26" i="3"/>
  <c r="H26" i="3"/>
  <c r="P26" i="3"/>
  <c r="I26" i="3"/>
  <c r="Q26" i="3"/>
</calcChain>
</file>

<file path=xl/sharedStrings.xml><?xml version="1.0" encoding="utf-8"?>
<sst xmlns="http://schemas.openxmlformats.org/spreadsheetml/2006/main" count="122" uniqueCount="70">
  <si>
    <t>Team</t>
  </si>
  <si>
    <t>João Félix (Product Owner)</t>
  </si>
  <si>
    <t>Luís Lamy (Scrum Master)</t>
  </si>
  <si>
    <t>Guilherme Santana (Quality Controller)</t>
  </si>
  <si>
    <t>Yaroslav Hayduk (Team Member)</t>
  </si>
  <si>
    <t>Bernardo Carvalho (Team Member)</t>
  </si>
  <si>
    <t>Gantt Chart</t>
  </si>
  <si>
    <t>Project Start</t>
  </si>
  <si>
    <t>columns used to create the chart</t>
  </si>
  <si>
    <t>CATEGORY</t>
  </si>
  <si>
    <t>TASK</t>
  </si>
  <si>
    <t>START</t>
  </si>
  <si>
    <t>END</t>
  </si>
  <si>
    <t>COLOR</t>
  </si>
  <si>
    <t>Start</t>
  </si>
  <si>
    <t>Blue</t>
  </si>
  <si>
    <t>Red</t>
  </si>
  <si>
    <t>Green</t>
  </si>
  <si>
    <t>Brown</t>
  </si>
  <si>
    <t>Orange</t>
  </si>
  <si>
    <t>Purple</t>
  </si>
  <si>
    <t>Working Days</t>
  </si>
  <si>
    <t>Planning</t>
  </si>
  <si>
    <t>Define Team Roles and Responsibilities #1</t>
  </si>
  <si>
    <t>Gantt Chart and Task Dependencies #2</t>
  </si>
  <si>
    <t>Documentation</t>
  </si>
  <si>
    <t>Generate Sprint 1 Burndown Chart #3</t>
  </si>
  <si>
    <t>SysML diagram for 15 FR. #4</t>
  </si>
  <si>
    <t>Model Main Business Process and Features (BPMN) #5</t>
  </si>
  <si>
    <t>Back End</t>
  </si>
  <si>
    <t>Implement Back-End Logic for Basic Features #8</t>
  </si>
  <si>
    <t>Front End</t>
  </si>
  <si>
    <t>Design Front-End UI #6</t>
  </si>
  <si>
    <t>Implement Front-End #7</t>
  </si>
  <si>
    <t>Quality</t>
  </si>
  <si>
    <t>Quality Check and Testing #9</t>
  </si>
  <si>
    <t>Insert new rows above this one</t>
  </si>
  <si>
    <t>MILESTONE LABEL</t>
  </si>
  <si>
    <t>DATE</t>
  </si>
  <si>
    <t>Margin
Bottom</t>
  </si>
  <si>
    <t>Margin
Top</t>
  </si>
  <si>
    <t>Start Coding</t>
  </si>
  <si>
    <t>1st Delivery</t>
  </si>
  <si>
    <t>Burndown Chart</t>
  </si>
  <si>
    <t>ESTIMATE (Hours)</t>
  </si>
  <si>
    <t>REMAINING WORK</t>
  </si>
  <si>
    <t>Report</t>
  </si>
  <si>
    <t>Write a report on the project</t>
  </si>
  <si>
    <t>Total</t>
  </si>
  <si>
    <t>Work divided by the whole team</t>
  </si>
  <si>
    <t>Remaining</t>
  </si>
  <si>
    <t>Ideal</t>
  </si>
  <si>
    <t>TEAM MEMBERS</t>
  </si>
  <si>
    <t>Bernardo Carvalho</t>
  </si>
  <si>
    <t>Guilherme Santana</t>
  </si>
  <si>
    <t>João Félix</t>
  </si>
  <si>
    <t>Luís Lamy</t>
  </si>
  <si>
    <t>Yaroslav Hayduk</t>
  </si>
  <si>
    <t>Tasks Assigned</t>
  </si>
  <si>
    <t>All</t>
  </si>
  <si>
    <t>Define Team Roles and Responsibilities #1 (0.5 hours)</t>
  </si>
  <si>
    <t>SysML diagram for 3 FR #4 (5 hours)</t>
  </si>
  <si>
    <t>Model Main Business Process (BPMN) #5 (6 hours)</t>
  </si>
  <si>
    <t>Implement Back-End Logic for Basic Features #8 (10 hours)</t>
  </si>
  <si>
    <t>Implement Front-End #7 (7 hours)</t>
  </si>
  <si>
    <t>Generate Sprint 1 Burndown Chart #3 (1 hour)</t>
  </si>
  <si>
    <t>Design Front-End UI #6 (30 hours)</t>
  </si>
  <si>
    <t>Gantt Chart and Task Dependencies #2 (3 hours)</t>
  </si>
  <si>
    <t>Quality Check and Testing #9 (35 hours)</t>
  </si>
  <si>
    <t>Implement Front-End and Back-End #7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</si>
</sst>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d/m/yyyy"/>
    <numFmt numFmtId="165" formatCode="m/d/yy"/>
    <numFmt numFmtId="166" formatCode="dd/mm/yy"/>
    <numFmt numFmtId="167" formatCode="0.0"/>
  </numFmts>
  <fonts count="15" x14ac:knownFonts="1">
    <font>
      <sz val="11"/>
      <color theme="1"/>
      <name val="Arial"/>
      <scheme val="minor"/>
    </font>
    <font>
      <sz val="11"/>
      <color theme="1"/>
      <name val="Arial"/>
      <scheme val="minor"/>
    </font>
    <font>
      <b/>
      <sz val="14"/>
      <color theme="1"/>
      <name val="Arial"/>
    </font>
    <font>
      <b/>
      <sz val="20"/>
      <color rgb="FF2A4E81"/>
      <name val="Arial"/>
    </font>
    <font>
      <sz val="10"/>
      <color theme="1"/>
      <name val="Arial"/>
    </font>
    <font>
      <sz val="11"/>
      <color theme="1"/>
      <name val="Arial"/>
    </font>
    <font>
      <i/>
      <sz val="11"/>
      <color rgb="FFA5A5A5"/>
      <name val="Arial"/>
    </font>
    <font>
      <i/>
      <sz val="10"/>
      <color rgb="FF7F7F7F"/>
      <name val="Arial"/>
    </font>
    <font>
      <b/>
      <sz val="9"/>
      <color theme="0"/>
      <name val="Arial"/>
    </font>
    <font>
      <sz val="9"/>
      <color theme="0"/>
      <name val="Arial"/>
    </font>
    <font>
      <b/>
      <sz val="11"/>
      <color theme="1"/>
      <name val="Arial"/>
    </font>
    <font>
      <sz val="11"/>
      <name val="Arial"/>
    </font>
    <font>
      <i/>
      <sz val="11"/>
      <color theme="1"/>
      <name val="Arial"/>
    </font>
    <font>
      <b/>
      <sz val="11"/>
      <color rgb="FFFF0000"/>
      <name val="Arial"/>
    </font>
    <font>
      <u/>
      <sz val="11"/>
      <color theme="1"/>
      <name val="Arial"/>
    </font>
  </fonts>
  <fills count="9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80A3D5"/>
        <bgColor rgb="FF80A3D5"/>
      </patternFill>
    </fill>
    <fill>
      <patternFill patternType="solid">
        <fgColor rgb="FFF2F2F2"/>
        <bgColor rgb="FFF2F2F2"/>
      </patternFill>
    </fill>
    <fill>
      <patternFill patternType="solid">
        <fgColor rgb="FFD8D8D8"/>
        <bgColor rgb="FFD8D8D8"/>
      </patternFill>
    </fill>
    <fill>
      <patternFill patternType="solid">
        <fgColor rgb="FF6ADD6A"/>
        <bgColor rgb="FF6ADD6A"/>
      </patternFill>
    </fill>
    <fill>
      <patternFill patternType="solid">
        <fgColor rgb="FFFFFF00"/>
        <bgColor rgb="FFFFFF00"/>
      </patternFill>
    </fill>
    <fill>
      <patternFill patternType="solid">
        <fgColor rgb="FF6ADD6A"/>
        <bgColor indexed="64"/>
      </patternFill>
    </fill>
  </fills>
  <borders count="23">
    <border>
      <left/>
      <right/>
      <top/>
      <bottom/>
      <diagonal/>
    </border>
    <border>
      <left style="thin">
        <color rgb="FFA5A5A5"/>
      </left>
      <right style="thin">
        <color rgb="FFA5A5A5"/>
      </right>
      <top style="thin">
        <color rgb="FFA5A5A5"/>
      </top>
      <bottom/>
      <diagonal/>
    </border>
    <border>
      <left style="thin">
        <color rgb="FF80A3D5"/>
      </left>
      <right/>
      <top style="thin">
        <color rgb="FF80A3D5"/>
      </top>
      <bottom/>
      <diagonal/>
    </border>
    <border>
      <left/>
      <right/>
      <top style="thin">
        <color rgb="FF80A3D5"/>
      </top>
      <bottom/>
      <diagonal/>
    </border>
    <border>
      <left/>
      <right style="thin">
        <color rgb="FF80A3D5"/>
      </right>
      <top style="thin">
        <color rgb="FF80A3D5"/>
      </top>
      <bottom/>
      <diagonal/>
    </border>
    <border>
      <left/>
      <right/>
      <top/>
      <bottom/>
      <diagonal/>
    </border>
    <border>
      <left style="thin">
        <color rgb="FF80A3D5"/>
      </left>
      <right/>
      <top style="thin">
        <color rgb="FF80A3D5"/>
      </top>
      <bottom style="thin">
        <color rgb="FF80A3D5"/>
      </bottom>
      <diagonal/>
    </border>
    <border>
      <left style="thin">
        <color rgb="FFBFBFBF"/>
      </left>
      <right/>
      <top style="thin">
        <color rgb="FF80A3D5"/>
      </top>
      <bottom style="thin">
        <color rgb="FF80A3D5"/>
      </bottom>
      <diagonal/>
    </border>
    <border>
      <left style="thin">
        <color rgb="FFBFBFBF"/>
      </left>
      <right/>
      <top style="thin">
        <color rgb="FF80A3D5"/>
      </top>
      <bottom style="thin">
        <color rgb="FF80A3D5"/>
      </bottom>
      <diagonal/>
    </border>
    <border>
      <left style="thin">
        <color rgb="FFBFBFBF"/>
      </left>
      <right style="thin">
        <color rgb="FF80A3D5"/>
      </right>
      <top style="thin">
        <color rgb="FF80A3D5"/>
      </top>
      <bottom style="thin">
        <color rgb="FF80A3D5"/>
      </bottom>
      <diagonal/>
    </border>
    <border>
      <left style="thin">
        <color rgb="FF80A3D5"/>
      </left>
      <right style="thin">
        <color rgb="FFBFBFBF"/>
      </right>
      <top style="thin">
        <color rgb="FF80A3D5"/>
      </top>
      <bottom/>
      <diagonal/>
    </border>
    <border>
      <left style="thin">
        <color rgb="FF80A3D5"/>
      </left>
      <right style="thin">
        <color rgb="FFBFBFBF"/>
      </right>
      <top/>
      <bottom style="thin">
        <color rgb="FF80A3D5"/>
      </bottom>
      <diagonal/>
    </border>
    <border>
      <left style="thin">
        <color rgb="FF80A3D5"/>
      </left>
      <right style="thin">
        <color rgb="FFBFBFBF"/>
      </right>
      <top/>
      <bottom/>
      <diagonal/>
    </border>
    <border>
      <left style="thin">
        <color rgb="FF80A3D5"/>
      </left>
      <right/>
      <top style="thin">
        <color rgb="FF80A3D5"/>
      </top>
      <bottom style="thin">
        <color rgb="FF80A3D5"/>
      </bottom>
      <diagonal/>
    </border>
    <border>
      <left style="thin">
        <color rgb="FFBFBFBF"/>
      </left>
      <right style="thin">
        <color rgb="FFBFBFBF"/>
      </right>
      <top style="thin">
        <color rgb="FF80A3D5"/>
      </top>
      <bottom style="thin">
        <color rgb="FF80A3D5"/>
      </bottom>
      <diagonal/>
    </border>
    <border>
      <left style="thin">
        <color rgb="FFBFBFBF"/>
      </left>
      <right/>
      <top style="thin">
        <color rgb="FF80A3D5"/>
      </top>
      <bottom/>
      <diagonal/>
    </border>
    <border>
      <left style="thin">
        <color rgb="FFBFBFBF"/>
      </left>
      <right style="thin">
        <color rgb="FFBFBFBF"/>
      </right>
      <top style="thin">
        <color rgb="FF80A3D5"/>
      </top>
      <bottom/>
      <diagonal/>
    </border>
    <border>
      <left style="thin">
        <color rgb="FFBFBFBF"/>
      </left>
      <right style="thin">
        <color rgb="FFBFBFBF"/>
      </right>
      <top style="thin">
        <color rgb="FF80A3D5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75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right" vertical="center"/>
    </xf>
    <xf numFmtId="164" fontId="5" fillId="0" borderId="1" xfId="0" applyNumberFormat="1" applyFont="1" applyBorder="1" applyAlignment="1">
      <alignment horizontal="center" vertical="center"/>
    </xf>
    <xf numFmtId="0" fontId="6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7" fillId="0" borderId="0" xfId="0" applyFont="1" applyAlignment="1">
      <alignment horizontal="right"/>
    </xf>
    <xf numFmtId="0" fontId="8" fillId="2" borderId="2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left" vertical="center"/>
    </xf>
    <xf numFmtId="0" fontId="8" fillId="2" borderId="3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 wrapText="1"/>
    </xf>
    <xf numFmtId="0" fontId="9" fillId="3" borderId="5" xfId="0" applyFont="1" applyFill="1" applyBorder="1" applyAlignment="1">
      <alignment horizontal="center" vertical="center" wrapText="1"/>
    </xf>
    <xf numFmtId="0" fontId="10" fillId="0" borderId="6" xfId="0" applyFont="1" applyBorder="1" applyAlignment="1">
      <alignment vertical="center" wrapText="1"/>
    </xf>
    <xf numFmtId="0" fontId="5" fillId="0" borderId="7" xfId="0" applyFont="1" applyBorder="1" applyAlignment="1">
      <alignment vertical="center"/>
    </xf>
    <xf numFmtId="165" fontId="5" fillId="0" borderId="7" xfId="0" applyNumberFormat="1" applyFont="1" applyBorder="1" applyAlignment="1">
      <alignment horizontal="center" vertical="center"/>
    </xf>
    <xf numFmtId="14" fontId="5" fillId="0" borderId="7" xfId="0" applyNumberFormat="1" applyFont="1" applyBorder="1" applyAlignment="1">
      <alignment horizontal="center" vertical="center"/>
    </xf>
    <xf numFmtId="0" fontId="5" fillId="4" borderId="8" xfId="0" applyFont="1" applyFill="1" applyBorder="1" applyAlignment="1">
      <alignment horizontal="center" vertical="center"/>
    </xf>
    <xf numFmtId="0" fontId="5" fillId="4" borderId="9" xfId="0" applyFont="1" applyFill="1" applyBorder="1" applyAlignment="1">
      <alignment horizontal="center" vertical="center"/>
    </xf>
    <xf numFmtId="0" fontId="5" fillId="0" borderId="0" xfId="0" applyFont="1" applyAlignment="1">
      <alignment vertical="center"/>
    </xf>
    <xf numFmtId="166" fontId="5" fillId="0" borderId="7" xfId="0" applyNumberFormat="1" applyFont="1" applyBorder="1" applyAlignment="1">
      <alignment horizontal="center" vertical="center"/>
    </xf>
    <xf numFmtId="165" fontId="4" fillId="4" borderId="8" xfId="0" applyNumberFormat="1" applyFont="1" applyFill="1" applyBorder="1" applyAlignment="1">
      <alignment horizontal="center" vertical="center"/>
    </xf>
    <xf numFmtId="0" fontId="4" fillId="4" borderId="8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10" fillId="0" borderId="6" xfId="0" applyFont="1" applyBorder="1" applyAlignment="1">
      <alignment horizontal="center" vertical="center" wrapText="1"/>
    </xf>
    <xf numFmtId="0" fontId="5" fillId="5" borderId="13" xfId="0" applyFont="1" applyFill="1" applyBorder="1" applyAlignment="1">
      <alignment horizontal="left" vertical="center" wrapText="1"/>
    </xf>
    <xf numFmtId="0" fontId="5" fillId="5" borderId="8" xfId="0" applyFont="1" applyFill="1" applyBorder="1" applyAlignment="1">
      <alignment horizontal="left" vertical="center"/>
    </xf>
    <xf numFmtId="14" fontId="12" fillId="5" borderId="8" xfId="0" applyNumberFormat="1" applyFont="1" applyFill="1" applyBorder="1" applyAlignment="1">
      <alignment horizontal="center" vertical="center"/>
    </xf>
    <xf numFmtId="14" fontId="5" fillId="5" borderId="8" xfId="0" applyNumberFormat="1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13" fillId="0" borderId="0" xfId="0" applyFont="1"/>
    <xf numFmtId="0" fontId="9" fillId="3" borderId="2" xfId="0" applyFont="1" applyFill="1" applyBorder="1" applyAlignment="1">
      <alignment horizontal="center" vertical="center" wrapText="1"/>
    </xf>
    <xf numFmtId="166" fontId="5" fillId="0" borderId="14" xfId="0" applyNumberFormat="1" applyFont="1" applyBorder="1" applyAlignment="1">
      <alignment horizontal="center" vertical="center"/>
    </xf>
    <xf numFmtId="9" fontId="5" fillId="4" borderId="14" xfId="0" applyNumberFormat="1" applyFont="1" applyFill="1" applyBorder="1" applyAlignment="1">
      <alignment horizontal="center" vertical="center"/>
    </xf>
    <xf numFmtId="0" fontId="5" fillId="0" borderId="15" xfId="0" applyFont="1" applyBorder="1" applyAlignment="1">
      <alignment vertical="center"/>
    </xf>
    <xf numFmtId="166" fontId="5" fillId="0" borderId="16" xfId="0" applyNumberFormat="1" applyFont="1" applyBorder="1" applyAlignment="1">
      <alignment horizontal="center" vertical="center"/>
    </xf>
    <xf numFmtId="9" fontId="5" fillId="4" borderId="17" xfId="0" applyNumberFormat="1" applyFont="1" applyFill="1" applyBorder="1" applyAlignment="1">
      <alignment horizontal="center" vertical="center"/>
    </xf>
    <xf numFmtId="0" fontId="5" fillId="0" borderId="18" xfId="0" applyFont="1" applyBorder="1" applyAlignment="1">
      <alignment vertical="center"/>
    </xf>
    <xf numFmtId="166" fontId="5" fillId="0" borderId="18" xfId="0" applyNumberFormat="1" applyFont="1" applyBorder="1" applyAlignment="1">
      <alignment horizontal="center" vertical="center"/>
    </xf>
    <xf numFmtId="9" fontId="5" fillId="0" borderId="18" xfId="0" applyNumberFormat="1" applyFont="1" applyBorder="1" applyAlignment="1">
      <alignment horizontal="center" vertical="center"/>
    </xf>
    <xf numFmtId="166" fontId="5" fillId="0" borderId="0" xfId="0" applyNumberFormat="1" applyFont="1" applyAlignment="1">
      <alignment horizontal="center" vertical="center"/>
    </xf>
    <xf numFmtId="9" fontId="5" fillId="0" borderId="0" xfId="0" applyNumberFormat="1" applyFont="1" applyAlignment="1">
      <alignment horizontal="center" vertical="center"/>
    </xf>
    <xf numFmtId="0" fontId="8" fillId="2" borderId="19" xfId="0" applyFont="1" applyFill="1" applyBorder="1" applyAlignment="1">
      <alignment horizontal="left" vertical="center"/>
    </xf>
    <xf numFmtId="0" fontId="8" fillId="2" borderId="19" xfId="0" applyFont="1" applyFill="1" applyBorder="1" applyAlignment="1">
      <alignment horizontal="center" vertical="center" wrapText="1"/>
    </xf>
    <xf numFmtId="16" fontId="8" fillId="2" borderId="19" xfId="0" applyNumberFormat="1" applyFont="1" applyFill="1" applyBorder="1" applyAlignment="1">
      <alignment horizontal="center" vertical="center"/>
    </xf>
    <xf numFmtId="0" fontId="5" fillId="6" borderId="19" xfId="0" applyFont="1" applyFill="1" applyBorder="1" applyAlignment="1">
      <alignment vertical="center"/>
    </xf>
    <xf numFmtId="166" fontId="5" fillId="0" borderId="19" xfId="0" applyNumberFormat="1" applyFont="1" applyBorder="1" applyAlignment="1">
      <alignment horizontal="center" vertical="center"/>
    </xf>
    <xf numFmtId="2" fontId="5" fillId="0" borderId="19" xfId="0" applyNumberFormat="1" applyFont="1" applyBorder="1" applyAlignment="1">
      <alignment horizontal="center" vertical="center"/>
    </xf>
    <xf numFmtId="2" fontId="5" fillId="6" borderId="19" xfId="0" applyNumberFormat="1" applyFont="1" applyFill="1" applyBorder="1" applyAlignment="1">
      <alignment horizontal="center" vertical="center"/>
    </xf>
    <xf numFmtId="0" fontId="5" fillId="7" borderId="19" xfId="0" applyFont="1" applyFill="1" applyBorder="1" applyAlignment="1">
      <alignment vertical="center"/>
    </xf>
    <xf numFmtId="2" fontId="5" fillId="6" borderId="19" xfId="0" applyNumberFormat="1" applyFont="1" applyFill="1" applyBorder="1" applyAlignment="1">
      <alignment horizontal="center" vertical="center"/>
    </xf>
    <xf numFmtId="0" fontId="10" fillId="0" borderId="19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right"/>
    </xf>
    <xf numFmtId="2" fontId="5" fillId="0" borderId="19" xfId="0" applyNumberFormat="1" applyFont="1" applyBorder="1" applyAlignment="1">
      <alignment horizontal="center"/>
    </xf>
    <xf numFmtId="0" fontId="5" fillId="7" borderId="5" xfId="0" applyFont="1" applyFill="1" applyBorder="1"/>
    <xf numFmtId="167" fontId="5" fillId="0" borderId="0" xfId="0" applyNumberFormat="1" applyFont="1" applyAlignment="1">
      <alignment horizontal="center"/>
    </xf>
    <xf numFmtId="14" fontId="5" fillId="0" borderId="19" xfId="0" applyNumberFormat="1" applyFont="1" applyBorder="1" applyAlignment="1">
      <alignment horizontal="center" vertical="center"/>
    </xf>
    <xf numFmtId="14" fontId="5" fillId="0" borderId="19" xfId="0" applyNumberFormat="1" applyFont="1" applyBorder="1" applyAlignment="1">
      <alignment horizontal="right" vertical="center"/>
    </xf>
    <xf numFmtId="14" fontId="5" fillId="0" borderId="0" xfId="0" applyNumberFormat="1" applyFont="1" applyAlignment="1">
      <alignment horizontal="center" vertical="center"/>
    </xf>
    <xf numFmtId="0" fontId="14" fillId="0" borderId="0" xfId="0" applyFont="1"/>
    <xf numFmtId="0" fontId="5" fillId="6" borderId="5" xfId="0" applyFont="1" applyFill="1" applyBorder="1"/>
    <xf numFmtId="0" fontId="10" fillId="0" borderId="0" xfId="0" applyFont="1"/>
    <xf numFmtId="2" fontId="5" fillId="8" borderId="19" xfId="0" applyNumberFormat="1" applyFont="1" applyFill="1" applyBorder="1" applyAlignment="1">
      <alignment horizontal="center" vertical="center"/>
    </xf>
    <xf numFmtId="0" fontId="10" fillId="0" borderId="10" xfId="0" applyFont="1" applyBorder="1" applyAlignment="1">
      <alignment horizontal="center" vertical="center" wrapText="1"/>
    </xf>
    <xf numFmtId="0" fontId="11" fillId="0" borderId="11" xfId="0" applyFont="1" applyBorder="1"/>
    <xf numFmtId="0" fontId="11" fillId="0" borderId="12" xfId="0" applyFont="1" applyBorder="1"/>
    <xf numFmtId="0" fontId="10" fillId="0" borderId="20" xfId="0" applyFont="1" applyBorder="1" applyAlignment="1">
      <alignment horizontal="center" vertical="center" wrapText="1"/>
    </xf>
    <xf numFmtId="0" fontId="11" fillId="0" borderId="21" xfId="0" applyFont="1" applyBorder="1"/>
    <xf numFmtId="0" fontId="11" fillId="0" borderId="2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ADD6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>
        <c:manualLayout>
          <c:xMode val="edge"/>
          <c:yMode val="edge"/>
          <c:x val="0.16711534991553686"/>
          <c:y val="6.9525384471449764E-2"/>
          <c:w val="0.75415747986728798"/>
          <c:h val="0.92045292026357972"/>
        </c:manualLayout>
      </c:layout>
      <c:barChart>
        <c:barDir val="col"/>
        <c:grouping val="stacked"/>
        <c:varyColors val="1"/>
        <c:ser>
          <c:idx val="0"/>
          <c:order val="0"/>
          <c:tx>
            <c:v>Start</c:v>
          </c:tx>
          <c:spPr>
            <a:solidFill>
              <a:srgbClr val="3969AD"/>
            </a:solidFill>
            <a:ln cmpd="sng">
              <a:solidFill>
                <a:srgbClr val="000000"/>
              </a:solidFill>
            </a:ln>
          </c:spPr>
          <c:invertIfNegative val="1"/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 lvl="0">
                  <a:defRPr/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'GANTT CHART'!$A$5:$A$15</c:f>
              <c:strCache>
                <c:ptCount val="10"/>
                <c:pt idx="1">
                  <c:v>Planning</c:v>
                </c:pt>
                <c:pt idx="3">
                  <c:v>Documentation</c:v>
                </c:pt>
                <c:pt idx="6">
                  <c:v>Back End</c:v>
                </c:pt>
                <c:pt idx="7">
                  <c:v>Front End</c:v>
                </c:pt>
                <c:pt idx="9">
                  <c:v>Quality</c:v>
                </c:pt>
              </c:strCache>
            </c:strRef>
          </c:cat>
          <c:val>
            <c:numRef>
              <c:f>'GANTT CHART'!$B$5:$B$15</c:f>
              <c:numCache>
                <c:formatCode>General</c:formatCode>
                <c:ptCount val="1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8C94-4D5D-B9CC-1F47AAD46D0A}"/>
            </c:ext>
          </c:extLst>
        </c:ser>
        <c:ser>
          <c:idx val="1"/>
          <c:order val="1"/>
          <c:tx>
            <c:v>Blue</c:v>
          </c:tx>
          <c:spPr>
            <a:solidFill>
              <a:srgbClr val="3969AD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'GANTT CHART'!$A$5:$A$15</c:f>
              <c:strCache>
                <c:ptCount val="10"/>
                <c:pt idx="1">
                  <c:v>Planning</c:v>
                </c:pt>
                <c:pt idx="3">
                  <c:v>Documentation</c:v>
                </c:pt>
                <c:pt idx="6">
                  <c:v>Back End</c:v>
                </c:pt>
                <c:pt idx="7">
                  <c:v>Front End</c:v>
                </c:pt>
                <c:pt idx="9">
                  <c:v>Quality</c:v>
                </c:pt>
              </c:strCache>
            </c:strRef>
          </c:cat>
          <c:val>
            <c:numRef>
              <c:f>'GANTT CHART'!$F$5:$F$15</c:f>
              <c:numCache>
                <c:formatCode>m/d/yy</c:formatCode>
                <c:ptCount val="11"/>
                <c:pt idx="1">
                  <c:v>45755</c:v>
                </c:pt>
                <c:pt idx="2">
                  <c:v>45755</c:v>
                </c:pt>
                <c:pt idx="3">
                  <c:v>45756</c:v>
                </c:pt>
                <c:pt idx="4">
                  <c:v>45757</c:v>
                </c:pt>
                <c:pt idx="5">
                  <c:v>45759</c:v>
                </c:pt>
                <c:pt idx="6">
                  <c:v>45762</c:v>
                </c:pt>
                <c:pt idx="7">
                  <c:v>45763</c:v>
                </c:pt>
                <c:pt idx="8">
                  <c:v>45765</c:v>
                </c:pt>
                <c:pt idx="9">
                  <c:v>45769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8C94-4D5D-B9CC-1F47AAD46D0A}"/>
            </c:ext>
          </c:extLst>
        </c:ser>
        <c:ser>
          <c:idx val="2"/>
          <c:order val="2"/>
          <c:tx>
            <c:v>Red</c:v>
          </c:tx>
          <c:spPr>
            <a:solidFill>
              <a:srgbClr val="C04E4E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'GANTT CHART'!$A$5:$A$15</c:f>
              <c:strCache>
                <c:ptCount val="10"/>
                <c:pt idx="1">
                  <c:v>Planning</c:v>
                </c:pt>
                <c:pt idx="3">
                  <c:v>Documentation</c:v>
                </c:pt>
                <c:pt idx="6">
                  <c:v>Back End</c:v>
                </c:pt>
                <c:pt idx="7">
                  <c:v>Front End</c:v>
                </c:pt>
                <c:pt idx="9">
                  <c:v>Quality</c:v>
                </c:pt>
              </c:strCache>
            </c:strRef>
          </c:cat>
          <c:val>
            <c:numRef>
              <c:f>'GANTT CHART'!$G$5:$G$15</c:f>
              <c:numCache>
                <c:formatCode>General</c:formatCode>
                <c:ptCount val="11"/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6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2-8C94-4D5D-B9CC-1F47AAD46D0A}"/>
            </c:ext>
          </c:extLst>
        </c:ser>
        <c:ser>
          <c:idx val="3"/>
          <c:order val="3"/>
          <c:tx>
            <c:v>Green</c:v>
          </c:tx>
          <c:spPr>
            <a:solidFill>
              <a:srgbClr val="26AA26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'GANTT CHART'!$A$5:$A$15</c:f>
              <c:strCache>
                <c:ptCount val="10"/>
                <c:pt idx="1">
                  <c:v>Planning</c:v>
                </c:pt>
                <c:pt idx="3">
                  <c:v>Documentation</c:v>
                </c:pt>
                <c:pt idx="6">
                  <c:v>Back End</c:v>
                </c:pt>
                <c:pt idx="7">
                  <c:v>Front End</c:v>
                </c:pt>
                <c:pt idx="9">
                  <c:v>Quality</c:v>
                </c:pt>
              </c:strCache>
            </c:strRef>
          </c:cat>
          <c:val>
            <c:numRef>
              <c:f>'GANTT CHART'!$H$5:$H$15</c:f>
              <c:numCache>
                <c:formatCode>General</c:formatCode>
                <c:ptCount val="1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5</c:v>
                </c:pt>
                <c:pt idx="6">
                  <c:v>8</c:v>
                </c:pt>
                <c:pt idx="7">
                  <c:v>1</c:v>
                </c:pt>
                <c:pt idx="8">
                  <c:v>6</c:v>
                </c:pt>
                <c:pt idx="9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3-8C94-4D5D-B9CC-1F47AAD46D0A}"/>
            </c:ext>
          </c:extLst>
        </c:ser>
        <c:ser>
          <c:idx val="4"/>
          <c:order val="4"/>
          <c:tx>
            <c:v>Brown</c:v>
          </c:tx>
          <c:spPr>
            <a:solidFill>
              <a:srgbClr val="846648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'GANTT CHART'!$A$5:$A$15</c:f>
              <c:strCache>
                <c:ptCount val="10"/>
                <c:pt idx="1">
                  <c:v>Planning</c:v>
                </c:pt>
                <c:pt idx="3">
                  <c:v>Documentation</c:v>
                </c:pt>
                <c:pt idx="6">
                  <c:v>Back End</c:v>
                </c:pt>
                <c:pt idx="7">
                  <c:v>Front End</c:v>
                </c:pt>
                <c:pt idx="9">
                  <c:v>Quality</c:v>
                </c:pt>
              </c:strCache>
            </c:strRef>
          </c:cat>
          <c:val>
            <c:numRef>
              <c:f>'GANTT CHART'!$I$5:$I$15</c:f>
              <c:numCache>
                <c:formatCode>General</c:formatCode>
                <c:ptCount val="1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6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4-8C94-4D5D-B9CC-1F47AAD46D0A}"/>
            </c:ext>
          </c:extLst>
        </c:ser>
        <c:ser>
          <c:idx val="5"/>
          <c:order val="5"/>
          <c:tx>
            <c:v>Orange</c:v>
          </c:tx>
          <c:spPr>
            <a:solidFill>
              <a:srgbClr val="E68422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'GANTT CHART'!$A$5:$A$15</c:f>
              <c:strCache>
                <c:ptCount val="10"/>
                <c:pt idx="1">
                  <c:v>Planning</c:v>
                </c:pt>
                <c:pt idx="3">
                  <c:v>Documentation</c:v>
                </c:pt>
                <c:pt idx="6">
                  <c:v>Back End</c:v>
                </c:pt>
                <c:pt idx="7">
                  <c:v>Front End</c:v>
                </c:pt>
                <c:pt idx="9">
                  <c:v>Quality</c:v>
                </c:pt>
              </c:strCache>
            </c:strRef>
          </c:cat>
          <c:val>
            <c:numRef>
              <c:f>'GANTT CHART'!$J$5:$J$15</c:f>
              <c:numCache>
                <c:formatCode>General</c:formatCode>
                <c:ptCount val="1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5-8C94-4D5D-B9CC-1F47AAD46D0A}"/>
            </c:ext>
          </c:extLst>
        </c:ser>
        <c:ser>
          <c:idx val="6"/>
          <c:order val="6"/>
          <c:tx>
            <c:v>Purple</c:v>
          </c:tx>
          <c:spPr>
            <a:solidFill>
              <a:srgbClr val="7860B4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'GANTT CHART'!$A$5:$A$15</c:f>
              <c:strCache>
                <c:ptCount val="10"/>
                <c:pt idx="1">
                  <c:v>Planning</c:v>
                </c:pt>
                <c:pt idx="3">
                  <c:v>Documentation</c:v>
                </c:pt>
                <c:pt idx="6">
                  <c:v>Back End</c:v>
                </c:pt>
                <c:pt idx="7">
                  <c:v>Front End</c:v>
                </c:pt>
                <c:pt idx="9">
                  <c:v>Quality</c:v>
                </c:pt>
              </c:strCache>
            </c:strRef>
          </c:cat>
          <c:val>
            <c:numRef>
              <c:f>'GANTT CHART'!$K$5:$K$15</c:f>
              <c:numCache>
                <c:formatCode>General</c:formatCode>
                <c:ptCount val="11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6-8C94-4D5D-B9CC-1F47AAD46D0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7689922"/>
        <c:axId val="779316528"/>
      </c:barChart>
      <c:catAx>
        <c:axId val="6768992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GB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 lvl="0">
              <a:defRPr sz="10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779316528"/>
        <c:crosses val="autoZero"/>
        <c:auto val="1"/>
        <c:lblAlgn val="ctr"/>
        <c:lblOffset val="100"/>
        <c:noMultiLvlLbl val="1"/>
      </c:catAx>
      <c:valAx>
        <c:axId val="779316528"/>
        <c:scaling>
          <c:orientation val="minMax"/>
          <c:max val="45778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GB"/>
              </a:p>
            </c:rich>
          </c:tx>
          <c:overlay val="0"/>
        </c:title>
        <c:numFmt formatCode="[$-409]mmm\ d\,\ yyyy;@" sourceLinked="0"/>
        <c:majorTickMark val="out"/>
        <c:minorTickMark val="none"/>
        <c:tickLblPos val="nextTo"/>
        <c:spPr>
          <a:ln/>
        </c:spPr>
        <c:txPr>
          <a:bodyPr/>
          <a:lstStyle/>
          <a:p>
            <a:pPr lvl="0">
              <a:defRPr sz="1100" b="1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7689922"/>
        <c:crosses val="autoZero"/>
        <c:crossBetween val="between"/>
        <c:majorUnit val="30"/>
      </c:valAx>
    </c:plotArea>
    <c:plotVisOnly val="0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sz="1400" b="0" i="0">
                <a:solidFill>
                  <a:srgbClr val="757575"/>
                </a:solidFill>
                <a:latin typeface="+mn-lt"/>
              </a:defRPr>
            </a:pPr>
            <a:r>
              <a:rPr lang="en-GB" sz="1400" b="0" i="0">
                <a:solidFill>
                  <a:srgbClr val="757575"/>
                </a:solidFill>
                <a:latin typeface="+mn-lt"/>
              </a:rPr>
              <a:t>Ideal Burn vs Actual Burn</a:t>
            </a:r>
          </a:p>
        </c:rich>
      </c:tx>
      <c:overlay val="0"/>
    </c:title>
    <c:autoTitleDeleted val="0"/>
    <c:plotArea>
      <c:layout/>
      <c:lineChart>
        <c:grouping val="standard"/>
        <c:varyColors val="1"/>
        <c:ser>
          <c:idx val="0"/>
          <c:order val="0"/>
          <c:tx>
            <c:v>Actual Burn</c:v>
          </c:tx>
          <c:spPr>
            <a:ln w="28575" cmpd="sng">
              <a:solidFill>
                <a:schemeClr val="accent4"/>
              </a:solidFill>
            </a:ln>
          </c:spPr>
          <c:marker>
            <c:symbol val="none"/>
          </c:marker>
          <c:cat>
            <c:numRef>
              <c:f>'BURNDOWN CHART'!$F$3:$Y$3</c:f>
              <c:numCache>
                <c:formatCode>d\-mmm</c:formatCode>
                <c:ptCount val="20"/>
                <c:pt idx="0">
                  <c:v>45755</c:v>
                </c:pt>
                <c:pt idx="1">
                  <c:v>45756</c:v>
                </c:pt>
                <c:pt idx="2">
                  <c:v>45757</c:v>
                </c:pt>
                <c:pt idx="3">
                  <c:v>45758</c:v>
                </c:pt>
                <c:pt idx="4">
                  <c:v>45759</c:v>
                </c:pt>
                <c:pt idx="5">
                  <c:v>45760</c:v>
                </c:pt>
                <c:pt idx="6">
                  <c:v>45761</c:v>
                </c:pt>
                <c:pt idx="7">
                  <c:v>45762</c:v>
                </c:pt>
                <c:pt idx="8">
                  <c:v>45763</c:v>
                </c:pt>
                <c:pt idx="9">
                  <c:v>45764</c:v>
                </c:pt>
                <c:pt idx="10">
                  <c:v>45765</c:v>
                </c:pt>
                <c:pt idx="11">
                  <c:v>45766</c:v>
                </c:pt>
                <c:pt idx="12">
                  <c:v>45767</c:v>
                </c:pt>
                <c:pt idx="13">
                  <c:v>45768</c:v>
                </c:pt>
                <c:pt idx="14">
                  <c:v>45769</c:v>
                </c:pt>
                <c:pt idx="15">
                  <c:v>45770</c:v>
                </c:pt>
                <c:pt idx="16">
                  <c:v>45771</c:v>
                </c:pt>
                <c:pt idx="17">
                  <c:v>45772</c:v>
                </c:pt>
                <c:pt idx="18">
                  <c:v>45773</c:v>
                </c:pt>
                <c:pt idx="19">
                  <c:v>45774</c:v>
                </c:pt>
              </c:numCache>
            </c:numRef>
          </c:cat>
          <c:val>
            <c:numRef>
              <c:f>'BURNDOWN CHART'!$F$15:$Y$15</c:f>
              <c:numCache>
                <c:formatCode>0.00</c:formatCode>
                <c:ptCount val="20"/>
                <c:pt idx="0">
                  <c:v>186</c:v>
                </c:pt>
                <c:pt idx="1">
                  <c:v>186</c:v>
                </c:pt>
                <c:pt idx="2">
                  <c:v>186</c:v>
                </c:pt>
                <c:pt idx="3">
                  <c:v>186</c:v>
                </c:pt>
                <c:pt idx="4">
                  <c:v>186</c:v>
                </c:pt>
                <c:pt idx="5">
                  <c:v>182</c:v>
                </c:pt>
                <c:pt idx="6">
                  <c:v>176.5</c:v>
                </c:pt>
                <c:pt idx="7">
                  <c:v>169</c:v>
                </c:pt>
                <c:pt idx="8">
                  <c:v>167.75</c:v>
                </c:pt>
                <c:pt idx="9">
                  <c:v>163.25</c:v>
                </c:pt>
                <c:pt idx="10">
                  <c:v>151.75</c:v>
                </c:pt>
                <c:pt idx="11">
                  <c:v>150.25</c:v>
                </c:pt>
                <c:pt idx="12">
                  <c:v>148.25</c:v>
                </c:pt>
                <c:pt idx="13">
                  <c:v>141.25</c:v>
                </c:pt>
                <c:pt idx="14">
                  <c:v>138.25</c:v>
                </c:pt>
                <c:pt idx="15">
                  <c:v>133.25</c:v>
                </c:pt>
                <c:pt idx="16">
                  <c:v>128.25</c:v>
                </c:pt>
                <c:pt idx="17">
                  <c:v>124.75</c:v>
                </c:pt>
                <c:pt idx="18">
                  <c:v>117.75</c:v>
                </c:pt>
                <c:pt idx="19">
                  <c:v>109.25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824-4963-9D65-49D0B35853C1}"/>
            </c:ext>
          </c:extLst>
        </c:ser>
        <c:ser>
          <c:idx val="1"/>
          <c:order val="1"/>
          <c:tx>
            <c:v>Ideal Burn</c:v>
          </c:tx>
          <c:spPr>
            <a:ln w="28575" cmpd="sng">
              <a:solidFill>
                <a:schemeClr val="accent1"/>
              </a:solidFill>
            </a:ln>
          </c:spPr>
          <c:marker>
            <c:symbol val="none"/>
          </c:marker>
          <c:cat>
            <c:numRef>
              <c:f>'BURNDOWN CHART'!$F$3:$Y$3</c:f>
              <c:numCache>
                <c:formatCode>d\-mmm</c:formatCode>
                <c:ptCount val="20"/>
                <c:pt idx="0">
                  <c:v>45755</c:v>
                </c:pt>
                <c:pt idx="1">
                  <c:v>45756</c:v>
                </c:pt>
                <c:pt idx="2">
                  <c:v>45757</c:v>
                </c:pt>
                <c:pt idx="3">
                  <c:v>45758</c:v>
                </c:pt>
                <c:pt idx="4">
                  <c:v>45759</c:v>
                </c:pt>
                <c:pt idx="5">
                  <c:v>45760</c:v>
                </c:pt>
                <c:pt idx="6">
                  <c:v>45761</c:v>
                </c:pt>
                <c:pt idx="7">
                  <c:v>45762</c:v>
                </c:pt>
                <c:pt idx="8">
                  <c:v>45763</c:v>
                </c:pt>
                <c:pt idx="9">
                  <c:v>45764</c:v>
                </c:pt>
                <c:pt idx="10">
                  <c:v>45765</c:v>
                </c:pt>
                <c:pt idx="11">
                  <c:v>45766</c:v>
                </c:pt>
                <c:pt idx="12">
                  <c:v>45767</c:v>
                </c:pt>
                <c:pt idx="13">
                  <c:v>45768</c:v>
                </c:pt>
                <c:pt idx="14">
                  <c:v>45769</c:v>
                </c:pt>
                <c:pt idx="15">
                  <c:v>45770</c:v>
                </c:pt>
                <c:pt idx="16">
                  <c:v>45771</c:v>
                </c:pt>
                <c:pt idx="17">
                  <c:v>45772</c:v>
                </c:pt>
                <c:pt idx="18">
                  <c:v>45773</c:v>
                </c:pt>
                <c:pt idx="19">
                  <c:v>45774</c:v>
                </c:pt>
              </c:numCache>
            </c:numRef>
          </c:cat>
          <c:val>
            <c:numRef>
              <c:f>'BURNDOWN CHART'!$F$16:$Y$16</c:f>
              <c:numCache>
                <c:formatCode>0.00</c:formatCode>
                <c:ptCount val="20"/>
                <c:pt idx="0">
                  <c:v>180.97499999999999</c:v>
                </c:pt>
                <c:pt idx="1">
                  <c:v>171.45</c:v>
                </c:pt>
                <c:pt idx="2">
                  <c:v>161.92500000000001</c:v>
                </c:pt>
                <c:pt idx="3">
                  <c:v>152.4</c:v>
                </c:pt>
                <c:pt idx="4">
                  <c:v>142.875</c:v>
                </c:pt>
                <c:pt idx="5">
                  <c:v>133.35</c:v>
                </c:pt>
                <c:pt idx="6">
                  <c:v>123.825</c:v>
                </c:pt>
                <c:pt idx="7">
                  <c:v>114.3</c:v>
                </c:pt>
                <c:pt idx="8">
                  <c:v>104.77500000000001</c:v>
                </c:pt>
                <c:pt idx="9">
                  <c:v>95.25</c:v>
                </c:pt>
                <c:pt idx="10">
                  <c:v>85.724999999999994</c:v>
                </c:pt>
                <c:pt idx="11">
                  <c:v>76.2</c:v>
                </c:pt>
                <c:pt idx="12">
                  <c:v>66.674999999999997</c:v>
                </c:pt>
                <c:pt idx="13">
                  <c:v>57.150000000000006</c:v>
                </c:pt>
                <c:pt idx="14">
                  <c:v>47.625</c:v>
                </c:pt>
                <c:pt idx="15">
                  <c:v>38.099999999999994</c:v>
                </c:pt>
                <c:pt idx="16">
                  <c:v>28.574999999999989</c:v>
                </c:pt>
                <c:pt idx="17">
                  <c:v>19.050000000000011</c:v>
                </c:pt>
                <c:pt idx="18">
                  <c:v>9.5250000000000057</c:v>
                </c:pt>
                <c:pt idx="19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824-4963-9D65-49D0B35853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00626988"/>
        <c:axId val="1703325686"/>
      </c:lineChart>
      <c:dateAx>
        <c:axId val="60062698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GB"/>
              </a:p>
            </c:rich>
          </c:tx>
          <c:overlay val="0"/>
        </c:title>
        <c:numFmt formatCode="d\-mmm" sourceLinked="1"/>
        <c:majorTickMark val="none"/>
        <c:minorTickMark val="none"/>
        <c:tickLblPos val="nextTo"/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1703325686"/>
        <c:crosses val="autoZero"/>
        <c:auto val="1"/>
        <c:lblOffset val="100"/>
        <c:baseTimeUnit val="days"/>
      </c:dateAx>
      <c:valAx>
        <c:axId val="170332568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GB"/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sz="900" b="0" i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00626988"/>
        <c:crosses val="autoZero"/>
        <c:crossBetween val="between"/>
      </c:valAx>
    </c:plotArea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13</xdr:col>
      <xdr:colOff>161925</xdr:colOff>
      <xdr:row>1</xdr:row>
      <xdr:rowOff>152400</xdr:rowOff>
    </xdr:from>
    <xdr:ext cx="10325100" cy="547687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26</xdr:col>
      <xdr:colOff>266700</xdr:colOff>
      <xdr:row>1</xdr:row>
      <xdr:rowOff>171450</xdr:rowOff>
    </xdr:from>
    <xdr:ext cx="5934075" cy="3781425"/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3969AD"/>
      </a:accent1>
      <a:accent2>
        <a:srgbClr val="C04E4E"/>
      </a:accent2>
      <a:accent3>
        <a:srgbClr val="26AA26"/>
      </a:accent3>
      <a:accent4>
        <a:srgbClr val="846648"/>
      </a:accent4>
      <a:accent5>
        <a:srgbClr val="E68422"/>
      </a:accent5>
      <a:accent6>
        <a:srgbClr val="7860B4"/>
      </a:accent6>
      <a:hlink>
        <a:srgbClr val="4C92AE"/>
      </a:hlink>
      <a:folHlink>
        <a:srgbClr val="4C92AE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1000"/>
  <sheetViews>
    <sheetView workbookViewId="0"/>
  </sheetViews>
  <sheetFormatPr defaultColWidth="12.625" defaultRowHeight="15" customHeight="1" x14ac:dyDescent="0.2"/>
  <cols>
    <col min="1" max="26" width="8.625" customWidth="1"/>
  </cols>
  <sheetData>
    <row r="1" spans="2:2" ht="14.25" customHeight="1" x14ac:dyDescent="0.2"/>
    <row r="2" spans="2:2" ht="14.25" customHeight="1" x14ac:dyDescent="0.2">
      <c r="B2" s="1" t="s">
        <v>0</v>
      </c>
    </row>
    <row r="3" spans="2:2" ht="14.25" customHeight="1" x14ac:dyDescent="0.25">
      <c r="B3" s="2" t="s">
        <v>1</v>
      </c>
    </row>
    <row r="4" spans="2:2" ht="14.25" customHeight="1" x14ac:dyDescent="0.25">
      <c r="B4" s="2" t="s">
        <v>2</v>
      </c>
    </row>
    <row r="5" spans="2:2" ht="14.25" customHeight="1" x14ac:dyDescent="0.25">
      <c r="B5" s="2" t="s">
        <v>3</v>
      </c>
    </row>
    <row r="6" spans="2:2" ht="14.25" customHeight="1" x14ac:dyDescent="0.25">
      <c r="B6" s="2" t="s">
        <v>4</v>
      </c>
    </row>
    <row r="7" spans="2:2" ht="14.25" customHeight="1" x14ac:dyDescent="0.25">
      <c r="B7" s="2" t="s">
        <v>5</v>
      </c>
    </row>
    <row r="8" spans="2:2" ht="14.25" customHeight="1" x14ac:dyDescent="0.2"/>
    <row r="9" spans="2:2" ht="14.25" customHeight="1" x14ac:dyDescent="0.2"/>
    <row r="10" spans="2:2" ht="14.25" customHeight="1" x14ac:dyDescent="0.2"/>
    <row r="11" spans="2:2" ht="14.25" customHeight="1" x14ac:dyDescent="0.2"/>
    <row r="12" spans="2:2" ht="14.25" customHeight="1" x14ac:dyDescent="0.2"/>
    <row r="13" spans="2:2" ht="14.25" customHeight="1" x14ac:dyDescent="0.2"/>
    <row r="14" spans="2:2" ht="14.25" customHeight="1" x14ac:dyDescent="0.2"/>
    <row r="15" spans="2:2" ht="14.25" customHeight="1" x14ac:dyDescent="0.2"/>
    <row r="16" spans="2:2" ht="14.25" customHeight="1" x14ac:dyDescent="0.2"/>
    <row r="17" ht="14.25" customHeight="1" x14ac:dyDescent="0.2"/>
    <row r="18" ht="14.25" customHeight="1" x14ac:dyDescent="0.2"/>
    <row r="19" ht="14.25" customHeight="1" x14ac:dyDescent="0.2"/>
    <row r="20" ht="14.25" customHeight="1" x14ac:dyDescent="0.2"/>
    <row r="21" ht="14.25" customHeight="1" x14ac:dyDescent="0.2"/>
    <row r="22" ht="14.25" customHeight="1" x14ac:dyDescent="0.2"/>
    <row r="23" ht="14.25" customHeight="1" x14ac:dyDescent="0.2"/>
    <row r="24" ht="14.25" customHeight="1" x14ac:dyDescent="0.2"/>
    <row r="25" ht="14.25" customHeight="1" x14ac:dyDescent="0.2"/>
    <row r="26" ht="14.25" customHeight="1" x14ac:dyDescent="0.2"/>
    <row r="27" ht="14.25" customHeight="1" x14ac:dyDescent="0.2"/>
    <row r="28" ht="14.25" customHeight="1" x14ac:dyDescent="0.2"/>
    <row r="29" ht="14.25" customHeight="1" x14ac:dyDescent="0.2"/>
    <row r="30" ht="14.25" customHeight="1" x14ac:dyDescent="0.2"/>
    <row r="31" ht="14.25" customHeight="1" x14ac:dyDescent="0.2"/>
    <row r="32" ht="14.25" customHeight="1" x14ac:dyDescent="0.2"/>
    <row r="33" ht="14.25" customHeight="1" x14ac:dyDescent="0.2"/>
    <row r="34" ht="14.25" customHeight="1" x14ac:dyDescent="0.2"/>
    <row r="35" ht="14.25" customHeight="1" x14ac:dyDescent="0.2"/>
    <row r="36" ht="14.25" customHeight="1" x14ac:dyDescent="0.2"/>
    <row r="37" ht="14.25" customHeight="1" x14ac:dyDescent="0.2"/>
    <row r="38" ht="14.25" customHeight="1" x14ac:dyDescent="0.2"/>
    <row r="39" ht="14.25" customHeight="1" x14ac:dyDescent="0.2"/>
    <row r="40" ht="14.25" customHeight="1" x14ac:dyDescent="0.2"/>
    <row r="41" ht="14.25" customHeight="1" x14ac:dyDescent="0.2"/>
    <row r="42" ht="14.25" customHeight="1" x14ac:dyDescent="0.2"/>
    <row r="43" ht="14.25" customHeight="1" x14ac:dyDescent="0.2"/>
    <row r="44" ht="14.25" customHeight="1" x14ac:dyDescent="0.2"/>
    <row r="45" ht="14.25" customHeight="1" x14ac:dyDescent="0.2"/>
    <row r="46" ht="14.25" customHeight="1" x14ac:dyDescent="0.2"/>
    <row r="47" ht="14.25" customHeight="1" x14ac:dyDescent="0.2"/>
    <row r="48" ht="14.25" customHeight="1" x14ac:dyDescent="0.2"/>
    <row r="49" ht="14.25" customHeight="1" x14ac:dyDescent="0.2"/>
    <row r="50" ht="14.25" customHeight="1" x14ac:dyDescent="0.2"/>
    <row r="51" ht="14.25" customHeight="1" x14ac:dyDescent="0.2"/>
    <row r="52" ht="14.25" customHeight="1" x14ac:dyDescent="0.2"/>
    <row r="53" ht="14.25" customHeight="1" x14ac:dyDescent="0.2"/>
    <row r="54" ht="14.25" customHeight="1" x14ac:dyDescent="0.2"/>
    <row r="55" ht="14.25" customHeight="1" x14ac:dyDescent="0.2"/>
    <row r="56" ht="14.25" customHeight="1" x14ac:dyDescent="0.2"/>
    <row r="57" ht="14.25" customHeight="1" x14ac:dyDescent="0.2"/>
    <row r="58" ht="14.25" customHeight="1" x14ac:dyDescent="0.2"/>
    <row r="59" ht="14.25" customHeight="1" x14ac:dyDescent="0.2"/>
    <row r="60" ht="14.25" customHeight="1" x14ac:dyDescent="0.2"/>
    <row r="61" ht="14.25" customHeight="1" x14ac:dyDescent="0.2"/>
    <row r="62" ht="14.25" customHeight="1" x14ac:dyDescent="0.2"/>
    <row r="63" ht="14.25" customHeight="1" x14ac:dyDescent="0.2"/>
    <row r="64" ht="14.25" customHeight="1" x14ac:dyDescent="0.2"/>
    <row r="65" ht="14.25" customHeight="1" x14ac:dyDescent="0.2"/>
    <row r="66" ht="14.25" customHeight="1" x14ac:dyDescent="0.2"/>
    <row r="67" ht="14.25" customHeight="1" x14ac:dyDescent="0.2"/>
    <row r="68" ht="14.25" customHeight="1" x14ac:dyDescent="0.2"/>
    <row r="69" ht="14.25" customHeight="1" x14ac:dyDescent="0.2"/>
    <row r="70" ht="14.25" customHeight="1" x14ac:dyDescent="0.2"/>
    <row r="71" ht="14.25" customHeight="1" x14ac:dyDescent="0.2"/>
    <row r="72" ht="14.25" customHeight="1" x14ac:dyDescent="0.2"/>
    <row r="73" ht="14.25" customHeight="1" x14ac:dyDescent="0.2"/>
    <row r="74" ht="14.25" customHeight="1" x14ac:dyDescent="0.2"/>
    <row r="75" ht="14.25" customHeight="1" x14ac:dyDescent="0.2"/>
    <row r="76" ht="14.25" customHeight="1" x14ac:dyDescent="0.2"/>
    <row r="77" ht="14.25" customHeight="1" x14ac:dyDescent="0.2"/>
    <row r="78" ht="14.25" customHeight="1" x14ac:dyDescent="0.2"/>
    <row r="79" ht="14.25" customHeight="1" x14ac:dyDescent="0.2"/>
    <row r="80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C1000"/>
  <sheetViews>
    <sheetView showGridLines="0" workbookViewId="0"/>
  </sheetViews>
  <sheetFormatPr defaultColWidth="12.625" defaultRowHeight="15" customHeight="1" x14ac:dyDescent="0.2"/>
  <cols>
    <col min="1" max="1" width="15" customWidth="1"/>
    <col min="2" max="2" width="47.75" customWidth="1"/>
    <col min="3" max="4" width="9.75" customWidth="1"/>
    <col min="5" max="5" width="11.375" customWidth="1"/>
    <col min="6" max="6" width="8" customWidth="1"/>
    <col min="7" max="7" width="6.875" customWidth="1"/>
    <col min="8" max="13" width="6" customWidth="1"/>
    <col min="14" max="29" width="8.625" customWidth="1"/>
  </cols>
  <sheetData>
    <row r="1" spans="1:29" ht="14.25" customHeight="1" x14ac:dyDescent="0.4">
      <c r="A1" s="3" t="s">
        <v>6</v>
      </c>
      <c r="B1" s="3"/>
      <c r="C1" s="4"/>
      <c r="D1" s="5"/>
      <c r="E1" s="5"/>
      <c r="F1" s="5"/>
      <c r="G1" s="5"/>
      <c r="H1" s="5"/>
      <c r="I1" s="5"/>
      <c r="J1" s="5"/>
      <c r="K1" s="5"/>
      <c r="L1" s="5"/>
      <c r="M1" s="5"/>
    </row>
    <row r="2" spans="1:29" ht="14.25" customHeight="1" x14ac:dyDescent="0.2">
      <c r="C2" s="6"/>
    </row>
    <row r="3" spans="1:29" ht="14.25" customHeight="1" x14ac:dyDescent="0.2">
      <c r="B3" s="7" t="s">
        <v>7</v>
      </c>
      <c r="C3" s="8">
        <v>45747</v>
      </c>
      <c r="F3" s="9" t="s">
        <v>8</v>
      </c>
      <c r="G3" s="10"/>
      <c r="H3" s="10"/>
      <c r="I3" s="10"/>
      <c r="J3" s="10"/>
      <c r="K3" s="10"/>
      <c r="L3" s="11"/>
    </row>
    <row r="4" spans="1:29" ht="27" customHeight="1" x14ac:dyDescent="0.2">
      <c r="A4" s="12" t="s">
        <v>9</v>
      </c>
      <c r="B4" s="13" t="s">
        <v>10</v>
      </c>
      <c r="C4" s="14" t="s">
        <v>11</v>
      </c>
      <c r="D4" s="14" t="s">
        <v>12</v>
      </c>
      <c r="E4" s="14" t="s">
        <v>13</v>
      </c>
      <c r="F4" s="15" t="s">
        <v>14</v>
      </c>
      <c r="G4" s="15" t="s">
        <v>15</v>
      </c>
      <c r="H4" s="15" t="s">
        <v>16</v>
      </c>
      <c r="I4" s="15" t="s">
        <v>17</v>
      </c>
      <c r="J4" s="15" t="s">
        <v>18</v>
      </c>
      <c r="K4" s="15" t="s">
        <v>19</v>
      </c>
      <c r="L4" s="16" t="s">
        <v>20</v>
      </c>
      <c r="M4" s="17" t="s">
        <v>21</v>
      </c>
    </row>
    <row r="5" spans="1:29" ht="14.25" hidden="1" customHeight="1" x14ac:dyDescent="0.2">
      <c r="A5" s="18"/>
      <c r="B5" s="19"/>
      <c r="C5" s="20"/>
      <c r="D5" s="20"/>
      <c r="E5" s="21"/>
      <c r="F5" s="22"/>
      <c r="G5" s="22"/>
      <c r="H5" s="22"/>
      <c r="I5" s="22"/>
      <c r="J5" s="22"/>
      <c r="K5" s="22"/>
      <c r="L5" s="23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  <c r="AA5" s="24"/>
      <c r="AB5" s="24"/>
      <c r="AC5" s="24"/>
    </row>
    <row r="6" spans="1:29" ht="14.25" customHeight="1" x14ac:dyDescent="0.2">
      <c r="A6" s="69" t="s">
        <v>22</v>
      </c>
      <c r="B6" s="19" t="s">
        <v>23</v>
      </c>
      <c r="C6" s="25">
        <v>45755</v>
      </c>
      <c r="D6" s="25">
        <v>45755</v>
      </c>
      <c r="E6" s="21" t="s">
        <v>15</v>
      </c>
      <c r="F6" s="26">
        <f t="shared" ref="F6:F14" si="0">IF(ISBLANK(C6),0,C6)</f>
        <v>45755</v>
      </c>
      <c r="G6" s="27">
        <f t="shared" ref="G6:L6" si="1">IF(ISBLANK($D6),0,IF($E6=G$4,$D6-$C6+1,0))</f>
        <v>1</v>
      </c>
      <c r="H6" s="27">
        <f t="shared" si="1"/>
        <v>0</v>
      </c>
      <c r="I6" s="27">
        <f t="shared" si="1"/>
        <v>0</v>
      </c>
      <c r="J6" s="27">
        <f t="shared" si="1"/>
        <v>0</v>
      </c>
      <c r="K6" s="27">
        <f t="shared" si="1"/>
        <v>0</v>
      </c>
      <c r="L6" s="28">
        <f t="shared" si="1"/>
        <v>0</v>
      </c>
      <c r="M6" s="28">
        <v>1</v>
      </c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  <c r="AA6" s="24"/>
      <c r="AB6" s="24"/>
      <c r="AC6" s="24"/>
    </row>
    <row r="7" spans="1:29" ht="14.25" customHeight="1" x14ac:dyDescent="0.2">
      <c r="A7" s="70"/>
      <c r="B7" s="19" t="s">
        <v>24</v>
      </c>
      <c r="C7" s="25">
        <v>45755</v>
      </c>
      <c r="D7" s="25">
        <v>45755</v>
      </c>
      <c r="E7" s="21" t="s">
        <v>15</v>
      </c>
      <c r="F7" s="26">
        <f t="shared" si="0"/>
        <v>45755</v>
      </c>
      <c r="G7" s="27">
        <f t="shared" ref="G7:L7" si="2">IF(ISBLANK($D7),0,IF($E7=G$4,$D7-$C7+1,0))</f>
        <v>1</v>
      </c>
      <c r="H7" s="27">
        <f t="shared" si="2"/>
        <v>0</v>
      </c>
      <c r="I7" s="27">
        <f t="shared" si="2"/>
        <v>0</v>
      </c>
      <c r="J7" s="27">
        <f t="shared" si="2"/>
        <v>0</v>
      </c>
      <c r="K7" s="27">
        <f t="shared" si="2"/>
        <v>0</v>
      </c>
      <c r="L7" s="28">
        <f t="shared" si="2"/>
        <v>0</v>
      </c>
      <c r="M7" s="28">
        <v>1</v>
      </c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  <c r="AA7" s="24"/>
      <c r="AB7" s="24"/>
      <c r="AC7" s="24"/>
    </row>
    <row r="8" spans="1:29" ht="14.25" customHeight="1" x14ac:dyDescent="0.2">
      <c r="A8" s="69" t="s">
        <v>25</v>
      </c>
      <c r="B8" s="19" t="s">
        <v>26</v>
      </c>
      <c r="C8" s="25">
        <v>45756</v>
      </c>
      <c r="D8" s="25">
        <v>45757</v>
      </c>
      <c r="E8" s="21" t="s">
        <v>15</v>
      </c>
      <c r="F8" s="26">
        <f t="shared" si="0"/>
        <v>45756</v>
      </c>
      <c r="G8" s="27">
        <f t="shared" ref="G8:L8" si="3">IF(ISBLANK($D8),0,IF($E8=G$4,$D8-$C8+1,0))</f>
        <v>2</v>
      </c>
      <c r="H8" s="27">
        <f t="shared" si="3"/>
        <v>0</v>
      </c>
      <c r="I8" s="27">
        <f t="shared" si="3"/>
        <v>0</v>
      </c>
      <c r="J8" s="27">
        <f t="shared" si="3"/>
        <v>0</v>
      </c>
      <c r="K8" s="27">
        <f t="shared" si="3"/>
        <v>0</v>
      </c>
      <c r="L8" s="28">
        <f t="shared" si="3"/>
        <v>0</v>
      </c>
      <c r="M8" s="28">
        <v>2</v>
      </c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  <c r="AA8" s="24"/>
      <c r="AB8" s="24"/>
      <c r="AC8" s="24"/>
    </row>
    <row r="9" spans="1:29" ht="14.25" customHeight="1" x14ac:dyDescent="0.2">
      <c r="A9" s="71"/>
      <c r="B9" s="19" t="s">
        <v>27</v>
      </c>
      <c r="C9" s="25">
        <v>45757</v>
      </c>
      <c r="D9" s="25">
        <v>45762</v>
      </c>
      <c r="E9" s="21" t="s">
        <v>15</v>
      </c>
      <c r="F9" s="26">
        <f t="shared" si="0"/>
        <v>45757</v>
      </c>
      <c r="G9" s="27">
        <f t="shared" ref="G9:L9" si="4">IF(ISBLANK($D9),0,IF($E9=G$4,$D9-$C9+1,0))</f>
        <v>6</v>
      </c>
      <c r="H9" s="27">
        <f t="shared" si="4"/>
        <v>0</v>
      </c>
      <c r="I9" s="27">
        <f t="shared" si="4"/>
        <v>0</v>
      </c>
      <c r="J9" s="27">
        <f t="shared" si="4"/>
        <v>0</v>
      </c>
      <c r="K9" s="27">
        <f t="shared" si="4"/>
        <v>0</v>
      </c>
      <c r="L9" s="28">
        <f t="shared" si="4"/>
        <v>0</v>
      </c>
      <c r="M9" s="28">
        <v>6</v>
      </c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</row>
    <row r="10" spans="1:29" ht="14.25" customHeight="1" x14ac:dyDescent="0.2">
      <c r="A10" s="70"/>
      <c r="B10" s="19" t="s">
        <v>28</v>
      </c>
      <c r="C10" s="25">
        <v>45759</v>
      </c>
      <c r="D10" s="25">
        <v>45763</v>
      </c>
      <c r="E10" s="21" t="s">
        <v>16</v>
      </c>
      <c r="F10" s="26">
        <f t="shared" si="0"/>
        <v>45759</v>
      </c>
      <c r="G10" s="27">
        <f t="shared" ref="G10:L10" si="5">IF(ISBLANK($D10),0,IF($E10=G$4,$D10-$C10+1,0))</f>
        <v>0</v>
      </c>
      <c r="H10" s="27">
        <f t="shared" si="5"/>
        <v>5</v>
      </c>
      <c r="I10" s="27">
        <f t="shared" si="5"/>
        <v>0</v>
      </c>
      <c r="J10" s="27">
        <f t="shared" si="5"/>
        <v>0</v>
      </c>
      <c r="K10" s="27">
        <f t="shared" si="5"/>
        <v>0</v>
      </c>
      <c r="L10" s="28">
        <f t="shared" si="5"/>
        <v>0</v>
      </c>
      <c r="M10" s="28">
        <v>5</v>
      </c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  <c r="AA10" s="24"/>
      <c r="AB10" s="24"/>
      <c r="AC10" s="24"/>
    </row>
    <row r="11" spans="1:29" ht="14.25" customHeight="1" x14ac:dyDescent="0.2">
      <c r="A11" s="29" t="s">
        <v>29</v>
      </c>
      <c r="B11" s="19" t="s">
        <v>30</v>
      </c>
      <c r="C11" s="25">
        <v>45762</v>
      </c>
      <c r="D11" s="25">
        <v>45769</v>
      </c>
      <c r="E11" s="21" t="s">
        <v>16</v>
      </c>
      <c r="F11" s="26">
        <f t="shared" si="0"/>
        <v>45762</v>
      </c>
      <c r="G11" s="27">
        <f t="shared" ref="G11:L11" si="6">IF(ISBLANK($D11),0,IF($E11=G$4,$D11-$C11+1,0))</f>
        <v>0</v>
      </c>
      <c r="H11" s="27">
        <f t="shared" si="6"/>
        <v>8</v>
      </c>
      <c r="I11" s="27">
        <f t="shared" si="6"/>
        <v>0</v>
      </c>
      <c r="J11" s="27">
        <f t="shared" si="6"/>
        <v>0</v>
      </c>
      <c r="K11" s="27">
        <f t="shared" si="6"/>
        <v>0</v>
      </c>
      <c r="L11" s="28">
        <f t="shared" si="6"/>
        <v>0</v>
      </c>
      <c r="M11" s="28">
        <v>8</v>
      </c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</row>
    <row r="12" spans="1:29" ht="14.25" customHeight="1" x14ac:dyDescent="0.2">
      <c r="A12" s="69" t="s">
        <v>31</v>
      </c>
      <c r="B12" s="19" t="s">
        <v>32</v>
      </c>
      <c r="C12" s="25">
        <v>45763</v>
      </c>
      <c r="D12" s="25">
        <v>45767</v>
      </c>
      <c r="E12" s="21" t="s">
        <v>16</v>
      </c>
      <c r="F12" s="26">
        <f t="shared" si="0"/>
        <v>45763</v>
      </c>
      <c r="G12" s="27">
        <f t="shared" ref="G12:G14" si="7">IF(ISBLANK($D12),0,IF($E12=G$4,$D12-$C12+1,0))</f>
        <v>0</v>
      </c>
      <c r="H12" s="27">
        <v>1</v>
      </c>
      <c r="I12" s="27">
        <f t="shared" ref="I12:L12" si="8">IF(ISBLANK($D12),0,IF($E12=I$4,$D12-$C12+1,0))</f>
        <v>0</v>
      </c>
      <c r="J12" s="27">
        <f t="shared" si="8"/>
        <v>0</v>
      </c>
      <c r="K12" s="27">
        <f t="shared" si="8"/>
        <v>0</v>
      </c>
      <c r="L12" s="28">
        <f t="shared" si="8"/>
        <v>0</v>
      </c>
      <c r="M12" s="28">
        <v>1</v>
      </c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24"/>
      <c r="AB12" s="24"/>
      <c r="AC12" s="24"/>
    </row>
    <row r="13" spans="1:29" ht="14.25" customHeight="1" x14ac:dyDescent="0.2">
      <c r="A13" s="70"/>
      <c r="B13" s="19" t="s">
        <v>33</v>
      </c>
      <c r="C13" s="25">
        <v>45765</v>
      </c>
      <c r="D13" s="25">
        <v>45770</v>
      </c>
      <c r="E13" s="21" t="s">
        <v>16</v>
      </c>
      <c r="F13" s="26">
        <f t="shared" si="0"/>
        <v>45765</v>
      </c>
      <c r="G13" s="27">
        <f t="shared" si="7"/>
        <v>0</v>
      </c>
      <c r="H13" s="27">
        <f t="shared" ref="H13:L13" si="9">IF(ISBLANK($D13),0,IF($E13=H$4,$D13-$C13+1,0))</f>
        <v>6</v>
      </c>
      <c r="I13" s="27">
        <f t="shared" si="9"/>
        <v>0</v>
      </c>
      <c r="J13" s="27">
        <f t="shared" si="9"/>
        <v>0</v>
      </c>
      <c r="K13" s="27">
        <f t="shared" si="9"/>
        <v>0</v>
      </c>
      <c r="L13" s="28">
        <f t="shared" si="9"/>
        <v>0</v>
      </c>
      <c r="M13" s="28">
        <v>6</v>
      </c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</row>
    <row r="14" spans="1:29" ht="14.25" customHeight="1" x14ac:dyDescent="0.2">
      <c r="A14" s="29" t="s">
        <v>34</v>
      </c>
      <c r="B14" s="19" t="s">
        <v>35</v>
      </c>
      <c r="C14" s="25">
        <v>45769</v>
      </c>
      <c r="D14" s="25">
        <v>45774</v>
      </c>
      <c r="E14" s="21" t="s">
        <v>17</v>
      </c>
      <c r="F14" s="26">
        <f t="shared" si="0"/>
        <v>45769</v>
      </c>
      <c r="G14" s="27">
        <f t="shared" si="7"/>
        <v>0</v>
      </c>
      <c r="H14" s="27">
        <f t="shared" ref="H14:L14" si="10">IF(ISBLANK($D14),0,IF($E14=H$4,$D14-$C14+1,0))</f>
        <v>0</v>
      </c>
      <c r="I14" s="27">
        <f t="shared" si="10"/>
        <v>6</v>
      </c>
      <c r="J14" s="27">
        <f t="shared" si="10"/>
        <v>0</v>
      </c>
      <c r="K14" s="27">
        <f t="shared" si="10"/>
        <v>0</v>
      </c>
      <c r="L14" s="28">
        <f t="shared" si="10"/>
        <v>0</v>
      </c>
      <c r="M14" s="28">
        <v>6</v>
      </c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  <c r="AA14" s="24"/>
      <c r="AB14" s="24"/>
      <c r="AC14" s="24"/>
    </row>
    <row r="15" spans="1:29" ht="14.25" customHeight="1" x14ac:dyDescent="0.2">
      <c r="A15" s="30"/>
      <c r="B15" s="31"/>
      <c r="C15" s="32" t="s">
        <v>36</v>
      </c>
      <c r="D15" s="33"/>
      <c r="E15" s="33"/>
      <c r="F15" s="34"/>
      <c r="G15" s="34"/>
      <c r="H15" s="34"/>
      <c r="I15" s="34"/>
      <c r="J15" s="34"/>
      <c r="K15" s="34"/>
      <c r="L15" s="35"/>
      <c r="M15" s="35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</row>
    <row r="16" spans="1:29" ht="14.25" customHeight="1" x14ac:dyDescent="0.25">
      <c r="C16" s="6"/>
      <c r="D16" s="36"/>
    </row>
    <row r="17" spans="2:5" ht="14.25" customHeight="1" x14ac:dyDescent="0.2">
      <c r="C17" s="6"/>
    </row>
    <row r="18" spans="2:5" ht="14.25" customHeight="1" x14ac:dyDescent="0.2">
      <c r="C18" s="6"/>
    </row>
    <row r="19" spans="2:5" ht="14.25" customHeight="1" x14ac:dyDescent="0.2">
      <c r="B19" s="12" t="s">
        <v>37</v>
      </c>
      <c r="C19" s="12" t="s">
        <v>38</v>
      </c>
      <c r="D19" s="37" t="s">
        <v>39</v>
      </c>
      <c r="E19" s="37" t="s">
        <v>40</v>
      </c>
    </row>
    <row r="20" spans="2:5" ht="14.25" customHeight="1" x14ac:dyDescent="0.2">
      <c r="B20" s="1" t="s">
        <v>41</v>
      </c>
      <c r="C20" s="38">
        <v>45764</v>
      </c>
      <c r="D20" s="39">
        <v>0.5</v>
      </c>
      <c r="E20" s="39">
        <v>0.95</v>
      </c>
    </row>
    <row r="21" spans="2:5" ht="14.25" customHeight="1" x14ac:dyDescent="0.2">
      <c r="B21" s="40" t="s">
        <v>42</v>
      </c>
      <c r="C21" s="41">
        <v>45774</v>
      </c>
      <c r="D21" s="42">
        <v>0.25</v>
      </c>
      <c r="E21" s="42">
        <v>0.95</v>
      </c>
    </row>
    <row r="22" spans="2:5" ht="14.25" customHeight="1" x14ac:dyDescent="0.2">
      <c r="B22" s="43"/>
      <c r="C22" s="44"/>
      <c r="D22" s="45"/>
      <c r="E22" s="45"/>
    </row>
    <row r="23" spans="2:5" ht="14.25" customHeight="1" x14ac:dyDescent="0.2">
      <c r="B23" s="24"/>
      <c r="C23" s="46"/>
      <c r="D23" s="47"/>
      <c r="E23" s="47"/>
    </row>
    <row r="24" spans="2:5" ht="14.25" customHeight="1" x14ac:dyDescent="0.2">
      <c r="C24" s="6"/>
    </row>
    <row r="25" spans="2:5" ht="14.25" customHeight="1" x14ac:dyDescent="0.2">
      <c r="C25" s="6"/>
    </row>
    <row r="26" spans="2:5" ht="14.25" customHeight="1" x14ac:dyDescent="0.2">
      <c r="C26" s="6"/>
    </row>
    <row r="27" spans="2:5" ht="14.25" customHeight="1" x14ac:dyDescent="0.2">
      <c r="C27" s="6"/>
    </row>
    <row r="28" spans="2:5" ht="14.25" customHeight="1" x14ac:dyDescent="0.2">
      <c r="C28" s="6"/>
    </row>
    <row r="29" spans="2:5" ht="14.25" customHeight="1" x14ac:dyDescent="0.2">
      <c r="C29" s="6"/>
    </row>
    <row r="30" spans="2:5" ht="14.25" customHeight="1" x14ac:dyDescent="0.2">
      <c r="C30" s="6"/>
    </row>
    <row r="31" spans="2:5" ht="14.25" customHeight="1" x14ac:dyDescent="0.2">
      <c r="C31" s="6"/>
    </row>
    <row r="32" spans="2:5" ht="14.25" customHeight="1" x14ac:dyDescent="0.2">
      <c r="C32" s="6"/>
    </row>
    <row r="33" spans="1:3" ht="14.25" customHeight="1" x14ac:dyDescent="0.2">
      <c r="C33" s="6"/>
    </row>
    <row r="34" spans="1:3" ht="14.25" customHeight="1" x14ac:dyDescent="0.2">
      <c r="C34" s="6"/>
    </row>
    <row r="35" spans="1:3" ht="14.25" customHeight="1" x14ac:dyDescent="0.2">
      <c r="C35" s="6"/>
    </row>
    <row r="36" spans="1:3" ht="14.25" customHeight="1" x14ac:dyDescent="0.4">
      <c r="A36" s="3"/>
      <c r="C36" s="6"/>
    </row>
    <row r="37" spans="1:3" ht="14.25" customHeight="1" x14ac:dyDescent="0.2">
      <c r="C37" s="6"/>
    </row>
    <row r="38" spans="1:3" ht="14.25" customHeight="1" x14ac:dyDescent="0.2">
      <c r="C38" s="6"/>
    </row>
    <row r="39" spans="1:3" ht="14.25" customHeight="1" x14ac:dyDescent="0.2">
      <c r="C39" s="6"/>
    </row>
    <row r="40" spans="1:3" ht="14.25" customHeight="1" x14ac:dyDescent="0.2">
      <c r="C40" s="6"/>
    </row>
    <row r="41" spans="1:3" ht="14.25" customHeight="1" x14ac:dyDescent="0.2">
      <c r="C41" s="6"/>
    </row>
    <row r="42" spans="1:3" ht="14.25" customHeight="1" x14ac:dyDescent="0.2">
      <c r="C42" s="6"/>
    </row>
    <row r="43" spans="1:3" ht="14.25" customHeight="1" x14ac:dyDescent="0.2">
      <c r="C43" s="6"/>
    </row>
    <row r="44" spans="1:3" ht="14.25" customHeight="1" x14ac:dyDescent="0.2">
      <c r="C44" s="6"/>
    </row>
    <row r="45" spans="1:3" ht="14.25" customHeight="1" x14ac:dyDescent="0.2">
      <c r="C45" s="6"/>
    </row>
    <row r="46" spans="1:3" ht="14.25" customHeight="1" x14ac:dyDescent="0.2">
      <c r="C46" s="6"/>
    </row>
    <row r="47" spans="1:3" ht="14.25" customHeight="1" x14ac:dyDescent="0.2">
      <c r="C47" s="6"/>
    </row>
    <row r="48" spans="1:3" ht="14.25" customHeight="1" x14ac:dyDescent="0.2">
      <c r="C48" s="6"/>
    </row>
    <row r="49" spans="3:3" ht="14.25" customHeight="1" x14ac:dyDescent="0.2">
      <c r="C49" s="6"/>
    </row>
    <row r="50" spans="3:3" ht="14.25" customHeight="1" x14ac:dyDescent="0.2">
      <c r="C50" s="6"/>
    </row>
    <row r="51" spans="3:3" ht="14.25" customHeight="1" x14ac:dyDescent="0.2">
      <c r="C51" s="6"/>
    </row>
    <row r="52" spans="3:3" ht="14.25" customHeight="1" x14ac:dyDescent="0.2">
      <c r="C52" s="6"/>
    </row>
    <row r="53" spans="3:3" ht="14.25" customHeight="1" x14ac:dyDescent="0.2">
      <c r="C53" s="6"/>
    </row>
    <row r="54" spans="3:3" ht="14.25" customHeight="1" x14ac:dyDescent="0.2">
      <c r="C54" s="6"/>
    </row>
    <row r="55" spans="3:3" ht="14.25" customHeight="1" x14ac:dyDescent="0.2">
      <c r="C55" s="6"/>
    </row>
    <row r="56" spans="3:3" ht="14.25" customHeight="1" x14ac:dyDescent="0.2">
      <c r="C56" s="6"/>
    </row>
    <row r="57" spans="3:3" ht="14.25" customHeight="1" x14ac:dyDescent="0.2">
      <c r="C57" s="6"/>
    </row>
    <row r="58" spans="3:3" ht="14.25" customHeight="1" x14ac:dyDescent="0.2">
      <c r="C58" s="6"/>
    </row>
    <row r="59" spans="3:3" ht="14.25" customHeight="1" x14ac:dyDescent="0.2">
      <c r="C59" s="6"/>
    </row>
    <row r="60" spans="3:3" ht="14.25" customHeight="1" x14ac:dyDescent="0.2">
      <c r="C60" s="6"/>
    </row>
    <row r="61" spans="3:3" ht="14.25" customHeight="1" x14ac:dyDescent="0.2">
      <c r="C61" s="6"/>
    </row>
    <row r="62" spans="3:3" ht="14.25" customHeight="1" x14ac:dyDescent="0.2">
      <c r="C62" s="6"/>
    </row>
    <row r="63" spans="3:3" ht="14.25" customHeight="1" x14ac:dyDescent="0.2">
      <c r="C63" s="6"/>
    </row>
    <row r="64" spans="3:3" ht="14.25" customHeight="1" x14ac:dyDescent="0.2">
      <c r="C64" s="6"/>
    </row>
    <row r="65" spans="3:3" ht="14.25" customHeight="1" x14ac:dyDescent="0.2">
      <c r="C65" s="6"/>
    </row>
    <row r="66" spans="3:3" ht="14.25" customHeight="1" x14ac:dyDescent="0.2">
      <c r="C66" s="6"/>
    </row>
    <row r="67" spans="3:3" ht="14.25" customHeight="1" x14ac:dyDescent="0.2">
      <c r="C67" s="6"/>
    </row>
    <row r="68" spans="3:3" ht="14.25" customHeight="1" x14ac:dyDescent="0.2">
      <c r="C68" s="6"/>
    </row>
    <row r="69" spans="3:3" ht="14.25" customHeight="1" x14ac:dyDescent="0.2">
      <c r="C69" s="6"/>
    </row>
    <row r="70" spans="3:3" ht="14.25" customHeight="1" x14ac:dyDescent="0.2">
      <c r="C70" s="6"/>
    </row>
    <row r="71" spans="3:3" ht="14.25" customHeight="1" x14ac:dyDescent="0.2">
      <c r="C71" s="6"/>
    </row>
    <row r="72" spans="3:3" ht="14.25" customHeight="1" x14ac:dyDescent="0.2">
      <c r="C72" s="6"/>
    </row>
    <row r="73" spans="3:3" ht="14.25" customHeight="1" x14ac:dyDescent="0.2">
      <c r="C73" s="6"/>
    </row>
    <row r="74" spans="3:3" ht="14.25" customHeight="1" x14ac:dyDescent="0.2">
      <c r="C74" s="6"/>
    </row>
    <row r="75" spans="3:3" ht="14.25" customHeight="1" x14ac:dyDescent="0.2">
      <c r="C75" s="6"/>
    </row>
    <row r="76" spans="3:3" ht="14.25" customHeight="1" x14ac:dyDescent="0.2">
      <c r="C76" s="6"/>
    </row>
    <row r="77" spans="3:3" ht="14.25" customHeight="1" x14ac:dyDescent="0.2">
      <c r="C77" s="6"/>
    </row>
    <row r="78" spans="3:3" ht="14.25" customHeight="1" x14ac:dyDescent="0.2">
      <c r="C78" s="6"/>
    </row>
    <row r="79" spans="3:3" ht="14.25" customHeight="1" x14ac:dyDescent="0.2">
      <c r="C79" s="6"/>
    </row>
    <row r="80" spans="3:3" ht="14.25" customHeight="1" x14ac:dyDescent="0.2">
      <c r="C80" s="6"/>
    </row>
    <row r="81" spans="3:3" ht="14.25" customHeight="1" x14ac:dyDescent="0.2">
      <c r="C81" s="6"/>
    </row>
    <row r="82" spans="3:3" ht="14.25" customHeight="1" x14ac:dyDescent="0.2">
      <c r="C82" s="6"/>
    </row>
    <row r="83" spans="3:3" ht="14.25" customHeight="1" x14ac:dyDescent="0.2">
      <c r="C83" s="6"/>
    </row>
    <row r="84" spans="3:3" ht="14.25" customHeight="1" x14ac:dyDescent="0.2">
      <c r="C84" s="6"/>
    </row>
    <row r="85" spans="3:3" ht="14.25" customHeight="1" x14ac:dyDescent="0.2">
      <c r="C85" s="6"/>
    </row>
    <row r="86" spans="3:3" ht="14.25" customHeight="1" x14ac:dyDescent="0.2">
      <c r="C86" s="6"/>
    </row>
    <row r="87" spans="3:3" ht="14.25" customHeight="1" x14ac:dyDescent="0.2">
      <c r="C87" s="6"/>
    </row>
    <row r="88" spans="3:3" ht="14.25" customHeight="1" x14ac:dyDescent="0.2">
      <c r="C88" s="6"/>
    </row>
    <row r="89" spans="3:3" ht="14.25" customHeight="1" x14ac:dyDescent="0.2">
      <c r="C89" s="6"/>
    </row>
    <row r="90" spans="3:3" ht="14.25" customHeight="1" x14ac:dyDescent="0.2">
      <c r="C90" s="6"/>
    </row>
    <row r="91" spans="3:3" ht="14.25" customHeight="1" x14ac:dyDescent="0.2">
      <c r="C91" s="6"/>
    </row>
    <row r="92" spans="3:3" ht="14.25" customHeight="1" x14ac:dyDescent="0.2">
      <c r="C92" s="6"/>
    </row>
    <row r="93" spans="3:3" ht="14.25" customHeight="1" x14ac:dyDescent="0.2">
      <c r="C93" s="6"/>
    </row>
    <row r="94" spans="3:3" ht="14.25" customHeight="1" x14ac:dyDescent="0.2">
      <c r="C94" s="6"/>
    </row>
    <row r="95" spans="3:3" ht="14.25" customHeight="1" x14ac:dyDescent="0.2">
      <c r="C95" s="6"/>
    </row>
    <row r="96" spans="3:3" ht="14.25" customHeight="1" x14ac:dyDescent="0.2">
      <c r="C96" s="6"/>
    </row>
    <row r="97" spans="3:3" ht="14.25" customHeight="1" x14ac:dyDescent="0.2">
      <c r="C97" s="6"/>
    </row>
    <row r="98" spans="3:3" ht="14.25" customHeight="1" x14ac:dyDescent="0.2">
      <c r="C98" s="6"/>
    </row>
    <row r="99" spans="3:3" ht="14.25" customHeight="1" x14ac:dyDescent="0.2">
      <c r="C99" s="6"/>
    </row>
    <row r="100" spans="3:3" ht="14.25" customHeight="1" x14ac:dyDescent="0.2">
      <c r="C100" s="6"/>
    </row>
    <row r="101" spans="3:3" ht="14.25" customHeight="1" x14ac:dyDescent="0.2">
      <c r="C101" s="6"/>
    </row>
    <row r="102" spans="3:3" ht="14.25" customHeight="1" x14ac:dyDescent="0.2">
      <c r="C102" s="6"/>
    </row>
    <row r="103" spans="3:3" ht="14.25" customHeight="1" x14ac:dyDescent="0.2">
      <c r="C103" s="6"/>
    </row>
    <row r="104" spans="3:3" ht="14.25" customHeight="1" x14ac:dyDescent="0.2">
      <c r="C104" s="6"/>
    </row>
    <row r="105" spans="3:3" ht="14.25" customHeight="1" x14ac:dyDescent="0.2">
      <c r="C105" s="6"/>
    </row>
    <row r="106" spans="3:3" ht="14.25" customHeight="1" x14ac:dyDescent="0.2">
      <c r="C106" s="6"/>
    </row>
    <row r="107" spans="3:3" ht="14.25" customHeight="1" x14ac:dyDescent="0.2">
      <c r="C107" s="6"/>
    </row>
    <row r="108" spans="3:3" ht="14.25" customHeight="1" x14ac:dyDescent="0.2">
      <c r="C108" s="6"/>
    </row>
    <row r="109" spans="3:3" ht="14.25" customHeight="1" x14ac:dyDescent="0.2">
      <c r="C109" s="6"/>
    </row>
    <row r="110" spans="3:3" ht="14.25" customHeight="1" x14ac:dyDescent="0.2">
      <c r="C110" s="6"/>
    </row>
    <row r="111" spans="3:3" ht="14.25" customHeight="1" x14ac:dyDescent="0.2">
      <c r="C111" s="6"/>
    </row>
    <row r="112" spans="3:3" ht="14.25" customHeight="1" x14ac:dyDescent="0.2">
      <c r="C112" s="6"/>
    </row>
    <row r="113" spans="3:3" ht="14.25" customHeight="1" x14ac:dyDescent="0.2">
      <c r="C113" s="6"/>
    </row>
    <row r="114" spans="3:3" ht="14.25" customHeight="1" x14ac:dyDescent="0.2">
      <c r="C114" s="6"/>
    </row>
    <row r="115" spans="3:3" ht="14.25" customHeight="1" x14ac:dyDescent="0.2">
      <c r="C115" s="6"/>
    </row>
    <row r="116" spans="3:3" ht="14.25" customHeight="1" x14ac:dyDescent="0.2">
      <c r="C116" s="6"/>
    </row>
    <row r="117" spans="3:3" ht="14.25" customHeight="1" x14ac:dyDescent="0.2">
      <c r="C117" s="6"/>
    </row>
    <row r="118" spans="3:3" ht="14.25" customHeight="1" x14ac:dyDescent="0.2">
      <c r="C118" s="6"/>
    </row>
    <row r="119" spans="3:3" ht="14.25" customHeight="1" x14ac:dyDescent="0.2">
      <c r="C119" s="6"/>
    </row>
    <row r="120" spans="3:3" ht="14.25" customHeight="1" x14ac:dyDescent="0.2">
      <c r="C120" s="6"/>
    </row>
    <row r="121" spans="3:3" ht="14.25" customHeight="1" x14ac:dyDescent="0.2">
      <c r="C121" s="6"/>
    </row>
    <row r="122" spans="3:3" ht="14.25" customHeight="1" x14ac:dyDescent="0.2">
      <c r="C122" s="6"/>
    </row>
    <row r="123" spans="3:3" ht="14.25" customHeight="1" x14ac:dyDescent="0.2">
      <c r="C123" s="6"/>
    </row>
    <row r="124" spans="3:3" ht="14.25" customHeight="1" x14ac:dyDescent="0.2">
      <c r="C124" s="6"/>
    </row>
    <row r="125" spans="3:3" ht="14.25" customHeight="1" x14ac:dyDescent="0.2">
      <c r="C125" s="6"/>
    </row>
    <row r="126" spans="3:3" ht="14.25" customHeight="1" x14ac:dyDescent="0.2">
      <c r="C126" s="6"/>
    </row>
    <row r="127" spans="3:3" ht="14.25" customHeight="1" x14ac:dyDescent="0.2">
      <c r="C127" s="6"/>
    </row>
    <row r="128" spans="3:3" ht="14.25" customHeight="1" x14ac:dyDescent="0.2">
      <c r="C128" s="6"/>
    </row>
    <row r="129" spans="3:3" ht="14.25" customHeight="1" x14ac:dyDescent="0.2">
      <c r="C129" s="6"/>
    </row>
    <row r="130" spans="3:3" ht="14.25" customHeight="1" x14ac:dyDescent="0.2">
      <c r="C130" s="6"/>
    </row>
    <row r="131" spans="3:3" ht="14.25" customHeight="1" x14ac:dyDescent="0.2">
      <c r="C131" s="6"/>
    </row>
    <row r="132" spans="3:3" ht="14.25" customHeight="1" x14ac:dyDescent="0.2">
      <c r="C132" s="6"/>
    </row>
    <row r="133" spans="3:3" ht="14.25" customHeight="1" x14ac:dyDescent="0.2">
      <c r="C133" s="6"/>
    </row>
    <row r="134" spans="3:3" ht="14.25" customHeight="1" x14ac:dyDescent="0.2">
      <c r="C134" s="6"/>
    </row>
    <row r="135" spans="3:3" ht="14.25" customHeight="1" x14ac:dyDescent="0.2">
      <c r="C135" s="6"/>
    </row>
    <row r="136" spans="3:3" ht="14.25" customHeight="1" x14ac:dyDescent="0.2">
      <c r="C136" s="6"/>
    </row>
    <row r="137" spans="3:3" ht="14.25" customHeight="1" x14ac:dyDescent="0.2">
      <c r="C137" s="6"/>
    </row>
    <row r="138" spans="3:3" ht="14.25" customHeight="1" x14ac:dyDescent="0.2">
      <c r="C138" s="6"/>
    </row>
    <row r="139" spans="3:3" ht="14.25" customHeight="1" x14ac:dyDescent="0.2">
      <c r="C139" s="6"/>
    </row>
    <row r="140" spans="3:3" ht="14.25" customHeight="1" x14ac:dyDescent="0.2">
      <c r="C140" s="6"/>
    </row>
    <row r="141" spans="3:3" ht="14.25" customHeight="1" x14ac:dyDescent="0.2">
      <c r="C141" s="6"/>
    </row>
    <row r="142" spans="3:3" ht="14.25" customHeight="1" x14ac:dyDescent="0.2">
      <c r="C142" s="6"/>
    </row>
    <row r="143" spans="3:3" ht="14.25" customHeight="1" x14ac:dyDescent="0.2">
      <c r="C143" s="6"/>
    </row>
    <row r="144" spans="3:3" ht="14.25" customHeight="1" x14ac:dyDescent="0.2">
      <c r="C144" s="6"/>
    </row>
    <row r="145" spans="3:3" ht="14.25" customHeight="1" x14ac:dyDescent="0.2">
      <c r="C145" s="6"/>
    </row>
    <row r="146" spans="3:3" ht="14.25" customHeight="1" x14ac:dyDescent="0.2">
      <c r="C146" s="6"/>
    </row>
    <row r="147" spans="3:3" ht="14.25" customHeight="1" x14ac:dyDescent="0.2">
      <c r="C147" s="6"/>
    </row>
    <row r="148" spans="3:3" ht="14.25" customHeight="1" x14ac:dyDescent="0.2">
      <c r="C148" s="6"/>
    </row>
    <row r="149" spans="3:3" ht="14.25" customHeight="1" x14ac:dyDescent="0.2">
      <c r="C149" s="6"/>
    </row>
    <row r="150" spans="3:3" ht="14.25" customHeight="1" x14ac:dyDescent="0.2">
      <c r="C150" s="6"/>
    </row>
    <row r="151" spans="3:3" ht="14.25" customHeight="1" x14ac:dyDescent="0.2">
      <c r="C151" s="6"/>
    </row>
    <row r="152" spans="3:3" ht="14.25" customHeight="1" x14ac:dyDescent="0.2">
      <c r="C152" s="6"/>
    </row>
    <row r="153" spans="3:3" ht="14.25" customHeight="1" x14ac:dyDescent="0.2">
      <c r="C153" s="6"/>
    </row>
    <row r="154" spans="3:3" ht="14.25" customHeight="1" x14ac:dyDescent="0.2">
      <c r="C154" s="6"/>
    </row>
    <row r="155" spans="3:3" ht="14.25" customHeight="1" x14ac:dyDescent="0.2">
      <c r="C155" s="6"/>
    </row>
    <row r="156" spans="3:3" ht="14.25" customHeight="1" x14ac:dyDescent="0.2">
      <c r="C156" s="6"/>
    </row>
    <row r="157" spans="3:3" ht="14.25" customHeight="1" x14ac:dyDescent="0.2">
      <c r="C157" s="6"/>
    </row>
    <row r="158" spans="3:3" ht="14.25" customHeight="1" x14ac:dyDescent="0.2">
      <c r="C158" s="6"/>
    </row>
    <row r="159" spans="3:3" ht="14.25" customHeight="1" x14ac:dyDescent="0.2">
      <c r="C159" s="6"/>
    </row>
    <row r="160" spans="3:3" ht="14.25" customHeight="1" x14ac:dyDescent="0.2">
      <c r="C160" s="6"/>
    </row>
    <row r="161" spans="3:3" ht="14.25" customHeight="1" x14ac:dyDescent="0.2">
      <c r="C161" s="6"/>
    </row>
    <row r="162" spans="3:3" ht="14.25" customHeight="1" x14ac:dyDescent="0.2">
      <c r="C162" s="6"/>
    </row>
    <row r="163" spans="3:3" ht="14.25" customHeight="1" x14ac:dyDescent="0.2">
      <c r="C163" s="6"/>
    </row>
    <row r="164" spans="3:3" ht="14.25" customHeight="1" x14ac:dyDescent="0.2">
      <c r="C164" s="6"/>
    </row>
    <row r="165" spans="3:3" ht="14.25" customHeight="1" x14ac:dyDescent="0.2">
      <c r="C165" s="6"/>
    </row>
    <row r="166" spans="3:3" ht="14.25" customHeight="1" x14ac:dyDescent="0.2">
      <c r="C166" s="6"/>
    </row>
    <row r="167" spans="3:3" ht="14.25" customHeight="1" x14ac:dyDescent="0.2">
      <c r="C167" s="6"/>
    </row>
    <row r="168" spans="3:3" ht="14.25" customHeight="1" x14ac:dyDescent="0.2">
      <c r="C168" s="6"/>
    </row>
    <row r="169" spans="3:3" ht="14.25" customHeight="1" x14ac:dyDescent="0.2">
      <c r="C169" s="6"/>
    </row>
    <row r="170" spans="3:3" ht="14.25" customHeight="1" x14ac:dyDescent="0.2">
      <c r="C170" s="6"/>
    </row>
    <row r="171" spans="3:3" ht="14.25" customHeight="1" x14ac:dyDescent="0.2">
      <c r="C171" s="6"/>
    </row>
    <row r="172" spans="3:3" ht="14.25" customHeight="1" x14ac:dyDescent="0.2">
      <c r="C172" s="6"/>
    </row>
    <row r="173" spans="3:3" ht="14.25" customHeight="1" x14ac:dyDescent="0.2">
      <c r="C173" s="6"/>
    </row>
    <row r="174" spans="3:3" ht="14.25" customHeight="1" x14ac:dyDescent="0.2">
      <c r="C174" s="6"/>
    </row>
    <row r="175" spans="3:3" ht="14.25" customHeight="1" x14ac:dyDescent="0.2">
      <c r="C175" s="6"/>
    </row>
    <row r="176" spans="3:3" ht="14.25" customHeight="1" x14ac:dyDescent="0.2">
      <c r="C176" s="6"/>
    </row>
    <row r="177" spans="3:3" ht="14.25" customHeight="1" x14ac:dyDescent="0.2">
      <c r="C177" s="6"/>
    </row>
    <row r="178" spans="3:3" ht="14.25" customHeight="1" x14ac:dyDescent="0.2">
      <c r="C178" s="6"/>
    </row>
    <row r="179" spans="3:3" ht="14.25" customHeight="1" x14ac:dyDescent="0.2">
      <c r="C179" s="6"/>
    </row>
    <row r="180" spans="3:3" ht="14.25" customHeight="1" x14ac:dyDescent="0.2">
      <c r="C180" s="6"/>
    </row>
    <row r="181" spans="3:3" ht="14.25" customHeight="1" x14ac:dyDescent="0.2">
      <c r="C181" s="6"/>
    </row>
    <row r="182" spans="3:3" ht="14.25" customHeight="1" x14ac:dyDescent="0.2">
      <c r="C182" s="6"/>
    </row>
    <row r="183" spans="3:3" ht="14.25" customHeight="1" x14ac:dyDescent="0.2">
      <c r="C183" s="6"/>
    </row>
    <row r="184" spans="3:3" ht="14.25" customHeight="1" x14ac:dyDescent="0.2">
      <c r="C184" s="6"/>
    </row>
    <row r="185" spans="3:3" ht="14.25" customHeight="1" x14ac:dyDescent="0.2">
      <c r="C185" s="6"/>
    </row>
    <row r="186" spans="3:3" ht="14.25" customHeight="1" x14ac:dyDescent="0.2">
      <c r="C186" s="6"/>
    </row>
    <row r="187" spans="3:3" ht="14.25" customHeight="1" x14ac:dyDescent="0.2">
      <c r="C187" s="6"/>
    </row>
    <row r="188" spans="3:3" ht="14.25" customHeight="1" x14ac:dyDescent="0.2">
      <c r="C188" s="6"/>
    </row>
    <row r="189" spans="3:3" ht="14.25" customHeight="1" x14ac:dyDescent="0.2">
      <c r="C189" s="6"/>
    </row>
    <row r="190" spans="3:3" ht="14.25" customHeight="1" x14ac:dyDescent="0.2">
      <c r="C190" s="6"/>
    </row>
    <row r="191" spans="3:3" ht="14.25" customHeight="1" x14ac:dyDescent="0.2">
      <c r="C191" s="6"/>
    </row>
    <row r="192" spans="3:3" ht="14.25" customHeight="1" x14ac:dyDescent="0.2">
      <c r="C192" s="6"/>
    </row>
    <row r="193" spans="3:3" ht="14.25" customHeight="1" x14ac:dyDescent="0.2">
      <c r="C193" s="6"/>
    </row>
    <row r="194" spans="3:3" ht="14.25" customHeight="1" x14ac:dyDescent="0.2">
      <c r="C194" s="6"/>
    </row>
    <row r="195" spans="3:3" ht="14.25" customHeight="1" x14ac:dyDescent="0.2">
      <c r="C195" s="6"/>
    </row>
    <row r="196" spans="3:3" ht="14.25" customHeight="1" x14ac:dyDescent="0.2">
      <c r="C196" s="6"/>
    </row>
    <row r="197" spans="3:3" ht="14.25" customHeight="1" x14ac:dyDescent="0.2">
      <c r="C197" s="6"/>
    </row>
    <row r="198" spans="3:3" ht="14.25" customHeight="1" x14ac:dyDescent="0.2">
      <c r="C198" s="6"/>
    </row>
    <row r="199" spans="3:3" ht="14.25" customHeight="1" x14ac:dyDescent="0.2">
      <c r="C199" s="6"/>
    </row>
    <row r="200" spans="3:3" ht="14.25" customHeight="1" x14ac:dyDescent="0.2">
      <c r="C200" s="6"/>
    </row>
    <row r="201" spans="3:3" ht="14.25" customHeight="1" x14ac:dyDescent="0.2">
      <c r="C201" s="6"/>
    </row>
    <row r="202" spans="3:3" ht="14.25" customHeight="1" x14ac:dyDescent="0.2">
      <c r="C202" s="6"/>
    </row>
    <row r="203" spans="3:3" ht="14.25" customHeight="1" x14ac:dyDescent="0.2">
      <c r="C203" s="6"/>
    </row>
    <row r="204" spans="3:3" ht="14.25" customHeight="1" x14ac:dyDescent="0.2">
      <c r="C204" s="6"/>
    </row>
    <row r="205" spans="3:3" ht="14.25" customHeight="1" x14ac:dyDescent="0.2">
      <c r="C205" s="6"/>
    </row>
    <row r="206" spans="3:3" ht="14.25" customHeight="1" x14ac:dyDescent="0.2">
      <c r="C206" s="6"/>
    </row>
    <row r="207" spans="3:3" ht="14.25" customHeight="1" x14ac:dyDescent="0.2">
      <c r="C207" s="6"/>
    </row>
    <row r="208" spans="3:3" ht="14.25" customHeight="1" x14ac:dyDescent="0.2">
      <c r="C208" s="6"/>
    </row>
    <row r="209" spans="3:3" ht="14.25" customHeight="1" x14ac:dyDescent="0.2">
      <c r="C209" s="6"/>
    </row>
    <row r="210" spans="3:3" ht="14.25" customHeight="1" x14ac:dyDescent="0.2">
      <c r="C210" s="6"/>
    </row>
    <row r="211" spans="3:3" ht="14.25" customHeight="1" x14ac:dyDescent="0.2">
      <c r="C211" s="6"/>
    </row>
    <row r="212" spans="3:3" ht="14.25" customHeight="1" x14ac:dyDescent="0.2">
      <c r="C212" s="6"/>
    </row>
    <row r="213" spans="3:3" ht="14.25" customHeight="1" x14ac:dyDescent="0.2">
      <c r="C213" s="6"/>
    </row>
    <row r="214" spans="3:3" ht="14.25" customHeight="1" x14ac:dyDescent="0.2">
      <c r="C214" s="6"/>
    </row>
    <row r="215" spans="3:3" ht="14.25" customHeight="1" x14ac:dyDescent="0.2">
      <c r="C215" s="6"/>
    </row>
    <row r="216" spans="3:3" ht="14.25" customHeight="1" x14ac:dyDescent="0.2">
      <c r="C216" s="6"/>
    </row>
    <row r="217" spans="3:3" ht="14.25" customHeight="1" x14ac:dyDescent="0.2">
      <c r="C217" s="6"/>
    </row>
    <row r="218" spans="3:3" ht="14.25" customHeight="1" x14ac:dyDescent="0.2">
      <c r="C218" s="6"/>
    </row>
    <row r="219" spans="3:3" ht="14.25" customHeight="1" x14ac:dyDescent="0.2">
      <c r="C219" s="6"/>
    </row>
    <row r="220" spans="3:3" ht="14.25" customHeight="1" x14ac:dyDescent="0.2">
      <c r="C220" s="6"/>
    </row>
    <row r="221" spans="3:3" ht="14.25" customHeight="1" x14ac:dyDescent="0.2">
      <c r="C221" s="6"/>
    </row>
    <row r="222" spans="3:3" ht="14.25" customHeight="1" x14ac:dyDescent="0.2">
      <c r="C222" s="6"/>
    </row>
    <row r="223" spans="3:3" ht="14.25" customHeight="1" x14ac:dyDescent="0.2">
      <c r="C223" s="6"/>
    </row>
    <row r="224" spans="3:3" ht="14.25" customHeight="1" x14ac:dyDescent="0.2">
      <c r="C224" s="6"/>
    </row>
    <row r="225" spans="3:3" ht="14.25" customHeight="1" x14ac:dyDescent="0.2">
      <c r="C225" s="6"/>
    </row>
    <row r="226" spans="3:3" ht="14.25" customHeight="1" x14ac:dyDescent="0.2">
      <c r="C226" s="6"/>
    </row>
    <row r="227" spans="3:3" ht="14.25" customHeight="1" x14ac:dyDescent="0.2">
      <c r="C227" s="6"/>
    </row>
    <row r="228" spans="3:3" ht="14.25" customHeight="1" x14ac:dyDescent="0.2">
      <c r="C228" s="6"/>
    </row>
    <row r="229" spans="3:3" ht="14.25" customHeight="1" x14ac:dyDescent="0.2">
      <c r="C229" s="6"/>
    </row>
    <row r="230" spans="3:3" ht="14.25" customHeight="1" x14ac:dyDescent="0.2">
      <c r="C230" s="6"/>
    </row>
    <row r="231" spans="3:3" ht="14.25" customHeight="1" x14ac:dyDescent="0.2">
      <c r="C231" s="6"/>
    </row>
    <row r="232" spans="3:3" ht="14.25" customHeight="1" x14ac:dyDescent="0.2">
      <c r="C232" s="6"/>
    </row>
    <row r="233" spans="3:3" ht="14.25" customHeight="1" x14ac:dyDescent="0.2">
      <c r="C233" s="6"/>
    </row>
    <row r="234" spans="3:3" ht="14.25" customHeight="1" x14ac:dyDescent="0.2">
      <c r="C234" s="6"/>
    </row>
    <row r="235" spans="3:3" ht="14.25" customHeight="1" x14ac:dyDescent="0.2">
      <c r="C235" s="6"/>
    </row>
    <row r="236" spans="3:3" ht="14.25" customHeight="1" x14ac:dyDescent="0.2">
      <c r="C236" s="6"/>
    </row>
    <row r="237" spans="3:3" ht="14.25" customHeight="1" x14ac:dyDescent="0.2">
      <c r="C237" s="6"/>
    </row>
    <row r="238" spans="3:3" ht="14.25" customHeight="1" x14ac:dyDescent="0.2">
      <c r="C238" s="6"/>
    </row>
    <row r="239" spans="3:3" ht="14.25" customHeight="1" x14ac:dyDescent="0.2">
      <c r="C239" s="6"/>
    </row>
    <row r="240" spans="3:3" ht="14.25" customHeight="1" x14ac:dyDescent="0.2">
      <c r="C240" s="6"/>
    </row>
    <row r="241" spans="3:3" ht="14.25" customHeight="1" x14ac:dyDescent="0.2">
      <c r="C241" s="6"/>
    </row>
    <row r="242" spans="3:3" ht="14.25" customHeight="1" x14ac:dyDescent="0.2">
      <c r="C242" s="6"/>
    </row>
    <row r="243" spans="3:3" ht="14.25" customHeight="1" x14ac:dyDescent="0.2">
      <c r="C243" s="6"/>
    </row>
    <row r="244" spans="3:3" ht="14.25" customHeight="1" x14ac:dyDescent="0.2">
      <c r="C244" s="6"/>
    </row>
    <row r="245" spans="3:3" ht="14.25" customHeight="1" x14ac:dyDescent="0.2">
      <c r="C245" s="6"/>
    </row>
    <row r="246" spans="3:3" ht="14.25" customHeight="1" x14ac:dyDescent="0.2">
      <c r="C246" s="6"/>
    </row>
    <row r="247" spans="3:3" ht="14.25" customHeight="1" x14ac:dyDescent="0.2">
      <c r="C247" s="6"/>
    </row>
    <row r="248" spans="3:3" ht="14.25" customHeight="1" x14ac:dyDescent="0.2">
      <c r="C248" s="6"/>
    </row>
    <row r="249" spans="3:3" ht="14.25" customHeight="1" x14ac:dyDescent="0.2">
      <c r="C249" s="6"/>
    </row>
    <row r="250" spans="3:3" ht="14.25" customHeight="1" x14ac:dyDescent="0.2">
      <c r="C250" s="6"/>
    </row>
    <row r="251" spans="3:3" ht="14.25" customHeight="1" x14ac:dyDescent="0.2">
      <c r="C251" s="6"/>
    </row>
    <row r="252" spans="3:3" ht="14.25" customHeight="1" x14ac:dyDescent="0.2">
      <c r="C252" s="6"/>
    </row>
    <row r="253" spans="3:3" ht="14.25" customHeight="1" x14ac:dyDescent="0.2">
      <c r="C253" s="6"/>
    </row>
    <row r="254" spans="3:3" ht="14.25" customHeight="1" x14ac:dyDescent="0.2">
      <c r="C254" s="6"/>
    </row>
    <row r="255" spans="3:3" ht="14.25" customHeight="1" x14ac:dyDescent="0.2">
      <c r="C255" s="6"/>
    </row>
    <row r="256" spans="3:3" ht="14.25" customHeight="1" x14ac:dyDescent="0.2">
      <c r="C256" s="6"/>
    </row>
    <row r="257" spans="3:3" ht="14.25" customHeight="1" x14ac:dyDescent="0.2">
      <c r="C257" s="6"/>
    </row>
    <row r="258" spans="3:3" ht="14.25" customHeight="1" x14ac:dyDescent="0.2">
      <c r="C258" s="6"/>
    </row>
    <row r="259" spans="3:3" ht="14.25" customHeight="1" x14ac:dyDescent="0.2">
      <c r="C259" s="6"/>
    </row>
    <row r="260" spans="3:3" ht="14.25" customHeight="1" x14ac:dyDescent="0.2">
      <c r="C260" s="6"/>
    </row>
    <row r="261" spans="3:3" ht="14.25" customHeight="1" x14ac:dyDescent="0.2">
      <c r="C261" s="6"/>
    </row>
    <row r="262" spans="3:3" ht="14.25" customHeight="1" x14ac:dyDescent="0.2">
      <c r="C262" s="6"/>
    </row>
    <row r="263" spans="3:3" ht="14.25" customHeight="1" x14ac:dyDescent="0.2">
      <c r="C263" s="6"/>
    </row>
    <row r="264" spans="3:3" ht="14.25" customHeight="1" x14ac:dyDescent="0.2">
      <c r="C264" s="6"/>
    </row>
    <row r="265" spans="3:3" ht="14.25" customHeight="1" x14ac:dyDescent="0.2">
      <c r="C265" s="6"/>
    </row>
    <row r="266" spans="3:3" ht="14.25" customHeight="1" x14ac:dyDescent="0.2">
      <c r="C266" s="6"/>
    </row>
    <row r="267" spans="3:3" ht="14.25" customHeight="1" x14ac:dyDescent="0.2">
      <c r="C267" s="6"/>
    </row>
    <row r="268" spans="3:3" ht="14.25" customHeight="1" x14ac:dyDescent="0.2">
      <c r="C268" s="6"/>
    </row>
    <row r="269" spans="3:3" ht="14.25" customHeight="1" x14ac:dyDescent="0.2">
      <c r="C269" s="6"/>
    </row>
    <row r="270" spans="3:3" ht="14.25" customHeight="1" x14ac:dyDescent="0.2">
      <c r="C270" s="6"/>
    </row>
    <row r="271" spans="3:3" ht="14.25" customHeight="1" x14ac:dyDescent="0.2">
      <c r="C271" s="6"/>
    </row>
    <row r="272" spans="3:3" ht="14.25" customHeight="1" x14ac:dyDescent="0.2">
      <c r="C272" s="6"/>
    </row>
    <row r="273" spans="3:3" ht="14.25" customHeight="1" x14ac:dyDescent="0.2">
      <c r="C273" s="6"/>
    </row>
    <row r="274" spans="3:3" ht="14.25" customHeight="1" x14ac:dyDescent="0.2">
      <c r="C274" s="6"/>
    </row>
    <row r="275" spans="3:3" ht="14.25" customHeight="1" x14ac:dyDescent="0.2">
      <c r="C275" s="6"/>
    </row>
    <row r="276" spans="3:3" ht="14.25" customHeight="1" x14ac:dyDescent="0.2">
      <c r="C276" s="6"/>
    </row>
    <row r="277" spans="3:3" ht="14.25" customHeight="1" x14ac:dyDescent="0.2">
      <c r="C277" s="6"/>
    </row>
    <row r="278" spans="3:3" ht="14.25" customHeight="1" x14ac:dyDescent="0.2">
      <c r="C278" s="6"/>
    </row>
    <row r="279" spans="3:3" ht="14.25" customHeight="1" x14ac:dyDescent="0.2">
      <c r="C279" s="6"/>
    </row>
    <row r="280" spans="3:3" ht="14.25" customHeight="1" x14ac:dyDescent="0.2">
      <c r="C280" s="6"/>
    </row>
    <row r="281" spans="3:3" ht="14.25" customHeight="1" x14ac:dyDescent="0.2">
      <c r="C281" s="6"/>
    </row>
    <row r="282" spans="3:3" ht="14.25" customHeight="1" x14ac:dyDescent="0.2">
      <c r="C282" s="6"/>
    </row>
    <row r="283" spans="3:3" ht="14.25" customHeight="1" x14ac:dyDescent="0.2">
      <c r="C283" s="6"/>
    </row>
    <row r="284" spans="3:3" ht="14.25" customHeight="1" x14ac:dyDescent="0.2">
      <c r="C284" s="6"/>
    </row>
    <row r="285" spans="3:3" ht="14.25" customHeight="1" x14ac:dyDescent="0.2">
      <c r="C285" s="6"/>
    </row>
    <row r="286" spans="3:3" ht="14.25" customHeight="1" x14ac:dyDescent="0.2">
      <c r="C286" s="6"/>
    </row>
    <row r="287" spans="3:3" ht="14.25" customHeight="1" x14ac:dyDescent="0.2">
      <c r="C287" s="6"/>
    </row>
    <row r="288" spans="3:3" ht="14.25" customHeight="1" x14ac:dyDescent="0.2">
      <c r="C288" s="6"/>
    </row>
    <row r="289" spans="3:3" ht="14.25" customHeight="1" x14ac:dyDescent="0.2">
      <c r="C289" s="6"/>
    </row>
    <row r="290" spans="3:3" ht="14.25" customHeight="1" x14ac:dyDescent="0.2">
      <c r="C290" s="6"/>
    </row>
    <row r="291" spans="3:3" ht="14.25" customHeight="1" x14ac:dyDescent="0.2">
      <c r="C291" s="6"/>
    </row>
    <row r="292" spans="3:3" ht="14.25" customHeight="1" x14ac:dyDescent="0.2">
      <c r="C292" s="6"/>
    </row>
    <row r="293" spans="3:3" ht="14.25" customHeight="1" x14ac:dyDescent="0.2">
      <c r="C293" s="6"/>
    </row>
    <row r="294" spans="3:3" ht="14.25" customHeight="1" x14ac:dyDescent="0.2">
      <c r="C294" s="6"/>
    </row>
    <row r="295" spans="3:3" ht="14.25" customHeight="1" x14ac:dyDescent="0.2">
      <c r="C295" s="6"/>
    </row>
    <row r="296" spans="3:3" ht="14.25" customHeight="1" x14ac:dyDescent="0.2">
      <c r="C296" s="6"/>
    </row>
    <row r="297" spans="3:3" ht="14.25" customHeight="1" x14ac:dyDescent="0.2">
      <c r="C297" s="6"/>
    </row>
    <row r="298" spans="3:3" ht="14.25" customHeight="1" x14ac:dyDescent="0.2">
      <c r="C298" s="6"/>
    </row>
    <row r="299" spans="3:3" ht="14.25" customHeight="1" x14ac:dyDescent="0.2">
      <c r="C299" s="6"/>
    </row>
    <row r="300" spans="3:3" ht="14.25" customHeight="1" x14ac:dyDescent="0.2">
      <c r="C300" s="6"/>
    </row>
    <row r="301" spans="3:3" ht="14.25" customHeight="1" x14ac:dyDescent="0.2">
      <c r="C301" s="6"/>
    </row>
    <row r="302" spans="3:3" ht="14.25" customHeight="1" x14ac:dyDescent="0.2">
      <c r="C302" s="6"/>
    </row>
    <row r="303" spans="3:3" ht="14.25" customHeight="1" x14ac:dyDescent="0.2">
      <c r="C303" s="6"/>
    </row>
    <row r="304" spans="3:3" ht="14.25" customHeight="1" x14ac:dyDescent="0.2">
      <c r="C304" s="6"/>
    </row>
    <row r="305" spans="3:3" ht="14.25" customHeight="1" x14ac:dyDescent="0.2">
      <c r="C305" s="6"/>
    </row>
    <row r="306" spans="3:3" ht="14.25" customHeight="1" x14ac:dyDescent="0.2">
      <c r="C306" s="6"/>
    </row>
    <row r="307" spans="3:3" ht="14.25" customHeight="1" x14ac:dyDescent="0.2">
      <c r="C307" s="6"/>
    </row>
    <row r="308" spans="3:3" ht="14.25" customHeight="1" x14ac:dyDescent="0.2">
      <c r="C308" s="6"/>
    </row>
    <row r="309" spans="3:3" ht="14.25" customHeight="1" x14ac:dyDescent="0.2">
      <c r="C309" s="6"/>
    </row>
    <row r="310" spans="3:3" ht="14.25" customHeight="1" x14ac:dyDescent="0.2">
      <c r="C310" s="6"/>
    </row>
    <row r="311" spans="3:3" ht="14.25" customHeight="1" x14ac:dyDescent="0.2">
      <c r="C311" s="6"/>
    </row>
    <row r="312" spans="3:3" ht="14.25" customHeight="1" x14ac:dyDescent="0.2">
      <c r="C312" s="6"/>
    </row>
    <row r="313" spans="3:3" ht="14.25" customHeight="1" x14ac:dyDescent="0.2">
      <c r="C313" s="6"/>
    </row>
    <row r="314" spans="3:3" ht="14.25" customHeight="1" x14ac:dyDescent="0.2">
      <c r="C314" s="6"/>
    </row>
    <row r="315" spans="3:3" ht="14.25" customHeight="1" x14ac:dyDescent="0.2">
      <c r="C315" s="6"/>
    </row>
    <row r="316" spans="3:3" ht="14.25" customHeight="1" x14ac:dyDescent="0.2">
      <c r="C316" s="6"/>
    </row>
    <row r="317" spans="3:3" ht="14.25" customHeight="1" x14ac:dyDescent="0.2">
      <c r="C317" s="6"/>
    </row>
    <row r="318" spans="3:3" ht="14.25" customHeight="1" x14ac:dyDescent="0.2">
      <c r="C318" s="6"/>
    </row>
    <row r="319" spans="3:3" ht="14.25" customHeight="1" x14ac:dyDescent="0.2">
      <c r="C319" s="6"/>
    </row>
    <row r="320" spans="3:3" ht="14.25" customHeight="1" x14ac:dyDescent="0.2">
      <c r="C320" s="6"/>
    </row>
    <row r="321" spans="3:3" ht="14.25" customHeight="1" x14ac:dyDescent="0.2">
      <c r="C321" s="6"/>
    </row>
    <row r="322" spans="3:3" ht="14.25" customHeight="1" x14ac:dyDescent="0.2">
      <c r="C322" s="6"/>
    </row>
    <row r="323" spans="3:3" ht="14.25" customHeight="1" x14ac:dyDescent="0.2">
      <c r="C323" s="6"/>
    </row>
    <row r="324" spans="3:3" ht="14.25" customHeight="1" x14ac:dyDescent="0.2">
      <c r="C324" s="6"/>
    </row>
    <row r="325" spans="3:3" ht="14.25" customHeight="1" x14ac:dyDescent="0.2">
      <c r="C325" s="6"/>
    </row>
    <row r="326" spans="3:3" ht="14.25" customHeight="1" x14ac:dyDescent="0.2">
      <c r="C326" s="6"/>
    </row>
    <row r="327" spans="3:3" ht="14.25" customHeight="1" x14ac:dyDescent="0.2">
      <c r="C327" s="6"/>
    </row>
    <row r="328" spans="3:3" ht="14.25" customHeight="1" x14ac:dyDescent="0.2">
      <c r="C328" s="6"/>
    </row>
    <row r="329" spans="3:3" ht="14.25" customHeight="1" x14ac:dyDescent="0.2">
      <c r="C329" s="6"/>
    </row>
    <row r="330" spans="3:3" ht="14.25" customHeight="1" x14ac:dyDescent="0.2">
      <c r="C330" s="6"/>
    </row>
    <row r="331" spans="3:3" ht="14.25" customHeight="1" x14ac:dyDescent="0.2">
      <c r="C331" s="6"/>
    </row>
    <row r="332" spans="3:3" ht="14.25" customHeight="1" x14ac:dyDescent="0.2">
      <c r="C332" s="6"/>
    </row>
    <row r="333" spans="3:3" ht="14.25" customHeight="1" x14ac:dyDescent="0.2">
      <c r="C333" s="6"/>
    </row>
    <row r="334" spans="3:3" ht="14.25" customHeight="1" x14ac:dyDescent="0.2">
      <c r="C334" s="6"/>
    </row>
    <row r="335" spans="3:3" ht="14.25" customHeight="1" x14ac:dyDescent="0.2">
      <c r="C335" s="6"/>
    </row>
    <row r="336" spans="3:3" ht="14.25" customHeight="1" x14ac:dyDescent="0.2">
      <c r="C336" s="6"/>
    </row>
    <row r="337" spans="3:3" ht="14.25" customHeight="1" x14ac:dyDescent="0.2">
      <c r="C337" s="6"/>
    </row>
    <row r="338" spans="3:3" ht="14.25" customHeight="1" x14ac:dyDescent="0.2">
      <c r="C338" s="6"/>
    </row>
    <row r="339" spans="3:3" ht="14.25" customHeight="1" x14ac:dyDescent="0.2">
      <c r="C339" s="6"/>
    </row>
    <row r="340" spans="3:3" ht="14.25" customHeight="1" x14ac:dyDescent="0.2">
      <c r="C340" s="6"/>
    </row>
    <row r="341" spans="3:3" ht="14.25" customHeight="1" x14ac:dyDescent="0.2">
      <c r="C341" s="6"/>
    </row>
    <row r="342" spans="3:3" ht="14.25" customHeight="1" x14ac:dyDescent="0.2">
      <c r="C342" s="6"/>
    </row>
    <row r="343" spans="3:3" ht="14.25" customHeight="1" x14ac:dyDescent="0.2">
      <c r="C343" s="6"/>
    </row>
    <row r="344" spans="3:3" ht="14.25" customHeight="1" x14ac:dyDescent="0.2">
      <c r="C344" s="6"/>
    </row>
    <row r="345" spans="3:3" ht="14.25" customHeight="1" x14ac:dyDescent="0.2">
      <c r="C345" s="6"/>
    </row>
    <row r="346" spans="3:3" ht="14.25" customHeight="1" x14ac:dyDescent="0.2">
      <c r="C346" s="6"/>
    </row>
    <row r="347" spans="3:3" ht="14.25" customHeight="1" x14ac:dyDescent="0.2">
      <c r="C347" s="6"/>
    </row>
    <row r="348" spans="3:3" ht="14.25" customHeight="1" x14ac:dyDescent="0.2">
      <c r="C348" s="6"/>
    </row>
    <row r="349" spans="3:3" ht="14.25" customHeight="1" x14ac:dyDescent="0.2">
      <c r="C349" s="6"/>
    </row>
    <row r="350" spans="3:3" ht="14.25" customHeight="1" x14ac:dyDescent="0.2">
      <c r="C350" s="6"/>
    </row>
    <row r="351" spans="3:3" ht="14.25" customHeight="1" x14ac:dyDescent="0.2">
      <c r="C351" s="6"/>
    </row>
    <row r="352" spans="3:3" ht="14.25" customHeight="1" x14ac:dyDescent="0.2">
      <c r="C352" s="6"/>
    </row>
    <row r="353" spans="3:3" ht="14.25" customHeight="1" x14ac:dyDescent="0.2">
      <c r="C353" s="6"/>
    </row>
    <row r="354" spans="3:3" ht="14.25" customHeight="1" x14ac:dyDescent="0.2">
      <c r="C354" s="6"/>
    </row>
    <row r="355" spans="3:3" ht="14.25" customHeight="1" x14ac:dyDescent="0.2">
      <c r="C355" s="6"/>
    </row>
    <row r="356" spans="3:3" ht="14.25" customHeight="1" x14ac:dyDescent="0.2">
      <c r="C356" s="6"/>
    </row>
    <row r="357" spans="3:3" ht="14.25" customHeight="1" x14ac:dyDescent="0.2">
      <c r="C357" s="6"/>
    </row>
    <row r="358" spans="3:3" ht="14.25" customHeight="1" x14ac:dyDescent="0.2">
      <c r="C358" s="6"/>
    </row>
    <row r="359" spans="3:3" ht="14.25" customHeight="1" x14ac:dyDescent="0.2">
      <c r="C359" s="6"/>
    </row>
    <row r="360" spans="3:3" ht="14.25" customHeight="1" x14ac:dyDescent="0.2">
      <c r="C360" s="6"/>
    </row>
    <row r="361" spans="3:3" ht="14.25" customHeight="1" x14ac:dyDescent="0.2">
      <c r="C361" s="6"/>
    </row>
    <row r="362" spans="3:3" ht="14.25" customHeight="1" x14ac:dyDescent="0.2">
      <c r="C362" s="6"/>
    </row>
    <row r="363" spans="3:3" ht="14.25" customHeight="1" x14ac:dyDescent="0.2">
      <c r="C363" s="6"/>
    </row>
    <row r="364" spans="3:3" ht="14.25" customHeight="1" x14ac:dyDescent="0.2">
      <c r="C364" s="6"/>
    </row>
    <row r="365" spans="3:3" ht="14.25" customHeight="1" x14ac:dyDescent="0.2">
      <c r="C365" s="6"/>
    </row>
    <row r="366" spans="3:3" ht="14.25" customHeight="1" x14ac:dyDescent="0.2">
      <c r="C366" s="6"/>
    </row>
    <row r="367" spans="3:3" ht="14.25" customHeight="1" x14ac:dyDescent="0.2">
      <c r="C367" s="6"/>
    </row>
    <row r="368" spans="3:3" ht="14.25" customHeight="1" x14ac:dyDescent="0.2">
      <c r="C368" s="6"/>
    </row>
    <row r="369" spans="3:3" ht="14.25" customHeight="1" x14ac:dyDescent="0.2">
      <c r="C369" s="6"/>
    </row>
    <row r="370" spans="3:3" ht="14.25" customHeight="1" x14ac:dyDescent="0.2">
      <c r="C370" s="6"/>
    </row>
    <row r="371" spans="3:3" ht="14.25" customHeight="1" x14ac:dyDescent="0.2">
      <c r="C371" s="6"/>
    </row>
    <row r="372" spans="3:3" ht="14.25" customHeight="1" x14ac:dyDescent="0.2">
      <c r="C372" s="6"/>
    </row>
    <row r="373" spans="3:3" ht="14.25" customHeight="1" x14ac:dyDescent="0.2">
      <c r="C373" s="6"/>
    </row>
    <row r="374" spans="3:3" ht="14.25" customHeight="1" x14ac:dyDescent="0.2">
      <c r="C374" s="6"/>
    </row>
    <row r="375" spans="3:3" ht="14.25" customHeight="1" x14ac:dyDescent="0.2">
      <c r="C375" s="6"/>
    </row>
    <row r="376" spans="3:3" ht="14.25" customHeight="1" x14ac:dyDescent="0.2">
      <c r="C376" s="6"/>
    </row>
    <row r="377" spans="3:3" ht="14.25" customHeight="1" x14ac:dyDescent="0.2">
      <c r="C377" s="6"/>
    </row>
    <row r="378" spans="3:3" ht="14.25" customHeight="1" x14ac:dyDescent="0.2">
      <c r="C378" s="6"/>
    </row>
    <row r="379" spans="3:3" ht="14.25" customHeight="1" x14ac:dyDescent="0.2">
      <c r="C379" s="6"/>
    </row>
    <row r="380" spans="3:3" ht="14.25" customHeight="1" x14ac:dyDescent="0.2">
      <c r="C380" s="6"/>
    </row>
    <row r="381" spans="3:3" ht="14.25" customHeight="1" x14ac:dyDescent="0.2">
      <c r="C381" s="6"/>
    </row>
    <row r="382" spans="3:3" ht="14.25" customHeight="1" x14ac:dyDescent="0.2">
      <c r="C382" s="6"/>
    </row>
    <row r="383" spans="3:3" ht="14.25" customHeight="1" x14ac:dyDescent="0.2">
      <c r="C383" s="6"/>
    </row>
    <row r="384" spans="3:3" ht="14.25" customHeight="1" x14ac:dyDescent="0.2">
      <c r="C384" s="6"/>
    </row>
    <row r="385" spans="3:3" ht="14.25" customHeight="1" x14ac:dyDescent="0.2">
      <c r="C385" s="6"/>
    </row>
    <row r="386" spans="3:3" ht="14.25" customHeight="1" x14ac:dyDescent="0.2">
      <c r="C386" s="6"/>
    </row>
    <row r="387" spans="3:3" ht="14.25" customHeight="1" x14ac:dyDescent="0.2">
      <c r="C387" s="6"/>
    </row>
    <row r="388" spans="3:3" ht="14.25" customHeight="1" x14ac:dyDescent="0.2">
      <c r="C388" s="6"/>
    </row>
    <row r="389" spans="3:3" ht="14.25" customHeight="1" x14ac:dyDescent="0.2">
      <c r="C389" s="6"/>
    </row>
    <row r="390" spans="3:3" ht="14.25" customHeight="1" x14ac:dyDescent="0.2">
      <c r="C390" s="6"/>
    </row>
    <row r="391" spans="3:3" ht="14.25" customHeight="1" x14ac:dyDescent="0.2">
      <c r="C391" s="6"/>
    </row>
    <row r="392" spans="3:3" ht="14.25" customHeight="1" x14ac:dyDescent="0.2">
      <c r="C392" s="6"/>
    </row>
    <row r="393" spans="3:3" ht="14.25" customHeight="1" x14ac:dyDescent="0.2">
      <c r="C393" s="6"/>
    </row>
    <row r="394" spans="3:3" ht="14.25" customHeight="1" x14ac:dyDescent="0.2">
      <c r="C394" s="6"/>
    </row>
    <row r="395" spans="3:3" ht="14.25" customHeight="1" x14ac:dyDescent="0.2">
      <c r="C395" s="6"/>
    </row>
    <row r="396" spans="3:3" ht="14.25" customHeight="1" x14ac:dyDescent="0.2">
      <c r="C396" s="6"/>
    </row>
    <row r="397" spans="3:3" ht="14.25" customHeight="1" x14ac:dyDescent="0.2">
      <c r="C397" s="6"/>
    </row>
    <row r="398" spans="3:3" ht="14.25" customHeight="1" x14ac:dyDescent="0.2">
      <c r="C398" s="6"/>
    </row>
    <row r="399" spans="3:3" ht="14.25" customHeight="1" x14ac:dyDescent="0.2">
      <c r="C399" s="6"/>
    </row>
    <row r="400" spans="3:3" ht="14.25" customHeight="1" x14ac:dyDescent="0.2">
      <c r="C400" s="6"/>
    </row>
    <row r="401" spans="3:3" ht="14.25" customHeight="1" x14ac:dyDescent="0.2">
      <c r="C401" s="6"/>
    </row>
    <row r="402" spans="3:3" ht="14.25" customHeight="1" x14ac:dyDescent="0.2">
      <c r="C402" s="6"/>
    </row>
    <row r="403" spans="3:3" ht="14.25" customHeight="1" x14ac:dyDescent="0.2">
      <c r="C403" s="6"/>
    </row>
    <row r="404" spans="3:3" ht="14.25" customHeight="1" x14ac:dyDescent="0.2">
      <c r="C404" s="6"/>
    </row>
    <row r="405" spans="3:3" ht="14.25" customHeight="1" x14ac:dyDescent="0.2">
      <c r="C405" s="6"/>
    </row>
    <row r="406" spans="3:3" ht="14.25" customHeight="1" x14ac:dyDescent="0.2">
      <c r="C406" s="6"/>
    </row>
    <row r="407" spans="3:3" ht="14.25" customHeight="1" x14ac:dyDescent="0.2">
      <c r="C407" s="6"/>
    </row>
    <row r="408" spans="3:3" ht="14.25" customHeight="1" x14ac:dyDescent="0.2">
      <c r="C408" s="6"/>
    </row>
    <row r="409" spans="3:3" ht="14.25" customHeight="1" x14ac:dyDescent="0.2">
      <c r="C409" s="6"/>
    </row>
    <row r="410" spans="3:3" ht="14.25" customHeight="1" x14ac:dyDescent="0.2">
      <c r="C410" s="6"/>
    </row>
    <row r="411" spans="3:3" ht="14.25" customHeight="1" x14ac:dyDescent="0.2">
      <c r="C411" s="6"/>
    </row>
    <row r="412" spans="3:3" ht="14.25" customHeight="1" x14ac:dyDescent="0.2">
      <c r="C412" s="6"/>
    </row>
    <row r="413" spans="3:3" ht="14.25" customHeight="1" x14ac:dyDescent="0.2">
      <c r="C413" s="6"/>
    </row>
    <row r="414" spans="3:3" ht="14.25" customHeight="1" x14ac:dyDescent="0.2">
      <c r="C414" s="6"/>
    </row>
    <row r="415" spans="3:3" ht="14.25" customHeight="1" x14ac:dyDescent="0.2">
      <c r="C415" s="6"/>
    </row>
    <row r="416" spans="3:3" ht="14.25" customHeight="1" x14ac:dyDescent="0.2">
      <c r="C416" s="6"/>
    </row>
    <row r="417" spans="3:3" ht="14.25" customHeight="1" x14ac:dyDescent="0.2">
      <c r="C417" s="6"/>
    </row>
    <row r="418" spans="3:3" ht="14.25" customHeight="1" x14ac:dyDescent="0.2">
      <c r="C418" s="6"/>
    </row>
    <row r="419" spans="3:3" ht="14.25" customHeight="1" x14ac:dyDescent="0.2">
      <c r="C419" s="6"/>
    </row>
    <row r="420" spans="3:3" ht="14.25" customHeight="1" x14ac:dyDescent="0.2">
      <c r="C420" s="6"/>
    </row>
    <row r="421" spans="3:3" ht="14.25" customHeight="1" x14ac:dyDescent="0.2">
      <c r="C421" s="6"/>
    </row>
    <row r="422" spans="3:3" ht="14.25" customHeight="1" x14ac:dyDescent="0.2">
      <c r="C422" s="6"/>
    </row>
    <row r="423" spans="3:3" ht="14.25" customHeight="1" x14ac:dyDescent="0.2">
      <c r="C423" s="6"/>
    </row>
    <row r="424" spans="3:3" ht="14.25" customHeight="1" x14ac:dyDescent="0.2">
      <c r="C424" s="6"/>
    </row>
    <row r="425" spans="3:3" ht="14.25" customHeight="1" x14ac:dyDescent="0.2">
      <c r="C425" s="6"/>
    </row>
    <row r="426" spans="3:3" ht="14.25" customHeight="1" x14ac:dyDescent="0.2">
      <c r="C426" s="6"/>
    </row>
    <row r="427" spans="3:3" ht="14.25" customHeight="1" x14ac:dyDescent="0.2">
      <c r="C427" s="6"/>
    </row>
    <row r="428" spans="3:3" ht="14.25" customHeight="1" x14ac:dyDescent="0.2">
      <c r="C428" s="6"/>
    </row>
    <row r="429" spans="3:3" ht="14.25" customHeight="1" x14ac:dyDescent="0.2">
      <c r="C429" s="6"/>
    </row>
    <row r="430" spans="3:3" ht="14.25" customHeight="1" x14ac:dyDescent="0.2">
      <c r="C430" s="6"/>
    </row>
    <row r="431" spans="3:3" ht="14.25" customHeight="1" x14ac:dyDescent="0.2">
      <c r="C431" s="6"/>
    </row>
    <row r="432" spans="3:3" ht="14.25" customHeight="1" x14ac:dyDescent="0.2">
      <c r="C432" s="6"/>
    </row>
    <row r="433" spans="3:3" ht="14.25" customHeight="1" x14ac:dyDescent="0.2">
      <c r="C433" s="6"/>
    </row>
    <row r="434" spans="3:3" ht="14.25" customHeight="1" x14ac:dyDescent="0.2">
      <c r="C434" s="6"/>
    </row>
    <row r="435" spans="3:3" ht="14.25" customHeight="1" x14ac:dyDescent="0.2">
      <c r="C435" s="6"/>
    </row>
    <row r="436" spans="3:3" ht="14.25" customHeight="1" x14ac:dyDescent="0.2">
      <c r="C436" s="6"/>
    </row>
    <row r="437" spans="3:3" ht="14.25" customHeight="1" x14ac:dyDescent="0.2">
      <c r="C437" s="6"/>
    </row>
    <row r="438" spans="3:3" ht="14.25" customHeight="1" x14ac:dyDescent="0.2">
      <c r="C438" s="6"/>
    </row>
    <row r="439" spans="3:3" ht="14.25" customHeight="1" x14ac:dyDescent="0.2">
      <c r="C439" s="6"/>
    </row>
    <row r="440" spans="3:3" ht="14.25" customHeight="1" x14ac:dyDescent="0.2">
      <c r="C440" s="6"/>
    </row>
    <row r="441" spans="3:3" ht="14.25" customHeight="1" x14ac:dyDescent="0.2">
      <c r="C441" s="6"/>
    </row>
    <row r="442" spans="3:3" ht="14.25" customHeight="1" x14ac:dyDescent="0.2">
      <c r="C442" s="6"/>
    </row>
    <row r="443" spans="3:3" ht="14.25" customHeight="1" x14ac:dyDescent="0.2">
      <c r="C443" s="6"/>
    </row>
    <row r="444" spans="3:3" ht="14.25" customHeight="1" x14ac:dyDescent="0.2">
      <c r="C444" s="6"/>
    </row>
    <row r="445" spans="3:3" ht="14.25" customHeight="1" x14ac:dyDescent="0.2">
      <c r="C445" s="6"/>
    </row>
    <row r="446" spans="3:3" ht="14.25" customHeight="1" x14ac:dyDescent="0.2">
      <c r="C446" s="6"/>
    </row>
    <row r="447" spans="3:3" ht="14.25" customHeight="1" x14ac:dyDescent="0.2">
      <c r="C447" s="6"/>
    </row>
    <row r="448" spans="3:3" ht="14.25" customHeight="1" x14ac:dyDescent="0.2">
      <c r="C448" s="6"/>
    </row>
    <row r="449" spans="3:3" ht="14.25" customHeight="1" x14ac:dyDescent="0.2">
      <c r="C449" s="6"/>
    </row>
    <row r="450" spans="3:3" ht="14.25" customHeight="1" x14ac:dyDescent="0.2">
      <c r="C450" s="6"/>
    </row>
    <row r="451" spans="3:3" ht="14.25" customHeight="1" x14ac:dyDescent="0.2">
      <c r="C451" s="6"/>
    </row>
    <row r="452" spans="3:3" ht="14.25" customHeight="1" x14ac:dyDescent="0.2">
      <c r="C452" s="6"/>
    </row>
    <row r="453" spans="3:3" ht="14.25" customHeight="1" x14ac:dyDescent="0.2">
      <c r="C453" s="6"/>
    </row>
    <row r="454" spans="3:3" ht="14.25" customHeight="1" x14ac:dyDescent="0.2">
      <c r="C454" s="6"/>
    </row>
    <row r="455" spans="3:3" ht="14.25" customHeight="1" x14ac:dyDescent="0.2">
      <c r="C455" s="6"/>
    </row>
    <row r="456" spans="3:3" ht="14.25" customHeight="1" x14ac:dyDescent="0.2">
      <c r="C456" s="6"/>
    </row>
    <row r="457" spans="3:3" ht="14.25" customHeight="1" x14ac:dyDescent="0.2">
      <c r="C457" s="6"/>
    </row>
    <row r="458" spans="3:3" ht="14.25" customHeight="1" x14ac:dyDescent="0.2">
      <c r="C458" s="6"/>
    </row>
    <row r="459" spans="3:3" ht="14.25" customHeight="1" x14ac:dyDescent="0.2">
      <c r="C459" s="6"/>
    </row>
    <row r="460" spans="3:3" ht="14.25" customHeight="1" x14ac:dyDescent="0.2">
      <c r="C460" s="6"/>
    </row>
    <row r="461" spans="3:3" ht="14.25" customHeight="1" x14ac:dyDescent="0.2">
      <c r="C461" s="6"/>
    </row>
    <row r="462" spans="3:3" ht="14.25" customHeight="1" x14ac:dyDescent="0.2">
      <c r="C462" s="6"/>
    </row>
    <row r="463" spans="3:3" ht="14.25" customHeight="1" x14ac:dyDescent="0.2">
      <c r="C463" s="6"/>
    </row>
    <row r="464" spans="3:3" ht="14.25" customHeight="1" x14ac:dyDescent="0.2">
      <c r="C464" s="6"/>
    </row>
    <row r="465" spans="3:3" ht="14.25" customHeight="1" x14ac:dyDescent="0.2">
      <c r="C465" s="6"/>
    </row>
    <row r="466" spans="3:3" ht="14.25" customHeight="1" x14ac:dyDescent="0.2">
      <c r="C466" s="6"/>
    </row>
    <row r="467" spans="3:3" ht="14.25" customHeight="1" x14ac:dyDescent="0.2">
      <c r="C467" s="6"/>
    </row>
    <row r="468" spans="3:3" ht="14.25" customHeight="1" x14ac:dyDescent="0.2">
      <c r="C468" s="6"/>
    </row>
    <row r="469" spans="3:3" ht="14.25" customHeight="1" x14ac:dyDescent="0.2">
      <c r="C469" s="6"/>
    </row>
    <row r="470" spans="3:3" ht="14.25" customHeight="1" x14ac:dyDescent="0.2">
      <c r="C470" s="6"/>
    </row>
    <row r="471" spans="3:3" ht="14.25" customHeight="1" x14ac:dyDescent="0.2">
      <c r="C471" s="6"/>
    </row>
    <row r="472" spans="3:3" ht="14.25" customHeight="1" x14ac:dyDescent="0.2">
      <c r="C472" s="6"/>
    </row>
    <row r="473" spans="3:3" ht="14.25" customHeight="1" x14ac:dyDescent="0.2">
      <c r="C473" s="6"/>
    </row>
    <row r="474" spans="3:3" ht="14.25" customHeight="1" x14ac:dyDescent="0.2">
      <c r="C474" s="6"/>
    </row>
    <row r="475" spans="3:3" ht="14.25" customHeight="1" x14ac:dyDescent="0.2">
      <c r="C475" s="6"/>
    </row>
    <row r="476" spans="3:3" ht="14.25" customHeight="1" x14ac:dyDescent="0.2">
      <c r="C476" s="6"/>
    </row>
    <row r="477" spans="3:3" ht="14.25" customHeight="1" x14ac:dyDescent="0.2">
      <c r="C477" s="6"/>
    </row>
    <row r="478" spans="3:3" ht="14.25" customHeight="1" x14ac:dyDescent="0.2">
      <c r="C478" s="6"/>
    </row>
    <row r="479" spans="3:3" ht="14.25" customHeight="1" x14ac:dyDescent="0.2">
      <c r="C479" s="6"/>
    </row>
    <row r="480" spans="3:3" ht="14.25" customHeight="1" x14ac:dyDescent="0.2">
      <c r="C480" s="6"/>
    </row>
    <row r="481" spans="3:3" ht="14.25" customHeight="1" x14ac:dyDescent="0.2">
      <c r="C481" s="6"/>
    </row>
    <row r="482" spans="3:3" ht="14.25" customHeight="1" x14ac:dyDescent="0.2">
      <c r="C482" s="6"/>
    </row>
    <row r="483" spans="3:3" ht="14.25" customHeight="1" x14ac:dyDescent="0.2">
      <c r="C483" s="6"/>
    </row>
    <row r="484" spans="3:3" ht="14.25" customHeight="1" x14ac:dyDescent="0.2">
      <c r="C484" s="6"/>
    </row>
    <row r="485" spans="3:3" ht="14.25" customHeight="1" x14ac:dyDescent="0.2">
      <c r="C485" s="6"/>
    </row>
    <row r="486" spans="3:3" ht="14.25" customHeight="1" x14ac:dyDescent="0.2">
      <c r="C486" s="6"/>
    </row>
    <row r="487" spans="3:3" ht="14.25" customHeight="1" x14ac:dyDescent="0.2">
      <c r="C487" s="6"/>
    </row>
    <row r="488" spans="3:3" ht="14.25" customHeight="1" x14ac:dyDescent="0.2">
      <c r="C488" s="6"/>
    </row>
    <row r="489" spans="3:3" ht="14.25" customHeight="1" x14ac:dyDescent="0.2">
      <c r="C489" s="6"/>
    </row>
    <row r="490" spans="3:3" ht="14.25" customHeight="1" x14ac:dyDescent="0.2">
      <c r="C490" s="6"/>
    </row>
    <row r="491" spans="3:3" ht="14.25" customHeight="1" x14ac:dyDescent="0.2">
      <c r="C491" s="6"/>
    </row>
    <row r="492" spans="3:3" ht="14.25" customHeight="1" x14ac:dyDescent="0.2">
      <c r="C492" s="6"/>
    </row>
    <row r="493" spans="3:3" ht="14.25" customHeight="1" x14ac:dyDescent="0.2">
      <c r="C493" s="6"/>
    </row>
    <row r="494" spans="3:3" ht="14.25" customHeight="1" x14ac:dyDescent="0.2">
      <c r="C494" s="6"/>
    </row>
    <row r="495" spans="3:3" ht="14.25" customHeight="1" x14ac:dyDescent="0.2">
      <c r="C495" s="6"/>
    </row>
    <row r="496" spans="3:3" ht="14.25" customHeight="1" x14ac:dyDescent="0.2">
      <c r="C496" s="6"/>
    </row>
    <row r="497" spans="3:3" ht="14.25" customHeight="1" x14ac:dyDescent="0.2">
      <c r="C497" s="6"/>
    </row>
    <row r="498" spans="3:3" ht="14.25" customHeight="1" x14ac:dyDescent="0.2">
      <c r="C498" s="6"/>
    </row>
    <row r="499" spans="3:3" ht="14.25" customHeight="1" x14ac:dyDescent="0.2">
      <c r="C499" s="6"/>
    </row>
    <row r="500" spans="3:3" ht="14.25" customHeight="1" x14ac:dyDescent="0.2">
      <c r="C500" s="6"/>
    </row>
    <row r="501" spans="3:3" ht="14.25" customHeight="1" x14ac:dyDescent="0.2">
      <c r="C501" s="6"/>
    </row>
    <row r="502" spans="3:3" ht="14.25" customHeight="1" x14ac:dyDescent="0.2">
      <c r="C502" s="6"/>
    </row>
    <row r="503" spans="3:3" ht="14.25" customHeight="1" x14ac:dyDescent="0.2">
      <c r="C503" s="6"/>
    </row>
    <row r="504" spans="3:3" ht="14.25" customHeight="1" x14ac:dyDescent="0.2">
      <c r="C504" s="6"/>
    </row>
    <row r="505" spans="3:3" ht="14.25" customHeight="1" x14ac:dyDescent="0.2">
      <c r="C505" s="6"/>
    </row>
    <row r="506" spans="3:3" ht="14.25" customHeight="1" x14ac:dyDescent="0.2">
      <c r="C506" s="6"/>
    </row>
    <row r="507" spans="3:3" ht="14.25" customHeight="1" x14ac:dyDescent="0.2">
      <c r="C507" s="6"/>
    </row>
    <row r="508" spans="3:3" ht="14.25" customHeight="1" x14ac:dyDescent="0.2">
      <c r="C508" s="6"/>
    </row>
    <row r="509" spans="3:3" ht="14.25" customHeight="1" x14ac:dyDescent="0.2">
      <c r="C509" s="6"/>
    </row>
    <row r="510" spans="3:3" ht="14.25" customHeight="1" x14ac:dyDescent="0.2">
      <c r="C510" s="6"/>
    </row>
    <row r="511" spans="3:3" ht="14.25" customHeight="1" x14ac:dyDescent="0.2">
      <c r="C511" s="6"/>
    </row>
    <row r="512" spans="3:3" ht="14.25" customHeight="1" x14ac:dyDescent="0.2">
      <c r="C512" s="6"/>
    </row>
    <row r="513" spans="3:3" ht="14.25" customHeight="1" x14ac:dyDescent="0.2">
      <c r="C513" s="6"/>
    </row>
    <row r="514" spans="3:3" ht="14.25" customHeight="1" x14ac:dyDescent="0.2">
      <c r="C514" s="6"/>
    </row>
    <row r="515" spans="3:3" ht="14.25" customHeight="1" x14ac:dyDescent="0.2">
      <c r="C515" s="6"/>
    </row>
    <row r="516" spans="3:3" ht="14.25" customHeight="1" x14ac:dyDescent="0.2">
      <c r="C516" s="6"/>
    </row>
    <row r="517" spans="3:3" ht="14.25" customHeight="1" x14ac:dyDescent="0.2">
      <c r="C517" s="6"/>
    </row>
    <row r="518" spans="3:3" ht="14.25" customHeight="1" x14ac:dyDescent="0.2">
      <c r="C518" s="6"/>
    </row>
    <row r="519" spans="3:3" ht="14.25" customHeight="1" x14ac:dyDescent="0.2">
      <c r="C519" s="6"/>
    </row>
    <row r="520" spans="3:3" ht="14.25" customHeight="1" x14ac:dyDescent="0.2">
      <c r="C520" s="6"/>
    </row>
    <row r="521" spans="3:3" ht="14.25" customHeight="1" x14ac:dyDescent="0.2">
      <c r="C521" s="6"/>
    </row>
    <row r="522" spans="3:3" ht="14.25" customHeight="1" x14ac:dyDescent="0.2">
      <c r="C522" s="6"/>
    </row>
    <row r="523" spans="3:3" ht="14.25" customHeight="1" x14ac:dyDescent="0.2">
      <c r="C523" s="6"/>
    </row>
    <row r="524" spans="3:3" ht="14.25" customHeight="1" x14ac:dyDescent="0.2">
      <c r="C524" s="6"/>
    </row>
    <row r="525" spans="3:3" ht="14.25" customHeight="1" x14ac:dyDescent="0.2">
      <c r="C525" s="6"/>
    </row>
    <row r="526" spans="3:3" ht="14.25" customHeight="1" x14ac:dyDescent="0.2">
      <c r="C526" s="6"/>
    </row>
    <row r="527" spans="3:3" ht="14.25" customHeight="1" x14ac:dyDescent="0.2">
      <c r="C527" s="6"/>
    </row>
    <row r="528" spans="3:3" ht="14.25" customHeight="1" x14ac:dyDescent="0.2">
      <c r="C528" s="6"/>
    </row>
    <row r="529" spans="3:3" ht="14.25" customHeight="1" x14ac:dyDescent="0.2">
      <c r="C529" s="6"/>
    </row>
    <row r="530" spans="3:3" ht="14.25" customHeight="1" x14ac:dyDescent="0.2">
      <c r="C530" s="6"/>
    </row>
    <row r="531" spans="3:3" ht="14.25" customHeight="1" x14ac:dyDescent="0.2">
      <c r="C531" s="6"/>
    </row>
    <row r="532" spans="3:3" ht="14.25" customHeight="1" x14ac:dyDescent="0.2">
      <c r="C532" s="6"/>
    </row>
    <row r="533" spans="3:3" ht="14.25" customHeight="1" x14ac:dyDescent="0.2">
      <c r="C533" s="6"/>
    </row>
    <row r="534" spans="3:3" ht="14.25" customHeight="1" x14ac:dyDescent="0.2">
      <c r="C534" s="6"/>
    </row>
    <row r="535" spans="3:3" ht="14.25" customHeight="1" x14ac:dyDescent="0.2">
      <c r="C535" s="6"/>
    </row>
    <row r="536" spans="3:3" ht="14.25" customHeight="1" x14ac:dyDescent="0.2">
      <c r="C536" s="6"/>
    </row>
    <row r="537" spans="3:3" ht="14.25" customHeight="1" x14ac:dyDescent="0.2">
      <c r="C537" s="6"/>
    </row>
    <row r="538" spans="3:3" ht="14.25" customHeight="1" x14ac:dyDescent="0.2">
      <c r="C538" s="6"/>
    </row>
    <row r="539" spans="3:3" ht="14.25" customHeight="1" x14ac:dyDescent="0.2">
      <c r="C539" s="6"/>
    </row>
    <row r="540" spans="3:3" ht="14.25" customHeight="1" x14ac:dyDescent="0.2">
      <c r="C540" s="6"/>
    </row>
    <row r="541" spans="3:3" ht="14.25" customHeight="1" x14ac:dyDescent="0.2">
      <c r="C541" s="6"/>
    </row>
    <row r="542" spans="3:3" ht="14.25" customHeight="1" x14ac:dyDescent="0.2">
      <c r="C542" s="6"/>
    </row>
    <row r="543" spans="3:3" ht="14.25" customHeight="1" x14ac:dyDescent="0.2">
      <c r="C543" s="6"/>
    </row>
    <row r="544" spans="3:3" ht="14.25" customHeight="1" x14ac:dyDescent="0.2">
      <c r="C544" s="6"/>
    </row>
    <row r="545" spans="3:3" ht="14.25" customHeight="1" x14ac:dyDescent="0.2">
      <c r="C545" s="6"/>
    </row>
    <row r="546" spans="3:3" ht="14.25" customHeight="1" x14ac:dyDescent="0.2">
      <c r="C546" s="6"/>
    </row>
    <row r="547" spans="3:3" ht="14.25" customHeight="1" x14ac:dyDescent="0.2">
      <c r="C547" s="6"/>
    </row>
    <row r="548" spans="3:3" ht="14.25" customHeight="1" x14ac:dyDescent="0.2">
      <c r="C548" s="6"/>
    </row>
    <row r="549" spans="3:3" ht="14.25" customHeight="1" x14ac:dyDescent="0.2">
      <c r="C549" s="6"/>
    </row>
    <row r="550" spans="3:3" ht="14.25" customHeight="1" x14ac:dyDescent="0.2">
      <c r="C550" s="6"/>
    </row>
    <row r="551" spans="3:3" ht="14.25" customHeight="1" x14ac:dyDescent="0.2">
      <c r="C551" s="6"/>
    </row>
    <row r="552" spans="3:3" ht="14.25" customHeight="1" x14ac:dyDescent="0.2">
      <c r="C552" s="6"/>
    </row>
    <row r="553" spans="3:3" ht="14.25" customHeight="1" x14ac:dyDescent="0.2">
      <c r="C553" s="6"/>
    </row>
    <row r="554" spans="3:3" ht="14.25" customHeight="1" x14ac:dyDescent="0.2">
      <c r="C554" s="6"/>
    </row>
    <row r="555" spans="3:3" ht="14.25" customHeight="1" x14ac:dyDescent="0.2">
      <c r="C555" s="6"/>
    </row>
    <row r="556" spans="3:3" ht="14.25" customHeight="1" x14ac:dyDescent="0.2">
      <c r="C556" s="6"/>
    </row>
    <row r="557" spans="3:3" ht="14.25" customHeight="1" x14ac:dyDescent="0.2">
      <c r="C557" s="6"/>
    </row>
    <row r="558" spans="3:3" ht="14.25" customHeight="1" x14ac:dyDescent="0.2">
      <c r="C558" s="6"/>
    </row>
    <row r="559" spans="3:3" ht="14.25" customHeight="1" x14ac:dyDescent="0.2">
      <c r="C559" s="6"/>
    </row>
    <row r="560" spans="3:3" ht="14.25" customHeight="1" x14ac:dyDescent="0.2">
      <c r="C560" s="6"/>
    </row>
    <row r="561" spans="3:3" ht="14.25" customHeight="1" x14ac:dyDescent="0.2">
      <c r="C561" s="6"/>
    </row>
    <row r="562" spans="3:3" ht="14.25" customHeight="1" x14ac:dyDescent="0.2">
      <c r="C562" s="6"/>
    </row>
    <row r="563" spans="3:3" ht="14.25" customHeight="1" x14ac:dyDescent="0.2">
      <c r="C563" s="6"/>
    </row>
    <row r="564" spans="3:3" ht="14.25" customHeight="1" x14ac:dyDescent="0.2">
      <c r="C564" s="6"/>
    </row>
    <row r="565" spans="3:3" ht="14.25" customHeight="1" x14ac:dyDescent="0.2">
      <c r="C565" s="6"/>
    </row>
    <row r="566" spans="3:3" ht="14.25" customHeight="1" x14ac:dyDescent="0.2">
      <c r="C566" s="6"/>
    </row>
    <row r="567" spans="3:3" ht="14.25" customHeight="1" x14ac:dyDescent="0.2">
      <c r="C567" s="6"/>
    </row>
    <row r="568" spans="3:3" ht="14.25" customHeight="1" x14ac:dyDescent="0.2">
      <c r="C568" s="6"/>
    </row>
    <row r="569" spans="3:3" ht="14.25" customHeight="1" x14ac:dyDescent="0.2">
      <c r="C569" s="6"/>
    </row>
    <row r="570" spans="3:3" ht="14.25" customHeight="1" x14ac:dyDescent="0.2">
      <c r="C570" s="6"/>
    </row>
    <row r="571" spans="3:3" ht="14.25" customHeight="1" x14ac:dyDescent="0.2">
      <c r="C571" s="6"/>
    </row>
    <row r="572" spans="3:3" ht="14.25" customHeight="1" x14ac:dyDescent="0.2">
      <c r="C572" s="6"/>
    </row>
    <row r="573" spans="3:3" ht="14.25" customHeight="1" x14ac:dyDescent="0.2">
      <c r="C573" s="6"/>
    </row>
    <row r="574" spans="3:3" ht="14.25" customHeight="1" x14ac:dyDescent="0.2">
      <c r="C574" s="6"/>
    </row>
    <row r="575" spans="3:3" ht="14.25" customHeight="1" x14ac:dyDescent="0.2">
      <c r="C575" s="6"/>
    </row>
    <row r="576" spans="3:3" ht="14.25" customHeight="1" x14ac:dyDescent="0.2">
      <c r="C576" s="6"/>
    </row>
    <row r="577" spans="3:3" ht="14.25" customHeight="1" x14ac:dyDescent="0.2">
      <c r="C577" s="6"/>
    </row>
    <row r="578" spans="3:3" ht="14.25" customHeight="1" x14ac:dyDescent="0.2">
      <c r="C578" s="6"/>
    </row>
    <row r="579" spans="3:3" ht="14.25" customHeight="1" x14ac:dyDescent="0.2">
      <c r="C579" s="6"/>
    </row>
    <row r="580" spans="3:3" ht="14.25" customHeight="1" x14ac:dyDescent="0.2">
      <c r="C580" s="6"/>
    </row>
    <row r="581" spans="3:3" ht="14.25" customHeight="1" x14ac:dyDescent="0.2">
      <c r="C581" s="6"/>
    </row>
    <row r="582" spans="3:3" ht="14.25" customHeight="1" x14ac:dyDescent="0.2">
      <c r="C582" s="6"/>
    </row>
    <row r="583" spans="3:3" ht="14.25" customHeight="1" x14ac:dyDescent="0.2">
      <c r="C583" s="6"/>
    </row>
    <row r="584" spans="3:3" ht="14.25" customHeight="1" x14ac:dyDescent="0.2">
      <c r="C584" s="6"/>
    </row>
    <row r="585" spans="3:3" ht="14.25" customHeight="1" x14ac:dyDescent="0.2">
      <c r="C585" s="6"/>
    </row>
    <row r="586" spans="3:3" ht="14.25" customHeight="1" x14ac:dyDescent="0.2">
      <c r="C586" s="6"/>
    </row>
    <row r="587" spans="3:3" ht="14.25" customHeight="1" x14ac:dyDescent="0.2">
      <c r="C587" s="6"/>
    </row>
    <row r="588" spans="3:3" ht="14.25" customHeight="1" x14ac:dyDescent="0.2">
      <c r="C588" s="6"/>
    </row>
    <row r="589" spans="3:3" ht="14.25" customHeight="1" x14ac:dyDescent="0.2">
      <c r="C589" s="6"/>
    </row>
    <row r="590" spans="3:3" ht="14.25" customHeight="1" x14ac:dyDescent="0.2">
      <c r="C590" s="6"/>
    </row>
    <row r="591" spans="3:3" ht="14.25" customHeight="1" x14ac:dyDescent="0.2">
      <c r="C591" s="6"/>
    </row>
    <row r="592" spans="3:3" ht="14.25" customHeight="1" x14ac:dyDescent="0.2">
      <c r="C592" s="6"/>
    </row>
    <row r="593" spans="3:3" ht="14.25" customHeight="1" x14ac:dyDescent="0.2">
      <c r="C593" s="6"/>
    </row>
    <row r="594" spans="3:3" ht="14.25" customHeight="1" x14ac:dyDescent="0.2">
      <c r="C594" s="6"/>
    </row>
    <row r="595" spans="3:3" ht="14.25" customHeight="1" x14ac:dyDescent="0.2">
      <c r="C595" s="6"/>
    </row>
    <row r="596" spans="3:3" ht="14.25" customHeight="1" x14ac:dyDescent="0.2">
      <c r="C596" s="6"/>
    </row>
    <row r="597" spans="3:3" ht="14.25" customHeight="1" x14ac:dyDescent="0.2">
      <c r="C597" s="6"/>
    </row>
    <row r="598" spans="3:3" ht="14.25" customHeight="1" x14ac:dyDescent="0.2">
      <c r="C598" s="6"/>
    </row>
    <row r="599" spans="3:3" ht="14.25" customHeight="1" x14ac:dyDescent="0.2">
      <c r="C599" s="6"/>
    </row>
    <row r="600" spans="3:3" ht="14.25" customHeight="1" x14ac:dyDescent="0.2">
      <c r="C600" s="6"/>
    </row>
    <row r="601" spans="3:3" ht="14.25" customHeight="1" x14ac:dyDescent="0.2">
      <c r="C601" s="6"/>
    </row>
    <row r="602" spans="3:3" ht="14.25" customHeight="1" x14ac:dyDescent="0.2">
      <c r="C602" s="6"/>
    </row>
    <row r="603" spans="3:3" ht="14.25" customHeight="1" x14ac:dyDescent="0.2">
      <c r="C603" s="6"/>
    </row>
    <row r="604" spans="3:3" ht="14.25" customHeight="1" x14ac:dyDescent="0.2">
      <c r="C604" s="6"/>
    </row>
    <row r="605" spans="3:3" ht="14.25" customHeight="1" x14ac:dyDescent="0.2">
      <c r="C605" s="6"/>
    </row>
    <row r="606" spans="3:3" ht="14.25" customHeight="1" x14ac:dyDescent="0.2">
      <c r="C606" s="6"/>
    </row>
    <row r="607" spans="3:3" ht="14.25" customHeight="1" x14ac:dyDescent="0.2">
      <c r="C607" s="6"/>
    </row>
    <row r="608" spans="3:3" ht="14.25" customHeight="1" x14ac:dyDescent="0.2">
      <c r="C608" s="6"/>
    </row>
    <row r="609" spans="3:3" ht="14.25" customHeight="1" x14ac:dyDescent="0.2">
      <c r="C609" s="6"/>
    </row>
    <row r="610" spans="3:3" ht="14.25" customHeight="1" x14ac:dyDescent="0.2">
      <c r="C610" s="6"/>
    </row>
    <row r="611" spans="3:3" ht="14.25" customHeight="1" x14ac:dyDescent="0.2">
      <c r="C611" s="6"/>
    </row>
    <row r="612" spans="3:3" ht="14.25" customHeight="1" x14ac:dyDescent="0.2">
      <c r="C612" s="6"/>
    </row>
    <row r="613" spans="3:3" ht="14.25" customHeight="1" x14ac:dyDescent="0.2">
      <c r="C613" s="6"/>
    </row>
    <row r="614" spans="3:3" ht="14.25" customHeight="1" x14ac:dyDescent="0.2">
      <c r="C614" s="6"/>
    </row>
    <row r="615" spans="3:3" ht="14.25" customHeight="1" x14ac:dyDescent="0.2">
      <c r="C615" s="6"/>
    </row>
    <row r="616" spans="3:3" ht="14.25" customHeight="1" x14ac:dyDescent="0.2">
      <c r="C616" s="6"/>
    </row>
    <row r="617" spans="3:3" ht="14.25" customHeight="1" x14ac:dyDescent="0.2">
      <c r="C617" s="6"/>
    </row>
    <row r="618" spans="3:3" ht="14.25" customHeight="1" x14ac:dyDescent="0.2">
      <c r="C618" s="6"/>
    </row>
    <row r="619" spans="3:3" ht="14.25" customHeight="1" x14ac:dyDescent="0.2">
      <c r="C619" s="6"/>
    </row>
    <row r="620" spans="3:3" ht="14.25" customHeight="1" x14ac:dyDescent="0.2">
      <c r="C620" s="6"/>
    </row>
    <row r="621" spans="3:3" ht="14.25" customHeight="1" x14ac:dyDescent="0.2">
      <c r="C621" s="6"/>
    </row>
    <row r="622" spans="3:3" ht="14.25" customHeight="1" x14ac:dyDescent="0.2">
      <c r="C622" s="6"/>
    </row>
    <row r="623" spans="3:3" ht="14.25" customHeight="1" x14ac:dyDescent="0.2">
      <c r="C623" s="6"/>
    </row>
    <row r="624" spans="3:3" ht="14.25" customHeight="1" x14ac:dyDescent="0.2">
      <c r="C624" s="6"/>
    </row>
    <row r="625" spans="3:3" ht="14.25" customHeight="1" x14ac:dyDescent="0.2">
      <c r="C625" s="6"/>
    </row>
    <row r="626" spans="3:3" ht="14.25" customHeight="1" x14ac:dyDescent="0.2">
      <c r="C626" s="6"/>
    </row>
    <row r="627" spans="3:3" ht="14.25" customHeight="1" x14ac:dyDescent="0.2">
      <c r="C627" s="6"/>
    </row>
    <row r="628" spans="3:3" ht="14.25" customHeight="1" x14ac:dyDescent="0.2">
      <c r="C628" s="6"/>
    </row>
    <row r="629" spans="3:3" ht="14.25" customHeight="1" x14ac:dyDescent="0.2">
      <c r="C629" s="6"/>
    </row>
    <row r="630" spans="3:3" ht="14.25" customHeight="1" x14ac:dyDescent="0.2">
      <c r="C630" s="6"/>
    </row>
    <row r="631" spans="3:3" ht="14.25" customHeight="1" x14ac:dyDescent="0.2">
      <c r="C631" s="6"/>
    </row>
    <row r="632" spans="3:3" ht="14.25" customHeight="1" x14ac:dyDescent="0.2">
      <c r="C632" s="6"/>
    </row>
    <row r="633" spans="3:3" ht="14.25" customHeight="1" x14ac:dyDescent="0.2">
      <c r="C633" s="6"/>
    </row>
    <row r="634" spans="3:3" ht="14.25" customHeight="1" x14ac:dyDescent="0.2">
      <c r="C634" s="6"/>
    </row>
    <row r="635" spans="3:3" ht="14.25" customHeight="1" x14ac:dyDescent="0.2">
      <c r="C635" s="6"/>
    </row>
    <row r="636" spans="3:3" ht="14.25" customHeight="1" x14ac:dyDescent="0.2">
      <c r="C636" s="6"/>
    </row>
    <row r="637" spans="3:3" ht="14.25" customHeight="1" x14ac:dyDescent="0.2">
      <c r="C637" s="6"/>
    </row>
    <row r="638" spans="3:3" ht="14.25" customHeight="1" x14ac:dyDescent="0.2">
      <c r="C638" s="6"/>
    </row>
    <row r="639" spans="3:3" ht="14.25" customHeight="1" x14ac:dyDescent="0.2">
      <c r="C639" s="6"/>
    </row>
    <row r="640" spans="3:3" ht="14.25" customHeight="1" x14ac:dyDescent="0.2">
      <c r="C640" s="6"/>
    </row>
    <row r="641" spans="3:3" ht="14.25" customHeight="1" x14ac:dyDescent="0.2">
      <c r="C641" s="6"/>
    </row>
    <row r="642" spans="3:3" ht="14.25" customHeight="1" x14ac:dyDescent="0.2">
      <c r="C642" s="6"/>
    </row>
    <row r="643" spans="3:3" ht="14.25" customHeight="1" x14ac:dyDescent="0.2">
      <c r="C643" s="6"/>
    </row>
    <row r="644" spans="3:3" ht="14.25" customHeight="1" x14ac:dyDescent="0.2">
      <c r="C644" s="6"/>
    </row>
    <row r="645" spans="3:3" ht="14.25" customHeight="1" x14ac:dyDescent="0.2">
      <c r="C645" s="6"/>
    </row>
    <row r="646" spans="3:3" ht="14.25" customHeight="1" x14ac:dyDescent="0.2">
      <c r="C646" s="6"/>
    </row>
    <row r="647" spans="3:3" ht="14.25" customHeight="1" x14ac:dyDescent="0.2">
      <c r="C647" s="6"/>
    </row>
    <row r="648" spans="3:3" ht="14.25" customHeight="1" x14ac:dyDescent="0.2">
      <c r="C648" s="6"/>
    </row>
    <row r="649" spans="3:3" ht="14.25" customHeight="1" x14ac:dyDescent="0.2">
      <c r="C649" s="6"/>
    </row>
    <row r="650" spans="3:3" ht="14.25" customHeight="1" x14ac:dyDescent="0.2">
      <c r="C650" s="6"/>
    </row>
    <row r="651" spans="3:3" ht="14.25" customHeight="1" x14ac:dyDescent="0.2">
      <c r="C651" s="6"/>
    </row>
    <row r="652" spans="3:3" ht="14.25" customHeight="1" x14ac:dyDescent="0.2">
      <c r="C652" s="6"/>
    </row>
    <row r="653" spans="3:3" ht="14.25" customHeight="1" x14ac:dyDescent="0.2">
      <c r="C653" s="6"/>
    </row>
    <row r="654" spans="3:3" ht="14.25" customHeight="1" x14ac:dyDescent="0.2">
      <c r="C654" s="6"/>
    </row>
    <row r="655" spans="3:3" ht="14.25" customHeight="1" x14ac:dyDescent="0.2">
      <c r="C655" s="6"/>
    </row>
    <row r="656" spans="3:3" ht="14.25" customHeight="1" x14ac:dyDescent="0.2">
      <c r="C656" s="6"/>
    </row>
    <row r="657" spans="3:3" ht="14.25" customHeight="1" x14ac:dyDescent="0.2">
      <c r="C657" s="6"/>
    </row>
    <row r="658" spans="3:3" ht="14.25" customHeight="1" x14ac:dyDescent="0.2">
      <c r="C658" s="6"/>
    </row>
    <row r="659" spans="3:3" ht="14.25" customHeight="1" x14ac:dyDescent="0.2">
      <c r="C659" s="6"/>
    </row>
    <row r="660" spans="3:3" ht="14.25" customHeight="1" x14ac:dyDescent="0.2">
      <c r="C660" s="6"/>
    </row>
    <row r="661" spans="3:3" ht="14.25" customHeight="1" x14ac:dyDescent="0.2">
      <c r="C661" s="6"/>
    </row>
    <row r="662" spans="3:3" ht="14.25" customHeight="1" x14ac:dyDescent="0.2">
      <c r="C662" s="6"/>
    </row>
    <row r="663" spans="3:3" ht="14.25" customHeight="1" x14ac:dyDescent="0.2">
      <c r="C663" s="6"/>
    </row>
    <row r="664" spans="3:3" ht="14.25" customHeight="1" x14ac:dyDescent="0.2">
      <c r="C664" s="6"/>
    </row>
    <row r="665" spans="3:3" ht="14.25" customHeight="1" x14ac:dyDescent="0.2">
      <c r="C665" s="6"/>
    </row>
    <row r="666" spans="3:3" ht="14.25" customHeight="1" x14ac:dyDescent="0.2">
      <c r="C666" s="6"/>
    </row>
    <row r="667" spans="3:3" ht="14.25" customHeight="1" x14ac:dyDescent="0.2">
      <c r="C667" s="6"/>
    </row>
    <row r="668" spans="3:3" ht="14.25" customHeight="1" x14ac:dyDescent="0.2">
      <c r="C668" s="6"/>
    </row>
    <row r="669" spans="3:3" ht="14.25" customHeight="1" x14ac:dyDescent="0.2">
      <c r="C669" s="6"/>
    </row>
    <row r="670" spans="3:3" ht="14.25" customHeight="1" x14ac:dyDescent="0.2">
      <c r="C670" s="6"/>
    </row>
    <row r="671" spans="3:3" ht="14.25" customHeight="1" x14ac:dyDescent="0.2">
      <c r="C671" s="6"/>
    </row>
    <row r="672" spans="3:3" ht="14.25" customHeight="1" x14ac:dyDescent="0.2">
      <c r="C672" s="6"/>
    </row>
    <row r="673" spans="3:3" ht="14.25" customHeight="1" x14ac:dyDescent="0.2">
      <c r="C673" s="6"/>
    </row>
    <row r="674" spans="3:3" ht="14.25" customHeight="1" x14ac:dyDescent="0.2">
      <c r="C674" s="6"/>
    </row>
    <row r="675" spans="3:3" ht="14.25" customHeight="1" x14ac:dyDescent="0.2">
      <c r="C675" s="6"/>
    </row>
    <row r="676" spans="3:3" ht="14.25" customHeight="1" x14ac:dyDescent="0.2">
      <c r="C676" s="6"/>
    </row>
    <row r="677" spans="3:3" ht="14.25" customHeight="1" x14ac:dyDescent="0.2">
      <c r="C677" s="6"/>
    </row>
    <row r="678" spans="3:3" ht="14.25" customHeight="1" x14ac:dyDescent="0.2">
      <c r="C678" s="6"/>
    </row>
    <row r="679" spans="3:3" ht="14.25" customHeight="1" x14ac:dyDescent="0.2">
      <c r="C679" s="6"/>
    </row>
    <row r="680" spans="3:3" ht="14.25" customHeight="1" x14ac:dyDescent="0.2">
      <c r="C680" s="6"/>
    </row>
    <row r="681" spans="3:3" ht="14.25" customHeight="1" x14ac:dyDescent="0.2">
      <c r="C681" s="6"/>
    </row>
    <row r="682" spans="3:3" ht="14.25" customHeight="1" x14ac:dyDescent="0.2">
      <c r="C682" s="6"/>
    </row>
    <row r="683" spans="3:3" ht="14.25" customHeight="1" x14ac:dyDescent="0.2">
      <c r="C683" s="6"/>
    </row>
    <row r="684" spans="3:3" ht="14.25" customHeight="1" x14ac:dyDescent="0.2">
      <c r="C684" s="6"/>
    </row>
    <row r="685" spans="3:3" ht="14.25" customHeight="1" x14ac:dyDescent="0.2">
      <c r="C685" s="6"/>
    </row>
    <row r="686" spans="3:3" ht="14.25" customHeight="1" x14ac:dyDescent="0.2">
      <c r="C686" s="6"/>
    </row>
    <row r="687" spans="3:3" ht="14.25" customHeight="1" x14ac:dyDescent="0.2">
      <c r="C687" s="6"/>
    </row>
    <row r="688" spans="3:3" ht="14.25" customHeight="1" x14ac:dyDescent="0.2">
      <c r="C688" s="6"/>
    </row>
    <row r="689" spans="3:3" ht="14.25" customHeight="1" x14ac:dyDescent="0.2">
      <c r="C689" s="6"/>
    </row>
    <row r="690" spans="3:3" ht="14.25" customHeight="1" x14ac:dyDescent="0.2">
      <c r="C690" s="6"/>
    </row>
    <row r="691" spans="3:3" ht="14.25" customHeight="1" x14ac:dyDescent="0.2">
      <c r="C691" s="6"/>
    </row>
    <row r="692" spans="3:3" ht="14.25" customHeight="1" x14ac:dyDescent="0.2">
      <c r="C692" s="6"/>
    </row>
    <row r="693" spans="3:3" ht="14.25" customHeight="1" x14ac:dyDescent="0.2">
      <c r="C693" s="6"/>
    </row>
    <row r="694" spans="3:3" ht="14.25" customHeight="1" x14ac:dyDescent="0.2">
      <c r="C694" s="6"/>
    </row>
    <row r="695" spans="3:3" ht="14.25" customHeight="1" x14ac:dyDescent="0.2">
      <c r="C695" s="6"/>
    </row>
    <row r="696" spans="3:3" ht="14.25" customHeight="1" x14ac:dyDescent="0.2">
      <c r="C696" s="6"/>
    </row>
    <row r="697" spans="3:3" ht="14.25" customHeight="1" x14ac:dyDescent="0.2">
      <c r="C697" s="6"/>
    </row>
    <row r="698" spans="3:3" ht="14.25" customHeight="1" x14ac:dyDescent="0.2">
      <c r="C698" s="6"/>
    </row>
    <row r="699" spans="3:3" ht="14.25" customHeight="1" x14ac:dyDescent="0.2">
      <c r="C699" s="6"/>
    </row>
    <row r="700" spans="3:3" ht="14.25" customHeight="1" x14ac:dyDescent="0.2">
      <c r="C700" s="6"/>
    </row>
    <row r="701" spans="3:3" ht="14.25" customHeight="1" x14ac:dyDescent="0.2">
      <c r="C701" s="6"/>
    </row>
    <row r="702" spans="3:3" ht="14.25" customHeight="1" x14ac:dyDescent="0.2">
      <c r="C702" s="6"/>
    </row>
    <row r="703" spans="3:3" ht="14.25" customHeight="1" x14ac:dyDescent="0.2">
      <c r="C703" s="6"/>
    </row>
    <row r="704" spans="3:3" ht="14.25" customHeight="1" x14ac:dyDescent="0.2">
      <c r="C704" s="6"/>
    </row>
    <row r="705" spans="3:3" ht="14.25" customHeight="1" x14ac:dyDescent="0.2">
      <c r="C705" s="6"/>
    </row>
    <row r="706" spans="3:3" ht="14.25" customHeight="1" x14ac:dyDescent="0.2">
      <c r="C706" s="6"/>
    </row>
    <row r="707" spans="3:3" ht="14.25" customHeight="1" x14ac:dyDescent="0.2">
      <c r="C707" s="6"/>
    </row>
    <row r="708" spans="3:3" ht="14.25" customHeight="1" x14ac:dyDescent="0.2">
      <c r="C708" s="6"/>
    </row>
    <row r="709" spans="3:3" ht="14.25" customHeight="1" x14ac:dyDescent="0.2">
      <c r="C709" s="6"/>
    </row>
    <row r="710" spans="3:3" ht="14.25" customHeight="1" x14ac:dyDescent="0.2">
      <c r="C710" s="6"/>
    </row>
    <row r="711" spans="3:3" ht="14.25" customHeight="1" x14ac:dyDescent="0.2">
      <c r="C711" s="6"/>
    </row>
    <row r="712" spans="3:3" ht="14.25" customHeight="1" x14ac:dyDescent="0.2">
      <c r="C712" s="6"/>
    </row>
    <row r="713" spans="3:3" ht="14.25" customHeight="1" x14ac:dyDescent="0.2">
      <c r="C713" s="6"/>
    </row>
    <row r="714" spans="3:3" ht="14.25" customHeight="1" x14ac:dyDescent="0.2">
      <c r="C714" s="6"/>
    </row>
    <row r="715" spans="3:3" ht="14.25" customHeight="1" x14ac:dyDescent="0.2">
      <c r="C715" s="6"/>
    </row>
    <row r="716" spans="3:3" ht="14.25" customHeight="1" x14ac:dyDescent="0.2">
      <c r="C716" s="6"/>
    </row>
    <row r="717" spans="3:3" ht="14.25" customHeight="1" x14ac:dyDescent="0.2">
      <c r="C717" s="6"/>
    </row>
    <row r="718" spans="3:3" ht="14.25" customHeight="1" x14ac:dyDescent="0.2">
      <c r="C718" s="6"/>
    </row>
    <row r="719" spans="3:3" ht="14.25" customHeight="1" x14ac:dyDescent="0.2">
      <c r="C719" s="6"/>
    </row>
    <row r="720" spans="3:3" ht="14.25" customHeight="1" x14ac:dyDescent="0.2">
      <c r="C720" s="6"/>
    </row>
    <row r="721" spans="3:3" ht="14.25" customHeight="1" x14ac:dyDescent="0.2">
      <c r="C721" s="6"/>
    </row>
    <row r="722" spans="3:3" ht="14.25" customHeight="1" x14ac:dyDescent="0.2">
      <c r="C722" s="6"/>
    </row>
    <row r="723" spans="3:3" ht="14.25" customHeight="1" x14ac:dyDescent="0.2">
      <c r="C723" s="6"/>
    </row>
    <row r="724" spans="3:3" ht="14.25" customHeight="1" x14ac:dyDescent="0.2">
      <c r="C724" s="6"/>
    </row>
    <row r="725" spans="3:3" ht="14.25" customHeight="1" x14ac:dyDescent="0.2">
      <c r="C725" s="6"/>
    </row>
    <row r="726" spans="3:3" ht="14.25" customHeight="1" x14ac:dyDescent="0.2">
      <c r="C726" s="6"/>
    </row>
    <row r="727" spans="3:3" ht="14.25" customHeight="1" x14ac:dyDescent="0.2">
      <c r="C727" s="6"/>
    </row>
    <row r="728" spans="3:3" ht="14.25" customHeight="1" x14ac:dyDescent="0.2">
      <c r="C728" s="6"/>
    </row>
    <row r="729" spans="3:3" ht="14.25" customHeight="1" x14ac:dyDescent="0.2">
      <c r="C729" s="6"/>
    </row>
    <row r="730" spans="3:3" ht="14.25" customHeight="1" x14ac:dyDescent="0.2">
      <c r="C730" s="6"/>
    </row>
    <row r="731" spans="3:3" ht="14.25" customHeight="1" x14ac:dyDescent="0.2">
      <c r="C731" s="6"/>
    </row>
    <row r="732" spans="3:3" ht="14.25" customHeight="1" x14ac:dyDescent="0.2">
      <c r="C732" s="6"/>
    </row>
    <row r="733" spans="3:3" ht="14.25" customHeight="1" x14ac:dyDescent="0.2">
      <c r="C733" s="6"/>
    </row>
    <row r="734" spans="3:3" ht="14.25" customHeight="1" x14ac:dyDescent="0.2">
      <c r="C734" s="6"/>
    </row>
    <row r="735" spans="3:3" ht="14.25" customHeight="1" x14ac:dyDescent="0.2">
      <c r="C735" s="6"/>
    </row>
    <row r="736" spans="3:3" ht="14.25" customHeight="1" x14ac:dyDescent="0.2">
      <c r="C736" s="6"/>
    </row>
    <row r="737" spans="3:3" ht="14.25" customHeight="1" x14ac:dyDescent="0.2">
      <c r="C737" s="6"/>
    </row>
    <row r="738" spans="3:3" ht="14.25" customHeight="1" x14ac:dyDescent="0.2">
      <c r="C738" s="6"/>
    </row>
    <row r="739" spans="3:3" ht="14.25" customHeight="1" x14ac:dyDescent="0.2">
      <c r="C739" s="6"/>
    </row>
    <row r="740" spans="3:3" ht="14.25" customHeight="1" x14ac:dyDescent="0.2">
      <c r="C740" s="6"/>
    </row>
    <row r="741" spans="3:3" ht="14.25" customHeight="1" x14ac:dyDescent="0.2">
      <c r="C741" s="6"/>
    </row>
    <row r="742" spans="3:3" ht="14.25" customHeight="1" x14ac:dyDescent="0.2">
      <c r="C742" s="6"/>
    </row>
    <row r="743" spans="3:3" ht="14.25" customHeight="1" x14ac:dyDescent="0.2">
      <c r="C743" s="6"/>
    </row>
    <row r="744" spans="3:3" ht="14.25" customHeight="1" x14ac:dyDescent="0.2">
      <c r="C744" s="6"/>
    </row>
    <row r="745" spans="3:3" ht="14.25" customHeight="1" x14ac:dyDescent="0.2">
      <c r="C745" s="6"/>
    </row>
    <row r="746" spans="3:3" ht="14.25" customHeight="1" x14ac:dyDescent="0.2">
      <c r="C746" s="6"/>
    </row>
    <row r="747" spans="3:3" ht="14.25" customHeight="1" x14ac:dyDescent="0.2">
      <c r="C747" s="6"/>
    </row>
    <row r="748" spans="3:3" ht="14.25" customHeight="1" x14ac:dyDescent="0.2">
      <c r="C748" s="6"/>
    </row>
    <row r="749" spans="3:3" ht="14.25" customHeight="1" x14ac:dyDescent="0.2">
      <c r="C749" s="6"/>
    </row>
    <row r="750" spans="3:3" ht="14.25" customHeight="1" x14ac:dyDescent="0.2">
      <c r="C750" s="6"/>
    </row>
    <row r="751" spans="3:3" ht="14.25" customHeight="1" x14ac:dyDescent="0.2">
      <c r="C751" s="6"/>
    </row>
    <row r="752" spans="3:3" ht="14.25" customHeight="1" x14ac:dyDescent="0.2">
      <c r="C752" s="6"/>
    </row>
    <row r="753" spans="3:3" ht="14.25" customHeight="1" x14ac:dyDescent="0.2">
      <c r="C753" s="6"/>
    </row>
    <row r="754" spans="3:3" ht="14.25" customHeight="1" x14ac:dyDescent="0.2">
      <c r="C754" s="6"/>
    </row>
    <row r="755" spans="3:3" ht="14.25" customHeight="1" x14ac:dyDescent="0.2">
      <c r="C755" s="6"/>
    </row>
    <row r="756" spans="3:3" ht="14.25" customHeight="1" x14ac:dyDescent="0.2">
      <c r="C756" s="6"/>
    </row>
    <row r="757" spans="3:3" ht="14.25" customHeight="1" x14ac:dyDescent="0.2">
      <c r="C757" s="6"/>
    </row>
    <row r="758" spans="3:3" ht="14.25" customHeight="1" x14ac:dyDescent="0.2">
      <c r="C758" s="6"/>
    </row>
    <row r="759" spans="3:3" ht="14.25" customHeight="1" x14ac:dyDescent="0.2">
      <c r="C759" s="6"/>
    </row>
    <row r="760" spans="3:3" ht="14.25" customHeight="1" x14ac:dyDescent="0.2">
      <c r="C760" s="6"/>
    </row>
    <row r="761" spans="3:3" ht="14.25" customHeight="1" x14ac:dyDescent="0.2">
      <c r="C761" s="6"/>
    </row>
    <row r="762" spans="3:3" ht="14.25" customHeight="1" x14ac:dyDescent="0.2">
      <c r="C762" s="6"/>
    </row>
    <row r="763" spans="3:3" ht="14.25" customHeight="1" x14ac:dyDescent="0.2">
      <c r="C763" s="6"/>
    </row>
    <row r="764" spans="3:3" ht="14.25" customHeight="1" x14ac:dyDescent="0.2">
      <c r="C764" s="6"/>
    </row>
    <row r="765" spans="3:3" ht="14.25" customHeight="1" x14ac:dyDescent="0.2">
      <c r="C765" s="6"/>
    </row>
    <row r="766" spans="3:3" ht="14.25" customHeight="1" x14ac:dyDescent="0.2">
      <c r="C766" s="6"/>
    </row>
    <row r="767" spans="3:3" ht="14.25" customHeight="1" x14ac:dyDescent="0.2">
      <c r="C767" s="6"/>
    </row>
    <row r="768" spans="3:3" ht="14.25" customHeight="1" x14ac:dyDescent="0.2">
      <c r="C768" s="6"/>
    </row>
    <row r="769" spans="3:3" ht="14.25" customHeight="1" x14ac:dyDescent="0.2">
      <c r="C769" s="6"/>
    </row>
    <row r="770" spans="3:3" ht="14.25" customHeight="1" x14ac:dyDescent="0.2">
      <c r="C770" s="6"/>
    </row>
    <row r="771" spans="3:3" ht="14.25" customHeight="1" x14ac:dyDescent="0.2">
      <c r="C771" s="6"/>
    </row>
    <row r="772" spans="3:3" ht="14.25" customHeight="1" x14ac:dyDescent="0.2">
      <c r="C772" s="6"/>
    </row>
    <row r="773" spans="3:3" ht="14.25" customHeight="1" x14ac:dyDescent="0.2">
      <c r="C773" s="6"/>
    </row>
    <row r="774" spans="3:3" ht="14.25" customHeight="1" x14ac:dyDescent="0.2">
      <c r="C774" s="6"/>
    </row>
    <row r="775" spans="3:3" ht="14.25" customHeight="1" x14ac:dyDescent="0.2">
      <c r="C775" s="6"/>
    </row>
    <row r="776" spans="3:3" ht="14.25" customHeight="1" x14ac:dyDescent="0.2">
      <c r="C776" s="6"/>
    </row>
    <row r="777" spans="3:3" ht="14.25" customHeight="1" x14ac:dyDescent="0.2">
      <c r="C777" s="6"/>
    </row>
    <row r="778" spans="3:3" ht="14.25" customHeight="1" x14ac:dyDescent="0.2">
      <c r="C778" s="6"/>
    </row>
    <row r="779" spans="3:3" ht="14.25" customHeight="1" x14ac:dyDescent="0.2">
      <c r="C779" s="6"/>
    </row>
    <row r="780" spans="3:3" ht="14.25" customHeight="1" x14ac:dyDescent="0.2">
      <c r="C780" s="6"/>
    </row>
    <row r="781" spans="3:3" ht="14.25" customHeight="1" x14ac:dyDescent="0.2">
      <c r="C781" s="6"/>
    </row>
    <row r="782" spans="3:3" ht="14.25" customHeight="1" x14ac:dyDescent="0.2">
      <c r="C782" s="6"/>
    </row>
    <row r="783" spans="3:3" ht="14.25" customHeight="1" x14ac:dyDescent="0.2">
      <c r="C783" s="6"/>
    </row>
    <row r="784" spans="3:3" ht="14.25" customHeight="1" x14ac:dyDescent="0.2">
      <c r="C784" s="6"/>
    </row>
    <row r="785" spans="3:3" ht="14.25" customHeight="1" x14ac:dyDescent="0.2">
      <c r="C785" s="6"/>
    </row>
    <row r="786" spans="3:3" ht="14.25" customHeight="1" x14ac:dyDescent="0.2">
      <c r="C786" s="6"/>
    </row>
    <row r="787" spans="3:3" ht="14.25" customHeight="1" x14ac:dyDescent="0.2">
      <c r="C787" s="6"/>
    </row>
    <row r="788" spans="3:3" ht="14.25" customHeight="1" x14ac:dyDescent="0.2">
      <c r="C788" s="6"/>
    </row>
    <row r="789" spans="3:3" ht="14.25" customHeight="1" x14ac:dyDescent="0.2">
      <c r="C789" s="6"/>
    </row>
    <row r="790" spans="3:3" ht="14.25" customHeight="1" x14ac:dyDescent="0.2">
      <c r="C790" s="6"/>
    </row>
    <row r="791" spans="3:3" ht="14.25" customHeight="1" x14ac:dyDescent="0.2">
      <c r="C791" s="6"/>
    </row>
    <row r="792" spans="3:3" ht="14.25" customHeight="1" x14ac:dyDescent="0.2">
      <c r="C792" s="6"/>
    </row>
    <row r="793" spans="3:3" ht="14.25" customHeight="1" x14ac:dyDescent="0.2">
      <c r="C793" s="6"/>
    </row>
    <row r="794" spans="3:3" ht="14.25" customHeight="1" x14ac:dyDescent="0.2">
      <c r="C794" s="6"/>
    </row>
    <row r="795" spans="3:3" ht="14.25" customHeight="1" x14ac:dyDescent="0.2">
      <c r="C795" s="6"/>
    </row>
    <row r="796" spans="3:3" ht="14.25" customHeight="1" x14ac:dyDescent="0.2">
      <c r="C796" s="6"/>
    </row>
    <row r="797" spans="3:3" ht="14.25" customHeight="1" x14ac:dyDescent="0.2">
      <c r="C797" s="6"/>
    </row>
    <row r="798" spans="3:3" ht="14.25" customHeight="1" x14ac:dyDescent="0.2">
      <c r="C798" s="6"/>
    </row>
    <row r="799" spans="3:3" ht="14.25" customHeight="1" x14ac:dyDescent="0.2">
      <c r="C799" s="6"/>
    </row>
    <row r="800" spans="3:3" ht="14.25" customHeight="1" x14ac:dyDescent="0.2">
      <c r="C800" s="6"/>
    </row>
    <row r="801" spans="3:3" ht="14.25" customHeight="1" x14ac:dyDescent="0.2">
      <c r="C801" s="6"/>
    </row>
    <row r="802" spans="3:3" ht="14.25" customHeight="1" x14ac:dyDescent="0.2">
      <c r="C802" s="6"/>
    </row>
    <row r="803" spans="3:3" ht="14.25" customHeight="1" x14ac:dyDescent="0.2">
      <c r="C803" s="6"/>
    </row>
    <row r="804" spans="3:3" ht="14.25" customHeight="1" x14ac:dyDescent="0.2">
      <c r="C804" s="6"/>
    </row>
    <row r="805" spans="3:3" ht="14.25" customHeight="1" x14ac:dyDescent="0.2">
      <c r="C805" s="6"/>
    </row>
    <row r="806" spans="3:3" ht="14.25" customHeight="1" x14ac:dyDescent="0.2">
      <c r="C806" s="6"/>
    </row>
    <row r="807" spans="3:3" ht="14.25" customHeight="1" x14ac:dyDescent="0.2">
      <c r="C807" s="6"/>
    </row>
    <row r="808" spans="3:3" ht="14.25" customHeight="1" x14ac:dyDescent="0.2">
      <c r="C808" s="6"/>
    </row>
    <row r="809" spans="3:3" ht="14.25" customHeight="1" x14ac:dyDescent="0.2">
      <c r="C809" s="6"/>
    </row>
    <row r="810" spans="3:3" ht="14.25" customHeight="1" x14ac:dyDescent="0.2">
      <c r="C810" s="6"/>
    </row>
    <row r="811" spans="3:3" ht="14.25" customHeight="1" x14ac:dyDescent="0.2">
      <c r="C811" s="6"/>
    </row>
    <row r="812" spans="3:3" ht="14.25" customHeight="1" x14ac:dyDescent="0.2">
      <c r="C812" s="6"/>
    </row>
    <row r="813" spans="3:3" ht="14.25" customHeight="1" x14ac:dyDescent="0.2">
      <c r="C813" s="6"/>
    </row>
    <row r="814" spans="3:3" ht="14.25" customHeight="1" x14ac:dyDescent="0.2">
      <c r="C814" s="6"/>
    </row>
    <row r="815" spans="3:3" ht="14.25" customHeight="1" x14ac:dyDescent="0.2">
      <c r="C815" s="6"/>
    </row>
    <row r="816" spans="3:3" ht="14.25" customHeight="1" x14ac:dyDescent="0.2">
      <c r="C816" s="6"/>
    </row>
    <row r="817" spans="3:3" ht="14.25" customHeight="1" x14ac:dyDescent="0.2">
      <c r="C817" s="6"/>
    </row>
    <row r="818" spans="3:3" ht="14.25" customHeight="1" x14ac:dyDescent="0.2">
      <c r="C818" s="6"/>
    </row>
    <row r="819" spans="3:3" ht="14.25" customHeight="1" x14ac:dyDescent="0.2">
      <c r="C819" s="6"/>
    </row>
    <row r="820" spans="3:3" ht="14.25" customHeight="1" x14ac:dyDescent="0.2">
      <c r="C820" s="6"/>
    </row>
    <row r="821" spans="3:3" ht="14.25" customHeight="1" x14ac:dyDescent="0.2">
      <c r="C821" s="6"/>
    </row>
    <row r="822" spans="3:3" ht="14.25" customHeight="1" x14ac:dyDescent="0.2">
      <c r="C822" s="6"/>
    </row>
    <row r="823" spans="3:3" ht="14.25" customHeight="1" x14ac:dyDescent="0.2">
      <c r="C823" s="6"/>
    </row>
    <row r="824" spans="3:3" ht="14.25" customHeight="1" x14ac:dyDescent="0.2">
      <c r="C824" s="6"/>
    </row>
    <row r="825" spans="3:3" ht="14.25" customHeight="1" x14ac:dyDescent="0.2">
      <c r="C825" s="6"/>
    </row>
    <row r="826" spans="3:3" ht="14.25" customHeight="1" x14ac:dyDescent="0.2">
      <c r="C826" s="6"/>
    </row>
    <row r="827" spans="3:3" ht="14.25" customHeight="1" x14ac:dyDescent="0.2">
      <c r="C827" s="6"/>
    </row>
    <row r="828" spans="3:3" ht="14.25" customHeight="1" x14ac:dyDescent="0.2">
      <c r="C828" s="6"/>
    </row>
    <row r="829" spans="3:3" ht="14.25" customHeight="1" x14ac:dyDescent="0.2">
      <c r="C829" s="6"/>
    </row>
    <row r="830" spans="3:3" ht="14.25" customHeight="1" x14ac:dyDescent="0.2">
      <c r="C830" s="6"/>
    </row>
    <row r="831" spans="3:3" ht="14.25" customHeight="1" x14ac:dyDescent="0.2">
      <c r="C831" s="6"/>
    </row>
    <row r="832" spans="3:3" ht="14.25" customHeight="1" x14ac:dyDescent="0.2">
      <c r="C832" s="6"/>
    </row>
    <row r="833" spans="3:3" ht="14.25" customHeight="1" x14ac:dyDescent="0.2">
      <c r="C833" s="6"/>
    </row>
    <row r="834" spans="3:3" ht="14.25" customHeight="1" x14ac:dyDescent="0.2">
      <c r="C834" s="6"/>
    </row>
    <row r="835" spans="3:3" ht="14.25" customHeight="1" x14ac:dyDescent="0.2">
      <c r="C835" s="6"/>
    </row>
    <row r="836" spans="3:3" ht="14.25" customHeight="1" x14ac:dyDescent="0.2">
      <c r="C836" s="6"/>
    </row>
    <row r="837" spans="3:3" ht="14.25" customHeight="1" x14ac:dyDescent="0.2">
      <c r="C837" s="6"/>
    </row>
    <row r="838" spans="3:3" ht="14.25" customHeight="1" x14ac:dyDescent="0.2">
      <c r="C838" s="6"/>
    </row>
    <row r="839" spans="3:3" ht="14.25" customHeight="1" x14ac:dyDescent="0.2">
      <c r="C839" s="6"/>
    </row>
    <row r="840" spans="3:3" ht="14.25" customHeight="1" x14ac:dyDescent="0.2">
      <c r="C840" s="6"/>
    </row>
    <row r="841" spans="3:3" ht="14.25" customHeight="1" x14ac:dyDescent="0.2">
      <c r="C841" s="6"/>
    </row>
    <row r="842" spans="3:3" ht="14.25" customHeight="1" x14ac:dyDescent="0.2">
      <c r="C842" s="6"/>
    </row>
    <row r="843" spans="3:3" ht="14.25" customHeight="1" x14ac:dyDescent="0.2">
      <c r="C843" s="6"/>
    </row>
    <row r="844" spans="3:3" ht="14.25" customHeight="1" x14ac:dyDescent="0.2">
      <c r="C844" s="6"/>
    </row>
    <row r="845" spans="3:3" ht="14.25" customHeight="1" x14ac:dyDescent="0.2">
      <c r="C845" s="6"/>
    </row>
    <row r="846" spans="3:3" ht="14.25" customHeight="1" x14ac:dyDescent="0.2">
      <c r="C846" s="6"/>
    </row>
    <row r="847" spans="3:3" ht="14.25" customHeight="1" x14ac:dyDescent="0.2">
      <c r="C847" s="6"/>
    </row>
    <row r="848" spans="3:3" ht="14.25" customHeight="1" x14ac:dyDescent="0.2">
      <c r="C848" s="6"/>
    </row>
    <row r="849" spans="3:3" ht="14.25" customHeight="1" x14ac:dyDescent="0.2">
      <c r="C849" s="6"/>
    </row>
    <row r="850" spans="3:3" ht="14.25" customHeight="1" x14ac:dyDescent="0.2">
      <c r="C850" s="6"/>
    </row>
    <row r="851" spans="3:3" ht="14.25" customHeight="1" x14ac:dyDescent="0.2">
      <c r="C851" s="6"/>
    </row>
    <row r="852" spans="3:3" ht="14.25" customHeight="1" x14ac:dyDescent="0.2">
      <c r="C852" s="6"/>
    </row>
    <row r="853" spans="3:3" ht="14.25" customHeight="1" x14ac:dyDescent="0.2">
      <c r="C853" s="6"/>
    </row>
    <row r="854" spans="3:3" ht="14.25" customHeight="1" x14ac:dyDescent="0.2">
      <c r="C854" s="6"/>
    </row>
    <row r="855" spans="3:3" ht="14.25" customHeight="1" x14ac:dyDescent="0.2">
      <c r="C855" s="6"/>
    </row>
    <row r="856" spans="3:3" ht="14.25" customHeight="1" x14ac:dyDescent="0.2">
      <c r="C856" s="6"/>
    </row>
    <row r="857" spans="3:3" ht="14.25" customHeight="1" x14ac:dyDescent="0.2">
      <c r="C857" s="6"/>
    </row>
    <row r="858" spans="3:3" ht="14.25" customHeight="1" x14ac:dyDescent="0.2">
      <c r="C858" s="6"/>
    </row>
    <row r="859" spans="3:3" ht="14.25" customHeight="1" x14ac:dyDescent="0.2">
      <c r="C859" s="6"/>
    </row>
    <row r="860" spans="3:3" ht="14.25" customHeight="1" x14ac:dyDescent="0.2">
      <c r="C860" s="6"/>
    </row>
    <row r="861" spans="3:3" ht="14.25" customHeight="1" x14ac:dyDescent="0.2">
      <c r="C861" s="6"/>
    </row>
    <row r="862" spans="3:3" ht="14.25" customHeight="1" x14ac:dyDescent="0.2">
      <c r="C862" s="6"/>
    </row>
    <row r="863" spans="3:3" ht="14.25" customHeight="1" x14ac:dyDescent="0.2">
      <c r="C863" s="6"/>
    </row>
    <row r="864" spans="3:3" ht="14.25" customHeight="1" x14ac:dyDescent="0.2">
      <c r="C864" s="6"/>
    </row>
    <row r="865" spans="3:3" ht="14.25" customHeight="1" x14ac:dyDescent="0.2">
      <c r="C865" s="6"/>
    </row>
    <row r="866" spans="3:3" ht="14.25" customHeight="1" x14ac:dyDescent="0.2">
      <c r="C866" s="6"/>
    </row>
    <row r="867" spans="3:3" ht="14.25" customHeight="1" x14ac:dyDescent="0.2">
      <c r="C867" s="6"/>
    </row>
    <row r="868" spans="3:3" ht="14.25" customHeight="1" x14ac:dyDescent="0.2">
      <c r="C868" s="6"/>
    </row>
    <row r="869" spans="3:3" ht="14.25" customHeight="1" x14ac:dyDescent="0.2">
      <c r="C869" s="6"/>
    </row>
    <row r="870" spans="3:3" ht="14.25" customHeight="1" x14ac:dyDescent="0.2">
      <c r="C870" s="6"/>
    </row>
    <row r="871" spans="3:3" ht="14.25" customHeight="1" x14ac:dyDescent="0.2">
      <c r="C871" s="6"/>
    </row>
    <row r="872" spans="3:3" ht="14.25" customHeight="1" x14ac:dyDescent="0.2">
      <c r="C872" s="6"/>
    </row>
    <row r="873" spans="3:3" ht="14.25" customHeight="1" x14ac:dyDescent="0.2">
      <c r="C873" s="6"/>
    </row>
    <row r="874" spans="3:3" ht="14.25" customHeight="1" x14ac:dyDescent="0.2">
      <c r="C874" s="6"/>
    </row>
    <row r="875" spans="3:3" ht="14.25" customHeight="1" x14ac:dyDescent="0.2">
      <c r="C875" s="6"/>
    </row>
    <row r="876" spans="3:3" ht="14.25" customHeight="1" x14ac:dyDescent="0.2">
      <c r="C876" s="6"/>
    </row>
    <row r="877" spans="3:3" ht="14.25" customHeight="1" x14ac:dyDescent="0.2">
      <c r="C877" s="6"/>
    </row>
    <row r="878" spans="3:3" ht="14.25" customHeight="1" x14ac:dyDescent="0.2">
      <c r="C878" s="6"/>
    </row>
    <row r="879" spans="3:3" ht="14.25" customHeight="1" x14ac:dyDescent="0.2">
      <c r="C879" s="6"/>
    </row>
    <row r="880" spans="3:3" ht="14.25" customHeight="1" x14ac:dyDescent="0.2">
      <c r="C880" s="6"/>
    </row>
    <row r="881" spans="3:3" ht="14.25" customHeight="1" x14ac:dyDescent="0.2">
      <c r="C881" s="6"/>
    </row>
    <row r="882" spans="3:3" ht="14.25" customHeight="1" x14ac:dyDescent="0.2">
      <c r="C882" s="6"/>
    </row>
    <row r="883" spans="3:3" ht="14.25" customHeight="1" x14ac:dyDescent="0.2">
      <c r="C883" s="6"/>
    </row>
    <row r="884" spans="3:3" ht="14.25" customHeight="1" x14ac:dyDescent="0.2">
      <c r="C884" s="6"/>
    </row>
    <row r="885" spans="3:3" ht="14.25" customHeight="1" x14ac:dyDescent="0.2">
      <c r="C885" s="6"/>
    </row>
    <row r="886" spans="3:3" ht="14.25" customHeight="1" x14ac:dyDescent="0.2">
      <c r="C886" s="6"/>
    </row>
    <row r="887" spans="3:3" ht="14.25" customHeight="1" x14ac:dyDescent="0.2">
      <c r="C887" s="6"/>
    </row>
    <row r="888" spans="3:3" ht="14.25" customHeight="1" x14ac:dyDescent="0.2">
      <c r="C888" s="6"/>
    </row>
    <row r="889" spans="3:3" ht="14.25" customHeight="1" x14ac:dyDescent="0.2">
      <c r="C889" s="6"/>
    </row>
    <row r="890" spans="3:3" ht="14.25" customHeight="1" x14ac:dyDescent="0.2">
      <c r="C890" s="6"/>
    </row>
    <row r="891" spans="3:3" ht="14.25" customHeight="1" x14ac:dyDescent="0.2">
      <c r="C891" s="6"/>
    </row>
    <row r="892" spans="3:3" ht="14.25" customHeight="1" x14ac:dyDescent="0.2">
      <c r="C892" s="6"/>
    </row>
    <row r="893" spans="3:3" ht="14.25" customHeight="1" x14ac:dyDescent="0.2">
      <c r="C893" s="6"/>
    </row>
    <row r="894" spans="3:3" ht="14.25" customHeight="1" x14ac:dyDescent="0.2">
      <c r="C894" s="6"/>
    </row>
    <row r="895" spans="3:3" ht="14.25" customHeight="1" x14ac:dyDescent="0.2">
      <c r="C895" s="6"/>
    </row>
    <row r="896" spans="3:3" ht="14.25" customHeight="1" x14ac:dyDescent="0.2">
      <c r="C896" s="6"/>
    </row>
    <row r="897" spans="3:3" ht="14.25" customHeight="1" x14ac:dyDescent="0.2">
      <c r="C897" s="6"/>
    </row>
    <row r="898" spans="3:3" ht="14.25" customHeight="1" x14ac:dyDescent="0.2">
      <c r="C898" s="6"/>
    </row>
    <row r="899" spans="3:3" ht="14.25" customHeight="1" x14ac:dyDescent="0.2">
      <c r="C899" s="6"/>
    </row>
    <row r="900" spans="3:3" ht="14.25" customHeight="1" x14ac:dyDescent="0.2">
      <c r="C900" s="6"/>
    </row>
    <row r="901" spans="3:3" ht="14.25" customHeight="1" x14ac:dyDescent="0.2">
      <c r="C901" s="6"/>
    </row>
    <row r="902" spans="3:3" ht="14.25" customHeight="1" x14ac:dyDescent="0.2">
      <c r="C902" s="6"/>
    </row>
    <row r="903" spans="3:3" ht="14.25" customHeight="1" x14ac:dyDescent="0.2">
      <c r="C903" s="6"/>
    </row>
    <row r="904" spans="3:3" ht="14.25" customHeight="1" x14ac:dyDescent="0.2">
      <c r="C904" s="6"/>
    </row>
    <row r="905" spans="3:3" ht="14.25" customHeight="1" x14ac:dyDescent="0.2">
      <c r="C905" s="6"/>
    </row>
    <row r="906" spans="3:3" ht="14.25" customHeight="1" x14ac:dyDescent="0.2">
      <c r="C906" s="6"/>
    </row>
    <row r="907" spans="3:3" ht="14.25" customHeight="1" x14ac:dyDescent="0.2">
      <c r="C907" s="6"/>
    </row>
    <row r="908" spans="3:3" ht="14.25" customHeight="1" x14ac:dyDescent="0.2">
      <c r="C908" s="6"/>
    </row>
    <row r="909" spans="3:3" ht="14.25" customHeight="1" x14ac:dyDescent="0.2">
      <c r="C909" s="6"/>
    </row>
    <row r="910" spans="3:3" ht="14.25" customHeight="1" x14ac:dyDescent="0.2">
      <c r="C910" s="6"/>
    </row>
    <row r="911" spans="3:3" ht="14.25" customHeight="1" x14ac:dyDescent="0.2">
      <c r="C911" s="6"/>
    </row>
    <row r="912" spans="3:3" ht="14.25" customHeight="1" x14ac:dyDescent="0.2">
      <c r="C912" s="6"/>
    </row>
    <row r="913" spans="3:3" ht="14.25" customHeight="1" x14ac:dyDescent="0.2">
      <c r="C913" s="6"/>
    </row>
    <row r="914" spans="3:3" ht="14.25" customHeight="1" x14ac:dyDescent="0.2">
      <c r="C914" s="6"/>
    </row>
    <row r="915" spans="3:3" ht="14.25" customHeight="1" x14ac:dyDescent="0.2">
      <c r="C915" s="6"/>
    </row>
    <row r="916" spans="3:3" ht="14.25" customHeight="1" x14ac:dyDescent="0.2">
      <c r="C916" s="6"/>
    </row>
    <row r="917" spans="3:3" ht="14.25" customHeight="1" x14ac:dyDescent="0.2">
      <c r="C917" s="6"/>
    </row>
    <row r="918" spans="3:3" ht="14.25" customHeight="1" x14ac:dyDescent="0.2">
      <c r="C918" s="6"/>
    </row>
    <row r="919" spans="3:3" ht="14.25" customHeight="1" x14ac:dyDescent="0.2">
      <c r="C919" s="6"/>
    </row>
    <row r="920" spans="3:3" ht="14.25" customHeight="1" x14ac:dyDescent="0.2">
      <c r="C920" s="6"/>
    </row>
    <row r="921" spans="3:3" ht="14.25" customHeight="1" x14ac:dyDescent="0.2">
      <c r="C921" s="6"/>
    </row>
    <row r="922" spans="3:3" ht="14.25" customHeight="1" x14ac:dyDescent="0.2">
      <c r="C922" s="6"/>
    </row>
    <row r="923" spans="3:3" ht="14.25" customHeight="1" x14ac:dyDescent="0.2">
      <c r="C923" s="6"/>
    </row>
    <row r="924" spans="3:3" ht="14.25" customHeight="1" x14ac:dyDescent="0.2">
      <c r="C924" s="6"/>
    </row>
    <row r="925" spans="3:3" ht="14.25" customHeight="1" x14ac:dyDescent="0.2">
      <c r="C925" s="6"/>
    </row>
    <row r="926" spans="3:3" ht="14.25" customHeight="1" x14ac:dyDescent="0.2">
      <c r="C926" s="6"/>
    </row>
    <row r="927" spans="3:3" ht="14.25" customHeight="1" x14ac:dyDescent="0.2">
      <c r="C927" s="6"/>
    </row>
    <row r="928" spans="3:3" ht="14.25" customHeight="1" x14ac:dyDescent="0.2">
      <c r="C928" s="6"/>
    </row>
    <row r="929" spans="3:3" ht="14.25" customHeight="1" x14ac:dyDescent="0.2">
      <c r="C929" s="6"/>
    </row>
    <row r="930" spans="3:3" ht="14.25" customHeight="1" x14ac:dyDescent="0.2">
      <c r="C930" s="6"/>
    </row>
    <row r="931" spans="3:3" ht="14.25" customHeight="1" x14ac:dyDescent="0.2">
      <c r="C931" s="6"/>
    </row>
    <row r="932" spans="3:3" ht="14.25" customHeight="1" x14ac:dyDescent="0.2">
      <c r="C932" s="6"/>
    </row>
    <row r="933" spans="3:3" ht="14.25" customHeight="1" x14ac:dyDescent="0.2">
      <c r="C933" s="6"/>
    </row>
    <row r="934" spans="3:3" ht="14.25" customHeight="1" x14ac:dyDescent="0.2">
      <c r="C934" s="6"/>
    </row>
    <row r="935" spans="3:3" ht="14.25" customHeight="1" x14ac:dyDescent="0.2">
      <c r="C935" s="6"/>
    </row>
    <row r="936" spans="3:3" ht="14.25" customHeight="1" x14ac:dyDescent="0.2">
      <c r="C936" s="6"/>
    </row>
    <row r="937" spans="3:3" ht="14.25" customHeight="1" x14ac:dyDescent="0.2">
      <c r="C937" s="6"/>
    </row>
    <row r="938" spans="3:3" ht="14.25" customHeight="1" x14ac:dyDescent="0.2">
      <c r="C938" s="6"/>
    </row>
    <row r="939" spans="3:3" ht="14.25" customHeight="1" x14ac:dyDescent="0.2">
      <c r="C939" s="6"/>
    </row>
    <row r="940" spans="3:3" ht="14.25" customHeight="1" x14ac:dyDescent="0.2">
      <c r="C940" s="6"/>
    </row>
    <row r="941" spans="3:3" ht="14.25" customHeight="1" x14ac:dyDescent="0.2">
      <c r="C941" s="6"/>
    </row>
    <row r="942" spans="3:3" ht="14.25" customHeight="1" x14ac:dyDescent="0.2">
      <c r="C942" s="6"/>
    </row>
    <row r="943" spans="3:3" ht="14.25" customHeight="1" x14ac:dyDescent="0.2">
      <c r="C943" s="6"/>
    </row>
    <row r="944" spans="3:3" ht="14.25" customHeight="1" x14ac:dyDescent="0.2">
      <c r="C944" s="6"/>
    </row>
    <row r="945" spans="3:3" ht="14.25" customHeight="1" x14ac:dyDescent="0.2">
      <c r="C945" s="6"/>
    </row>
    <row r="946" spans="3:3" ht="14.25" customHeight="1" x14ac:dyDescent="0.2">
      <c r="C946" s="6"/>
    </row>
    <row r="947" spans="3:3" ht="14.25" customHeight="1" x14ac:dyDescent="0.2">
      <c r="C947" s="6"/>
    </row>
    <row r="948" spans="3:3" ht="14.25" customHeight="1" x14ac:dyDescent="0.2">
      <c r="C948" s="6"/>
    </row>
    <row r="949" spans="3:3" ht="14.25" customHeight="1" x14ac:dyDescent="0.2">
      <c r="C949" s="6"/>
    </row>
    <row r="950" spans="3:3" ht="14.25" customHeight="1" x14ac:dyDescent="0.2">
      <c r="C950" s="6"/>
    </row>
    <row r="951" spans="3:3" ht="14.25" customHeight="1" x14ac:dyDescent="0.2">
      <c r="C951" s="6"/>
    </row>
    <row r="952" spans="3:3" ht="14.25" customHeight="1" x14ac:dyDescent="0.2">
      <c r="C952" s="6"/>
    </row>
    <row r="953" spans="3:3" ht="14.25" customHeight="1" x14ac:dyDescent="0.2">
      <c r="C953" s="6"/>
    </row>
    <row r="954" spans="3:3" ht="14.25" customHeight="1" x14ac:dyDescent="0.2">
      <c r="C954" s="6"/>
    </row>
    <row r="955" spans="3:3" ht="14.25" customHeight="1" x14ac:dyDescent="0.2">
      <c r="C955" s="6"/>
    </row>
    <row r="956" spans="3:3" ht="14.25" customHeight="1" x14ac:dyDescent="0.2">
      <c r="C956" s="6"/>
    </row>
    <row r="957" spans="3:3" ht="14.25" customHeight="1" x14ac:dyDescent="0.2">
      <c r="C957" s="6"/>
    </row>
    <row r="958" spans="3:3" ht="14.25" customHeight="1" x14ac:dyDescent="0.2">
      <c r="C958" s="6"/>
    </row>
    <row r="959" spans="3:3" ht="14.25" customHeight="1" x14ac:dyDescent="0.2">
      <c r="C959" s="6"/>
    </row>
    <row r="960" spans="3:3" ht="14.25" customHeight="1" x14ac:dyDescent="0.2">
      <c r="C960" s="6"/>
    </row>
    <row r="961" spans="3:3" ht="14.25" customHeight="1" x14ac:dyDescent="0.2">
      <c r="C961" s="6"/>
    </row>
    <row r="962" spans="3:3" ht="14.25" customHeight="1" x14ac:dyDescent="0.2">
      <c r="C962" s="6"/>
    </row>
    <row r="963" spans="3:3" ht="14.25" customHeight="1" x14ac:dyDescent="0.2">
      <c r="C963" s="6"/>
    </row>
    <row r="964" spans="3:3" ht="14.25" customHeight="1" x14ac:dyDescent="0.2">
      <c r="C964" s="6"/>
    </row>
    <row r="965" spans="3:3" ht="14.25" customHeight="1" x14ac:dyDescent="0.2">
      <c r="C965" s="6"/>
    </row>
    <row r="966" spans="3:3" ht="14.25" customHeight="1" x14ac:dyDescent="0.2">
      <c r="C966" s="6"/>
    </row>
    <row r="967" spans="3:3" ht="14.25" customHeight="1" x14ac:dyDescent="0.2">
      <c r="C967" s="6"/>
    </row>
    <row r="968" spans="3:3" ht="14.25" customHeight="1" x14ac:dyDescent="0.2">
      <c r="C968" s="6"/>
    </row>
    <row r="969" spans="3:3" ht="14.25" customHeight="1" x14ac:dyDescent="0.2">
      <c r="C969" s="6"/>
    </row>
    <row r="970" spans="3:3" ht="14.25" customHeight="1" x14ac:dyDescent="0.2">
      <c r="C970" s="6"/>
    </row>
    <row r="971" spans="3:3" ht="14.25" customHeight="1" x14ac:dyDescent="0.2">
      <c r="C971" s="6"/>
    </row>
    <row r="972" spans="3:3" ht="14.25" customHeight="1" x14ac:dyDescent="0.2">
      <c r="C972" s="6"/>
    </row>
    <row r="973" spans="3:3" ht="14.25" customHeight="1" x14ac:dyDescent="0.2">
      <c r="C973" s="6"/>
    </row>
    <row r="974" spans="3:3" ht="14.25" customHeight="1" x14ac:dyDescent="0.2">
      <c r="C974" s="6"/>
    </row>
    <row r="975" spans="3:3" ht="14.25" customHeight="1" x14ac:dyDescent="0.2">
      <c r="C975" s="6"/>
    </row>
    <row r="976" spans="3:3" ht="14.25" customHeight="1" x14ac:dyDescent="0.2">
      <c r="C976" s="6"/>
    </row>
    <row r="977" spans="3:3" ht="14.25" customHeight="1" x14ac:dyDescent="0.2">
      <c r="C977" s="6"/>
    </row>
    <row r="978" spans="3:3" ht="14.25" customHeight="1" x14ac:dyDescent="0.2">
      <c r="C978" s="6"/>
    </row>
    <row r="979" spans="3:3" ht="14.25" customHeight="1" x14ac:dyDescent="0.2">
      <c r="C979" s="6"/>
    </row>
    <row r="980" spans="3:3" ht="14.25" customHeight="1" x14ac:dyDescent="0.2">
      <c r="C980" s="6"/>
    </row>
    <row r="981" spans="3:3" ht="14.25" customHeight="1" x14ac:dyDescent="0.2">
      <c r="C981" s="6"/>
    </row>
    <row r="982" spans="3:3" ht="14.25" customHeight="1" x14ac:dyDescent="0.2">
      <c r="C982" s="6"/>
    </row>
    <row r="983" spans="3:3" ht="14.25" customHeight="1" x14ac:dyDescent="0.2">
      <c r="C983" s="6"/>
    </row>
    <row r="984" spans="3:3" ht="14.25" customHeight="1" x14ac:dyDescent="0.2">
      <c r="C984" s="6"/>
    </row>
    <row r="985" spans="3:3" ht="14.25" customHeight="1" x14ac:dyDescent="0.2">
      <c r="C985" s="6"/>
    </row>
    <row r="986" spans="3:3" ht="14.25" customHeight="1" x14ac:dyDescent="0.2">
      <c r="C986" s="6"/>
    </row>
    <row r="987" spans="3:3" ht="14.25" customHeight="1" x14ac:dyDescent="0.2">
      <c r="C987" s="6"/>
    </row>
    <row r="988" spans="3:3" ht="14.25" customHeight="1" x14ac:dyDescent="0.2">
      <c r="C988" s="6"/>
    </row>
    <row r="989" spans="3:3" ht="14.25" customHeight="1" x14ac:dyDescent="0.2">
      <c r="C989" s="6"/>
    </row>
    <row r="990" spans="3:3" ht="14.25" customHeight="1" x14ac:dyDescent="0.2">
      <c r="C990" s="6"/>
    </row>
    <row r="991" spans="3:3" ht="14.25" customHeight="1" x14ac:dyDescent="0.2">
      <c r="C991" s="6"/>
    </row>
    <row r="992" spans="3:3" ht="14.25" customHeight="1" x14ac:dyDescent="0.2">
      <c r="C992" s="6"/>
    </row>
    <row r="993" spans="3:3" ht="14.25" customHeight="1" x14ac:dyDescent="0.2">
      <c r="C993" s="6"/>
    </row>
    <row r="994" spans="3:3" ht="14.25" customHeight="1" x14ac:dyDescent="0.2">
      <c r="C994" s="6"/>
    </row>
    <row r="995" spans="3:3" ht="14.25" customHeight="1" x14ac:dyDescent="0.2">
      <c r="C995" s="6"/>
    </row>
    <row r="996" spans="3:3" ht="14.25" customHeight="1" x14ac:dyDescent="0.2">
      <c r="C996" s="6"/>
    </row>
    <row r="997" spans="3:3" ht="14.25" customHeight="1" x14ac:dyDescent="0.2">
      <c r="C997" s="6"/>
    </row>
    <row r="998" spans="3:3" ht="14.25" customHeight="1" x14ac:dyDescent="0.2">
      <c r="C998" s="6"/>
    </row>
    <row r="999" spans="3:3" ht="14.25" customHeight="1" x14ac:dyDescent="0.2">
      <c r="C999" s="6"/>
    </row>
    <row r="1000" spans="3:3" ht="14.25" customHeight="1" x14ac:dyDescent="0.2">
      <c r="C1000" s="6"/>
    </row>
  </sheetData>
  <mergeCells count="3">
    <mergeCell ref="A6:A7"/>
    <mergeCell ref="A8:A10"/>
    <mergeCell ref="A12:A13"/>
  </mergeCells>
  <dataValidations count="1">
    <dataValidation type="list" allowBlank="1" sqref="E5:E14" xr:uid="{00000000-0002-0000-0100-000000000000}">
      <formula1>$G$4:$L$4</formula1>
    </dataValidation>
  </dataValidations>
  <pageMargins left="0.5" right="0.35" top="0.5" bottom="0.5" header="0" footer="0"/>
  <pageSetup fitToHeight="0"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topLeftCell="D1" workbookViewId="0">
      <selection activeCell="Y21" sqref="Y21"/>
    </sheetView>
  </sheetViews>
  <sheetFormatPr defaultColWidth="12.625" defaultRowHeight="15" customHeight="1" x14ac:dyDescent="0.2"/>
  <cols>
    <col min="1" max="1" width="19.875" customWidth="1"/>
    <col min="2" max="2" width="48.875" customWidth="1"/>
    <col min="3" max="3" width="17.25" customWidth="1"/>
    <col min="4" max="4" width="17.875" customWidth="1"/>
    <col min="5" max="5" width="20.375" customWidth="1"/>
    <col min="6" max="25" width="8.75" customWidth="1"/>
    <col min="26" max="26" width="18" customWidth="1"/>
    <col min="27" max="36" width="8.625" customWidth="1"/>
  </cols>
  <sheetData>
    <row r="1" spans="1:26" ht="14.25" customHeight="1" x14ac:dyDescent="0.4">
      <c r="A1" s="3" t="s">
        <v>43</v>
      </c>
      <c r="B1" s="3"/>
      <c r="C1" s="4"/>
      <c r="D1" s="5"/>
      <c r="E1" s="5"/>
    </row>
    <row r="2" spans="1:26" ht="14.25" customHeight="1" x14ac:dyDescent="0.2">
      <c r="C2" s="6"/>
      <c r="F2" s="1">
        <v>1</v>
      </c>
      <c r="G2" s="1">
        <v>2</v>
      </c>
      <c r="H2" s="1">
        <v>3</v>
      </c>
      <c r="I2" s="1">
        <v>4</v>
      </c>
      <c r="J2" s="1">
        <v>5</v>
      </c>
      <c r="K2" s="1">
        <v>6</v>
      </c>
      <c r="L2" s="1">
        <v>7</v>
      </c>
      <c r="M2" s="1">
        <v>8</v>
      </c>
      <c r="N2" s="1">
        <v>9</v>
      </c>
      <c r="O2" s="1">
        <v>10</v>
      </c>
      <c r="P2" s="1">
        <v>11</v>
      </c>
      <c r="Q2" s="1">
        <v>12</v>
      </c>
      <c r="R2" s="1">
        <v>13</v>
      </c>
      <c r="S2" s="1">
        <v>14</v>
      </c>
      <c r="T2" s="1">
        <v>15</v>
      </c>
      <c r="U2" s="1">
        <v>16</v>
      </c>
      <c r="V2" s="1">
        <v>17</v>
      </c>
      <c r="W2" s="1">
        <v>18</v>
      </c>
      <c r="X2" s="1">
        <v>19</v>
      </c>
      <c r="Y2" s="1">
        <v>20</v>
      </c>
    </row>
    <row r="3" spans="1:26" ht="14.25" customHeight="1" x14ac:dyDescent="0.2">
      <c r="A3" s="48" t="s">
        <v>9</v>
      </c>
      <c r="B3" s="48" t="s">
        <v>10</v>
      </c>
      <c r="C3" s="49" t="s">
        <v>11</v>
      </c>
      <c r="D3" s="49" t="s">
        <v>12</v>
      </c>
      <c r="E3" s="49" t="s">
        <v>44</v>
      </c>
      <c r="F3" s="50">
        <v>45755</v>
      </c>
      <c r="G3" s="50">
        <v>45756</v>
      </c>
      <c r="H3" s="50">
        <v>45757</v>
      </c>
      <c r="I3" s="50">
        <v>45758</v>
      </c>
      <c r="J3" s="50">
        <v>45759</v>
      </c>
      <c r="K3" s="50">
        <v>45760</v>
      </c>
      <c r="L3" s="50">
        <v>45761</v>
      </c>
      <c r="M3" s="50">
        <v>45762</v>
      </c>
      <c r="N3" s="50">
        <v>45763</v>
      </c>
      <c r="O3" s="50">
        <v>45764</v>
      </c>
      <c r="P3" s="50">
        <v>45765</v>
      </c>
      <c r="Q3" s="50">
        <v>45766</v>
      </c>
      <c r="R3" s="50">
        <v>45767</v>
      </c>
      <c r="S3" s="50">
        <v>45768</v>
      </c>
      <c r="T3" s="50">
        <v>45769</v>
      </c>
      <c r="U3" s="50">
        <v>45770</v>
      </c>
      <c r="V3" s="50">
        <v>45771</v>
      </c>
      <c r="W3" s="50">
        <v>45772</v>
      </c>
      <c r="X3" s="50">
        <v>45773</v>
      </c>
      <c r="Y3" s="50">
        <v>45774</v>
      </c>
      <c r="Z3" s="49" t="s">
        <v>45</v>
      </c>
    </row>
    <row r="4" spans="1:26" ht="14.25" customHeight="1" x14ac:dyDescent="0.2">
      <c r="A4" s="72" t="s">
        <v>22</v>
      </c>
      <c r="B4" s="51" t="s">
        <v>23</v>
      </c>
      <c r="C4" s="52">
        <v>45755</v>
      </c>
      <c r="D4" s="52">
        <v>45755</v>
      </c>
      <c r="E4" s="53">
        <v>0.5</v>
      </c>
      <c r="F4" s="54">
        <v>0.5</v>
      </c>
      <c r="G4" s="53"/>
      <c r="H4" s="53"/>
      <c r="I4" s="53"/>
      <c r="J4" s="53"/>
      <c r="K4" s="53"/>
      <c r="L4" s="53"/>
      <c r="M4" s="53"/>
      <c r="N4" s="53"/>
      <c r="O4" s="53"/>
      <c r="P4" s="53"/>
      <c r="Q4" s="53"/>
      <c r="R4" s="53"/>
      <c r="S4" s="53"/>
      <c r="T4" s="53"/>
      <c r="U4" s="53"/>
      <c r="V4" s="53"/>
      <c r="W4" s="53"/>
      <c r="X4" s="53"/>
      <c r="Y4" s="53"/>
      <c r="Z4" s="53">
        <f t="shared" ref="Z4:Z12" si="0">E4-SUM(F4:Y4)</f>
        <v>0</v>
      </c>
    </row>
    <row r="5" spans="1:26" ht="14.25" customHeight="1" x14ac:dyDescent="0.2">
      <c r="A5" s="73"/>
      <c r="B5" s="51" t="s">
        <v>24</v>
      </c>
      <c r="C5" s="52">
        <v>45755</v>
      </c>
      <c r="D5" s="52">
        <v>45755</v>
      </c>
      <c r="E5" s="53">
        <v>3</v>
      </c>
      <c r="F5" s="54">
        <v>3</v>
      </c>
      <c r="G5" s="53"/>
      <c r="H5" s="53"/>
      <c r="I5" s="53"/>
      <c r="J5" s="53"/>
      <c r="K5" s="53"/>
      <c r="L5" s="53"/>
      <c r="M5" s="53"/>
      <c r="N5" s="53"/>
      <c r="O5" s="53"/>
      <c r="P5" s="53"/>
      <c r="Q5" s="53"/>
      <c r="R5" s="53"/>
      <c r="S5" s="53"/>
      <c r="T5" s="53"/>
      <c r="U5" s="53"/>
      <c r="V5" s="53"/>
      <c r="W5" s="53"/>
      <c r="X5" s="53"/>
      <c r="Y5" s="53"/>
      <c r="Z5" s="53">
        <f t="shared" si="0"/>
        <v>0</v>
      </c>
    </row>
    <row r="6" spans="1:26" ht="14.25" customHeight="1" x14ac:dyDescent="0.2">
      <c r="A6" s="72" t="s">
        <v>25</v>
      </c>
      <c r="B6" s="51" t="s">
        <v>26</v>
      </c>
      <c r="C6" s="52">
        <v>45756</v>
      </c>
      <c r="D6" s="52">
        <v>45757</v>
      </c>
      <c r="E6" s="53">
        <v>1</v>
      </c>
      <c r="F6" s="54">
        <v>1</v>
      </c>
      <c r="G6" s="53"/>
      <c r="H6" s="53"/>
      <c r="I6" s="53"/>
      <c r="J6" s="53"/>
      <c r="K6" s="53"/>
      <c r="L6" s="53"/>
      <c r="M6" s="53"/>
      <c r="N6" s="53"/>
      <c r="O6" s="53"/>
      <c r="P6" s="53"/>
      <c r="Q6" s="53"/>
      <c r="R6" s="53"/>
      <c r="S6" s="53"/>
      <c r="T6" s="53"/>
      <c r="U6" s="53"/>
      <c r="V6" s="53"/>
      <c r="W6" s="53"/>
      <c r="X6" s="53"/>
      <c r="Y6" s="53"/>
      <c r="Z6" s="53">
        <f t="shared" si="0"/>
        <v>0</v>
      </c>
    </row>
    <row r="7" spans="1:26" ht="14.25" customHeight="1" x14ac:dyDescent="0.2">
      <c r="A7" s="74"/>
      <c r="B7" s="55" t="s">
        <v>27</v>
      </c>
      <c r="C7" s="52">
        <v>45757</v>
      </c>
      <c r="D7" s="52">
        <v>45762</v>
      </c>
      <c r="E7" s="53">
        <v>35</v>
      </c>
      <c r="F7" s="53"/>
      <c r="G7" s="53"/>
      <c r="H7" s="53"/>
      <c r="I7" s="53"/>
      <c r="J7" s="53"/>
      <c r="K7" s="54">
        <v>1</v>
      </c>
      <c r="L7" s="54">
        <v>5.5</v>
      </c>
      <c r="M7" s="54">
        <v>3.5</v>
      </c>
      <c r="N7" s="54">
        <v>1.25</v>
      </c>
      <c r="O7" s="54">
        <v>1.5</v>
      </c>
      <c r="P7" s="54">
        <v>4</v>
      </c>
      <c r="Q7" s="53"/>
      <c r="R7" s="53"/>
      <c r="S7" s="54">
        <v>5.5</v>
      </c>
      <c r="T7" s="53"/>
      <c r="U7" s="53"/>
      <c r="V7" s="56">
        <v>1</v>
      </c>
      <c r="W7" s="53"/>
      <c r="X7" s="53">
        <v>1</v>
      </c>
      <c r="Y7" s="53"/>
      <c r="Z7" s="53">
        <f t="shared" si="0"/>
        <v>10.75</v>
      </c>
    </row>
    <row r="8" spans="1:26" ht="14.25" customHeight="1" x14ac:dyDescent="0.2">
      <c r="A8" s="73"/>
      <c r="B8" s="55" t="s">
        <v>28</v>
      </c>
      <c r="C8" s="52">
        <v>45759</v>
      </c>
      <c r="D8" s="52">
        <v>45763</v>
      </c>
      <c r="E8" s="53">
        <v>30</v>
      </c>
      <c r="F8" s="53"/>
      <c r="G8" s="53"/>
      <c r="H8" s="53"/>
      <c r="I8" s="53"/>
      <c r="J8" s="53"/>
      <c r="K8" s="54">
        <v>3</v>
      </c>
      <c r="L8" s="53"/>
      <c r="M8" s="54">
        <v>4</v>
      </c>
      <c r="N8" s="53"/>
      <c r="O8" s="54">
        <v>2</v>
      </c>
      <c r="P8" s="54">
        <v>7.5</v>
      </c>
      <c r="Q8" s="54">
        <v>1.5</v>
      </c>
      <c r="R8" s="54">
        <v>2</v>
      </c>
      <c r="S8" s="53"/>
      <c r="T8" s="53"/>
      <c r="U8" s="54">
        <v>2</v>
      </c>
      <c r="V8" s="56">
        <v>1</v>
      </c>
      <c r="W8" s="53"/>
      <c r="X8" s="54">
        <v>2</v>
      </c>
      <c r="Y8" s="56">
        <v>0.5</v>
      </c>
      <c r="Z8" s="53">
        <f t="shared" si="0"/>
        <v>4.5</v>
      </c>
    </row>
    <row r="9" spans="1:26" ht="14.25" customHeight="1" x14ac:dyDescent="0.2">
      <c r="A9" s="57" t="s">
        <v>29</v>
      </c>
      <c r="B9" s="55" t="s">
        <v>30</v>
      </c>
      <c r="C9" s="52">
        <v>45762</v>
      </c>
      <c r="D9" s="52">
        <v>45769</v>
      </c>
      <c r="E9" s="53">
        <v>50</v>
      </c>
      <c r="F9" s="53"/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>
        <f t="shared" si="0"/>
        <v>50</v>
      </c>
    </row>
    <row r="10" spans="1:26" ht="14.25" customHeight="1" x14ac:dyDescent="0.2">
      <c r="A10" s="72" t="s">
        <v>31</v>
      </c>
      <c r="B10" s="51" t="s">
        <v>32</v>
      </c>
      <c r="C10" s="52">
        <v>45763</v>
      </c>
      <c r="D10" s="52">
        <v>45767</v>
      </c>
      <c r="E10" s="53">
        <v>1</v>
      </c>
      <c r="F10" s="53"/>
      <c r="G10" s="53"/>
      <c r="H10" s="53"/>
      <c r="I10" s="53"/>
      <c r="J10" s="53"/>
      <c r="K10" s="53"/>
      <c r="L10" s="53"/>
      <c r="M10" s="53"/>
      <c r="N10" s="53"/>
      <c r="O10" s="54">
        <v>1</v>
      </c>
      <c r="P10" s="53"/>
      <c r="Q10" s="53"/>
      <c r="R10" s="53"/>
      <c r="S10" s="53"/>
      <c r="T10" s="53"/>
      <c r="U10" s="53">
        <v>2</v>
      </c>
      <c r="V10" s="53">
        <v>2</v>
      </c>
      <c r="W10" s="54">
        <f>0.5+2</f>
        <v>2.5</v>
      </c>
      <c r="X10" s="53"/>
      <c r="Y10" s="53"/>
      <c r="Z10" s="53">
        <f t="shared" si="0"/>
        <v>-6.5</v>
      </c>
    </row>
    <row r="11" spans="1:26" ht="14.25" customHeight="1" x14ac:dyDescent="0.2">
      <c r="A11" s="73"/>
      <c r="B11" s="55" t="s">
        <v>69</v>
      </c>
      <c r="C11" s="52">
        <v>45765</v>
      </c>
      <c r="D11" s="52">
        <v>45770</v>
      </c>
      <c r="E11" s="53">
        <v>35</v>
      </c>
      <c r="F11" s="53"/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4">
        <v>1.5</v>
      </c>
      <c r="T11" s="54">
        <v>1</v>
      </c>
      <c r="U11" s="68">
        <v>1</v>
      </c>
      <c r="V11" s="54">
        <v>0.5</v>
      </c>
      <c r="W11" s="53"/>
      <c r="X11" s="53"/>
      <c r="Y11" s="53"/>
      <c r="Z11" s="53">
        <f t="shared" si="0"/>
        <v>31</v>
      </c>
    </row>
    <row r="12" spans="1:26" ht="14.25" customHeight="1" x14ac:dyDescent="0.2">
      <c r="A12" s="57" t="s">
        <v>34</v>
      </c>
      <c r="B12" s="55" t="s">
        <v>35</v>
      </c>
      <c r="C12" s="52">
        <v>45769</v>
      </c>
      <c r="D12" s="52">
        <v>45774</v>
      </c>
      <c r="E12" s="53">
        <v>35</v>
      </c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4">
        <v>2</v>
      </c>
      <c r="U12" s="53"/>
      <c r="V12" s="54">
        <v>0.5</v>
      </c>
      <c r="W12" s="68">
        <v>1</v>
      </c>
      <c r="X12" s="68">
        <v>3</v>
      </c>
      <c r="Y12" s="68">
        <f>5</f>
        <v>5</v>
      </c>
      <c r="Z12" s="53">
        <f t="shared" si="0"/>
        <v>23.5</v>
      </c>
    </row>
    <row r="13" spans="1:26" ht="14.25" customHeight="1" x14ac:dyDescent="0.2">
      <c r="A13" s="57" t="s">
        <v>46</v>
      </c>
      <c r="B13" s="55" t="s">
        <v>47</v>
      </c>
      <c r="C13" s="52">
        <v>45770</v>
      </c>
      <c r="D13" s="52">
        <v>45774</v>
      </c>
      <c r="E13" s="53"/>
      <c r="F13" s="53"/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4">
        <v>1</v>
      </c>
      <c r="Y13" s="56">
        <f>2.5+0.5</f>
        <v>3</v>
      </c>
      <c r="Z13" s="53"/>
    </row>
    <row r="14" spans="1:26" ht="14.25" customHeight="1" x14ac:dyDescent="0.2">
      <c r="D14" s="58" t="s">
        <v>48</v>
      </c>
      <c r="E14" s="59">
        <f>SUM(E4:E12)</f>
        <v>190.5</v>
      </c>
      <c r="F14" s="59">
        <f t="shared" ref="F14:Y14" si="1">SUM(F4:F13)</f>
        <v>4.5</v>
      </c>
      <c r="G14" s="59">
        <f t="shared" si="1"/>
        <v>0</v>
      </c>
      <c r="H14" s="59">
        <f t="shared" si="1"/>
        <v>0</v>
      </c>
      <c r="I14" s="59">
        <f t="shared" si="1"/>
        <v>0</v>
      </c>
      <c r="J14" s="59">
        <f t="shared" si="1"/>
        <v>0</v>
      </c>
      <c r="K14" s="59">
        <f t="shared" si="1"/>
        <v>4</v>
      </c>
      <c r="L14" s="59">
        <f t="shared" si="1"/>
        <v>5.5</v>
      </c>
      <c r="M14" s="59">
        <f t="shared" si="1"/>
        <v>7.5</v>
      </c>
      <c r="N14" s="59">
        <f t="shared" si="1"/>
        <v>1.25</v>
      </c>
      <c r="O14" s="59">
        <f t="shared" si="1"/>
        <v>4.5</v>
      </c>
      <c r="P14" s="59">
        <f t="shared" si="1"/>
        <v>11.5</v>
      </c>
      <c r="Q14" s="59">
        <f t="shared" si="1"/>
        <v>1.5</v>
      </c>
      <c r="R14" s="59">
        <f t="shared" si="1"/>
        <v>2</v>
      </c>
      <c r="S14" s="59">
        <f t="shared" si="1"/>
        <v>7</v>
      </c>
      <c r="T14" s="59">
        <f t="shared" si="1"/>
        <v>3</v>
      </c>
      <c r="U14" s="59">
        <f t="shared" si="1"/>
        <v>5</v>
      </c>
      <c r="V14" s="59">
        <f t="shared" si="1"/>
        <v>5</v>
      </c>
      <c r="W14" s="59">
        <f t="shared" si="1"/>
        <v>3.5</v>
      </c>
      <c r="X14" s="59">
        <f t="shared" si="1"/>
        <v>7</v>
      </c>
      <c r="Y14" s="59">
        <f t="shared" si="1"/>
        <v>8.5</v>
      </c>
      <c r="Z14" s="59">
        <f>SUM(Z4:Z12)</f>
        <v>113.25</v>
      </c>
    </row>
    <row r="15" spans="1:26" ht="14.25" customHeight="1" x14ac:dyDescent="0.2">
      <c r="A15" s="60"/>
      <c r="B15" s="1" t="s">
        <v>49</v>
      </c>
      <c r="D15" s="58" t="s">
        <v>50</v>
      </c>
      <c r="E15" s="59">
        <f>E14</f>
        <v>190.5</v>
      </c>
      <c r="F15" s="59">
        <f t="shared" ref="F15:Y15" si="2">E15-F14</f>
        <v>186</v>
      </c>
      <c r="G15" s="59">
        <f t="shared" si="2"/>
        <v>186</v>
      </c>
      <c r="H15" s="59">
        <f t="shared" si="2"/>
        <v>186</v>
      </c>
      <c r="I15" s="59">
        <f t="shared" si="2"/>
        <v>186</v>
      </c>
      <c r="J15" s="59">
        <f t="shared" si="2"/>
        <v>186</v>
      </c>
      <c r="K15" s="59">
        <f t="shared" si="2"/>
        <v>182</v>
      </c>
      <c r="L15" s="59">
        <f t="shared" si="2"/>
        <v>176.5</v>
      </c>
      <c r="M15" s="59">
        <f t="shared" si="2"/>
        <v>169</v>
      </c>
      <c r="N15" s="59">
        <f t="shared" si="2"/>
        <v>167.75</v>
      </c>
      <c r="O15" s="59">
        <f t="shared" si="2"/>
        <v>163.25</v>
      </c>
      <c r="P15" s="59">
        <f t="shared" si="2"/>
        <v>151.75</v>
      </c>
      <c r="Q15" s="59">
        <f t="shared" si="2"/>
        <v>150.25</v>
      </c>
      <c r="R15" s="59">
        <f t="shared" si="2"/>
        <v>148.25</v>
      </c>
      <c r="S15" s="59">
        <f t="shared" si="2"/>
        <v>141.25</v>
      </c>
      <c r="T15" s="59">
        <f t="shared" si="2"/>
        <v>138.25</v>
      </c>
      <c r="U15" s="59">
        <f t="shared" si="2"/>
        <v>133.25</v>
      </c>
      <c r="V15" s="59">
        <f t="shared" si="2"/>
        <v>128.25</v>
      </c>
      <c r="W15" s="59">
        <f t="shared" si="2"/>
        <v>124.75</v>
      </c>
      <c r="X15" s="59">
        <f t="shared" si="2"/>
        <v>117.75</v>
      </c>
      <c r="Y15" s="59">
        <f t="shared" si="2"/>
        <v>109.25</v>
      </c>
      <c r="Z15" s="61"/>
    </row>
    <row r="16" spans="1:26" ht="14.25" customHeight="1" x14ac:dyDescent="0.2">
      <c r="D16" s="58" t="s">
        <v>51</v>
      </c>
      <c r="E16" s="53">
        <f>E14</f>
        <v>190.5</v>
      </c>
      <c r="F16" s="53">
        <f t="shared" ref="F16:Y16" si="3">$E$16-F2*$E$16/COUNT($F$3:$Y$3)</f>
        <v>180.97499999999999</v>
      </c>
      <c r="G16" s="53">
        <f t="shared" si="3"/>
        <v>171.45</v>
      </c>
      <c r="H16" s="53">
        <f t="shared" si="3"/>
        <v>161.92500000000001</v>
      </c>
      <c r="I16" s="53">
        <f t="shared" si="3"/>
        <v>152.4</v>
      </c>
      <c r="J16" s="53">
        <f t="shared" si="3"/>
        <v>142.875</v>
      </c>
      <c r="K16" s="53">
        <f t="shared" si="3"/>
        <v>133.35</v>
      </c>
      <c r="L16" s="53">
        <f t="shared" si="3"/>
        <v>123.825</v>
      </c>
      <c r="M16" s="53">
        <f t="shared" si="3"/>
        <v>114.3</v>
      </c>
      <c r="N16" s="53">
        <f t="shared" si="3"/>
        <v>104.77500000000001</v>
      </c>
      <c r="O16" s="53">
        <f t="shared" si="3"/>
        <v>95.25</v>
      </c>
      <c r="P16" s="53">
        <f t="shared" si="3"/>
        <v>85.724999999999994</v>
      </c>
      <c r="Q16" s="53">
        <f t="shared" si="3"/>
        <v>76.2</v>
      </c>
      <c r="R16" s="53">
        <f t="shared" si="3"/>
        <v>66.674999999999997</v>
      </c>
      <c r="S16" s="53">
        <f t="shared" si="3"/>
        <v>57.150000000000006</v>
      </c>
      <c r="T16" s="53">
        <f t="shared" si="3"/>
        <v>47.625</v>
      </c>
      <c r="U16" s="53">
        <f t="shared" si="3"/>
        <v>38.099999999999994</v>
      </c>
      <c r="V16" s="53">
        <f t="shared" si="3"/>
        <v>28.574999999999989</v>
      </c>
      <c r="W16" s="53">
        <f t="shared" si="3"/>
        <v>19.050000000000011</v>
      </c>
      <c r="X16" s="53">
        <f t="shared" si="3"/>
        <v>9.5250000000000057</v>
      </c>
      <c r="Y16" s="53">
        <f t="shared" si="3"/>
        <v>0</v>
      </c>
      <c r="Z16" s="61"/>
    </row>
    <row r="17" spans="1:26" ht="14.25" customHeight="1" x14ac:dyDescent="0.2"/>
    <row r="18" spans="1:26" ht="14.25" customHeight="1" x14ac:dyDescent="0.4">
      <c r="A18" s="3"/>
      <c r="D18" s="49" t="s">
        <v>52</v>
      </c>
      <c r="E18" s="49" t="s">
        <v>44</v>
      </c>
      <c r="F18" s="50">
        <v>45755</v>
      </c>
      <c r="G18" s="50">
        <v>45756</v>
      </c>
      <c r="H18" s="50">
        <v>45757</v>
      </c>
      <c r="I18" s="50">
        <v>45758</v>
      </c>
      <c r="J18" s="50">
        <v>45759</v>
      </c>
      <c r="K18" s="50">
        <v>45760</v>
      </c>
      <c r="L18" s="50">
        <v>45761</v>
      </c>
      <c r="M18" s="50">
        <v>45762</v>
      </c>
      <c r="N18" s="50">
        <v>45763</v>
      </c>
      <c r="O18" s="50">
        <v>45764</v>
      </c>
      <c r="P18" s="50">
        <v>45765</v>
      </c>
      <c r="Q18" s="50">
        <v>45766</v>
      </c>
      <c r="R18" s="50">
        <v>45767</v>
      </c>
      <c r="S18" s="50">
        <v>45768</v>
      </c>
      <c r="T18" s="50">
        <v>45769</v>
      </c>
      <c r="U18" s="50">
        <v>45770</v>
      </c>
      <c r="V18" s="50">
        <v>45771</v>
      </c>
      <c r="W18" s="50">
        <v>45772</v>
      </c>
      <c r="X18" s="50">
        <v>45773</v>
      </c>
      <c r="Y18" s="50">
        <v>45774</v>
      </c>
      <c r="Z18" s="49" t="s">
        <v>45</v>
      </c>
    </row>
    <row r="19" spans="1:26" ht="14.25" customHeight="1" x14ac:dyDescent="0.2">
      <c r="D19" s="62" t="s">
        <v>53</v>
      </c>
      <c r="E19" s="53">
        <v>30.1</v>
      </c>
      <c r="F19" s="54">
        <v>0.1</v>
      </c>
      <c r="G19" s="53"/>
      <c r="H19" s="53"/>
      <c r="I19" s="53"/>
      <c r="J19" s="53"/>
      <c r="K19" s="53"/>
      <c r="L19" s="54">
        <v>2.5</v>
      </c>
      <c r="M19" s="54">
        <v>2.5</v>
      </c>
      <c r="N19" s="53"/>
      <c r="O19" s="53"/>
      <c r="P19" s="54">
        <v>4.5</v>
      </c>
      <c r="Q19" s="53"/>
      <c r="R19" s="53"/>
      <c r="S19" s="53"/>
      <c r="T19" s="54">
        <v>0.4</v>
      </c>
      <c r="U19" s="53">
        <v>2</v>
      </c>
      <c r="V19" s="53">
        <v>2</v>
      </c>
      <c r="W19" s="53">
        <v>2</v>
      </c>
      <c r="X19" s="53">
        <v>1</v>
      </c>
      <c r="Y19" s="53">
        <v>0.5</v>
      </c>
      <c r="Z19" s="53">
        <f t="shared" ref="Z19:Z23" si="4">E19-SUM(F19:Y19)</f>
        <v>12.600000000000001</v>
      </c>
    </row>
    <row r="20" spans="1:26" ht="14.25" customHeight="1" x14ac:dyDescent="0.2">
      <c r="D20" s="62" t="s">
        <v>54</v>
      </c>
      <c r="E20" s="53">
        <v>68.099999999999994</v>
      </c>
      <c r="F20" s="54">
        <v>3.1</v>
      </c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4">
        <v>0.5</v>
      </c>
      <c r="R20" s="54">
        <v>2</v>
      </c>
      <c r="S20" s="54">
        <v>5.5</v>
      </c>
      <c r="T20" s="54">
        <v>0.4</v>
      </c>
      <c r="U20" s="53"/>
      <c r="V20" s="53"/>
      <c r="W20" s="68">
        <v>1</v>
      </c>
      <c r="X20" s="68">
        <v>3</v>
      </c>
      <c r="Y20" s="68">
        <v>5</v>
      </c>
      <c r="Z20" s="53">
        <f t="shared" si="4"/>
        <v>47.599999999999994</v>
      </c>
    </row>
    <row r="21" spans="1:26" ht="14.25" customHeight="1" x14ac:dyDescent="0.2">
      <c r="D21" s="62" t="s">
        <v>55</v>
      </c>
      <c r="E21" s="53">
        <v>30.1</v>
      </c>
      <c r="F21" s="54">
        <v>0.1</v>
      </c>
      <c r="G21" s="53"/>
      <c r="H21" s="53"/>
      <c r="I21" s="53"/>
      <c r="J21" s="53"/>
      <c r="K21" s="54">
        <v>3</v>
      </c>
      <c r="L21" s="53"/>
      <c r="M21" s="54">
        <v>2</v>
      </c>
      <c r="N21" s="54">
        <v>1</v>
      </c>
      <c r="O21" s="53"/>
      <c r="P21" s="54">
        <v>4</v>
      </c>
      <c r="Q21" s="53"/>
      <c r="R21" s="53"/>
      <c r="S21" s="54">
        <v>1.5</v>
      </c>
      <c r="T21" s="54">
        <v>0.4</v>
      </c>
      <c r="U21" s="54">
        <v>1</v>
      </c>
      <c r="V21" s="56">
        <v>2</v>
      </c>
      <c r="W21" s="53"/>
      <c r="X21" s="54">
        <v>1</v>
      </c>
      <c r="Y21" s="54">
        <v>2</v>
      </c>
      <c r="Z21" s="53">
        <f t="shared" si="4"/>
        <v>12.100000000000001</v>
      </c>
    </row>
    <row r="22" spans="1:26" ht="14.25" customHeight="1" x14ac:dyDescent="0.2">
      <c r="D22" s="62" t="s">
        <v>56</v>
      </c>
      <c r="E22" s="53">
        <v>32.1</v>
      </c>
      <c r="F22" s="54">
        <v>1.1000000000000001</v>
      </c>
      <c r="G22" s="53"/>
      <c r="H22" s="53"/>
      <c r="I22" s="53"/>
      <c r="J22" s="53"/>
      <c r="K22" s="53"/>
      <c r="L22" s="53"/>
      <c r="M22" s="54">
        <v>1</v>
      </c>
      <c r="N22" s="54">
        <v>0.25</v>
      </c>
      <c r="O22" s="54">
        <v>2.5</v>
      </c>
      <c r="P22" s="54">
        <v>1</v>
      </c>
      <c r="Q22" s="53"/>
      <c r="R22" s="53"/>
      <c r="S22" s="53"/>
      <c r="T22" s="54">
        <v>1.4</v>
      </c>
      <c r="U22" s="53"/>
      <c r="V22" s="53"/>
      <c r="W22" s="54">
        <v>0.5</v>
      </c>
      <c r="X22" s="53"/>
      <c r="Y22" s="53"/>
      <c r="Z22" s="53">
        <f t="shared" si="4"/>
        <v>24.35</v>
      </c>
    </row>
    <row r="23" spans="1:26" ht="14.25" customHeight="1" x14ac:dyDescent="0.2">
      <c r="D23" s="62" t="s">
        <v>57</v>
      </c>
      <c r="E23" s="53">
        <v>30.1</v>
      </c>
      <c r="F23" s="54">
        <v>0.1</v>
      </c>
      <c r="G23" s="53"/>
      <c r="H23" s="53"/>
      <c r="I23" s="53"/>
      <c r="J23" s="53"/>
      <c r="K23" s="54">
        <v>1</v>
      </c>
      <c r="L23" s="54">
        <v>3</v>
      </c>
      <c r="M23" s="54">
        <v>2</v>
      </c>
      <c r="N23" s="53"/>
      <c r="O23" s="54">
        <v>2</v>
      </c>
      <c r="P23" s="54">
        <v>2</v>
      </c>
      <c r="Q23" s="54">
        <v>1</v>
      </c>
      <c r="R23" s="53"/>
      <c r="S23" s="53"/>
      <c r="T23" s="54">
        <v>0.4</v>
      </c>
      <c r="U23" s="54">
        <v>2</v>
      </c>
      <c r="V23" s="56">
        <v>1</v>
      </c>
      <c r="W23" s="53"/>
      <c r="X23" s="54">
        <v>2</v>
      </c>
      <c r="Y23" s="56">
        <v>1</v>
      </c>
      <c r="Z23" s="53">
        <f t="shared" si="4"/>
        <v>12.600000000000001</v>
      </c>
    </row>
    <row r="24" spans="1:26" ht="14.25" customHeight="1" x14ac:dyDescent="0.2">
      <c r="D24" s="63" t="s">
        <v>48</v>
      </c>
      <c r="E24" s="53">
        <f t="shared" ref="E24:Z24" si="5">SUM(E19:E23)</f>
        <v>190.49999999999997</v>
      </c>
      <c r="F24" s="53">
        <f t="shared" si="5"/>
        <v>4.5</v>
      </c>
      <c r="G24" s="53">
        <f t="shared" si="5"/>
        <v>0</v>
      </c>
      <c r="H24" s="53">
        <f t="shared" si="5"/>
        <v>0</v>
      </c>
      <c r="I24" s="53">
        <f t="shared" si="5"/>
        <v>0</v>
      </c>
      <c r="J24" s="53">
        <f t="shared" si="5"/>
        <v>0</v>
      </c>
      <c r="K24" s="53">
        <f t="shared" si="5"/>
        <v>4</v>
      </c>
      <c r="L24" s="53">
        <f t="shared" si="5"/>
        <v>5.5</v>
      </c>
      <c r="M24" s="53">
        <f t="shared" si="5"/>
        <v>7.5</v>
      </c>
      <c r="N24" s="53">
        <f t="shared" si="5"/>
        <v>1.25</v>
      </c>
      <c r="O24" s="53">
        <f t="shared" si="5"/>
        <v>4.5</v>
      </c>
      <c r="P24" s="53">
        <f t="shared" si="5"/>
        <v>11.5</v>
      </c>
      <c r="Q24" s="53">
        <f t="shared" si="5"/>
        <v>1.5</v>
      </c>
      <c r="R24" s="53">
        <f t="shared" si="5"/>
        <v>2</v>
      </c>
      <c r="S24" s="53">
        <f t="shared" si="5"/>
        <v>7</v>
      </c>
      <c r="T24" s="53">
        <f t="shared" si="5"/>
        <v>3</v>
      </c>
      <c r="U24" s="53">
        <f t="shared" si="5"/>
        <v>5</v>
      </c>
      <c r="V24" s="53">
        <f t="shared" si="5"/>
        <v>5</v>
      </c>
      <c r="W24" s="53">
        <f t="shared" si="5"/>
        <v>3.5</v>
      </c>
      <c r="X24" s="53">
        <f t="shared" si="5"/>
        <v>7</v>
      </c>
      <c r="Y24" s="53">
        <f t="shared" si="5"/>
        <v>8.5</v>
      </c>
      <c r="Z24" s="53">
        <f t="shared" si="5"/>
        <v>109.25</v>
      </c>
    </row>
    <row r="25" spans="1:26" ht="14.25" customHeight="1" x14ac:dyDescent="0.2">
      <c r="D25" s="63" t="s">
        <v>50</v>
      </c>
      <c r="E25" s="53">
        <f>E24</f>
        <v>190.49999999999997</v>
      </c>
      <c r="F25" s="53">
        <f t="shared" ref="F25:Y25" si="6">E25-F24</f>
        <v>185.99999999999997</v>
      </c>
      <c r="G25" s="53">
        <f t="shared" si="6"/>
        <v>185.99999999999997</v>
      </c>
      <c r="H25" s="53">
        <f t="shared" si="6"/>
        <v>185.99999999999997</v>
      </c>
      <c r="I25" s="53">
        <f t="shared" si="6"/>
        <v>185.99999999999997</v>
      </c>
      <c r="J25" s="53">
        <f t="shared" si="6"/>
        <v>185.99999999999997</v>
      </c>
      <c r="K25" s="53">
        <f t="shared" si="6"/>
        <v>181.99999999999997</v>
      </c>
      <c r="L25" s="53">
        <f t="shared" si="6"/>
        <v>176.49999999999997</v>
      </c>
      <c r="M25" s="53">
        <f t="shared" si="6"/>
        <v>168.99999999999997</v>
      </c>
      <c r="N25" s="53">
        <f t="shared" si="6"/>
        <v>167.74999999999997</v>
      </c>
      <c r="O25" s="53">
        <f t="shared" si="6"/>
        <v>163.24999999999997</v>
      </c>
      <c r="P25" s="53">
        <f t="shared" si="6"/>
        <v>151.74999999999997</v>
      </c>
      <c r="Q25" s="53">
        <f t="shared" si="6"/>
        <v>150.24999999999997</v>
      </c>
      <c r="R25" s="53">
        <f t="shared" si="6"/>
        <v>148.24999999999997</v>
      </c>
      <c r="S25" s="53">
        <f t="shared" si="6"/>
        <v>141.24999999999997</v>
      </c>
      <c r="T25" s="53">
        <f t="shared" si="6"/>
        <v>138.24999999999997</v>
      </c>
      <c r="U25" s="53">
        <f t="shared" si="6"/>
        <v>133.24999999999997</v>
      </c>
      <c r="V25" s="53">
        <f t="shared" si="6"/>
        <v>128.24999999999997</v>
      </c>
      <c r="W25" s="53">
        <f t="shared" si="6"/>
        <v>124.74999999999997</v>
      </c>
      <c r="X25" s="53">
        <f t="shared" si="6"/>
        <v>117.74999999999997</v>
      </c>
      <c r="Y25" s="53">
        <f t="shared" si="6"/>
        <v>109.24999999999997</v>
      </c>
      <c r="Z25" s="64"/>
    </row>
    <row r="26" spans="1:26" ht="14.25" customHeight="1" x14ac:dyDescent="0.2">
      <c r="D26" s="63" t="s">
        <v>51</v>
      </c>
      <c r="E26" s="53">
        <f>E24</f>
        <v>190.49999999999997</v>
      </c>
      <c r="F26" s="53">
        <f t="shared" ref="F26:Y26" si="7">$E$26-F2*$E$26/COUNT($F$3:$Y$3)</f>
        <v>180.97499999999997</v>
      </c>
      <c r="G26" s="53">
        <f t="shared" si="7"/>
        <v>171.45</v>
      </c>
      <c r="H26" s="53">
        <f t="shared" si="7"/>
        <v>161.92499999999998</v>
      </c>
      <c r="I26" s="53">
        <f t="shared" si="7"/>
        <v>152.39999999999998</v>
      </c>
      <c r="J26" s="53">
        <f t="shared" si="7"/>
        <v>142.87499999999997</v>
      </c>
      <c r="K26" s="53">
        <f t="shared" si="7"/>
        <v>133.34999999999997</v>
      </c>
      <c r="L26" s="53">
        <f t="shared" si="7"/>
        <v>123.82499999999999</v>
      </c>
      <c r="M26" s="53">
        <f t="shared" si="7"/>
        <v>114.29999999999998</v>
      </c>
      <c r="N26" s="53">
        <f t="shared" si="7"/>
        <v>104.77499999999998</v>
      </c>
      <c r="O26" s="53">
        <f t="shared" si="7"/>
        <v>95.249999999999986</v>
      </c>
      <c r="P26" s="53">
        <f t="shared" si="7"/>
        <v>85.724999999999994</v>
      </c>
      <c r="Q26" s="53">
        <f t="shared" si="7"/>
        <v>76.199999999999989</v>
      </c>
      <c r="R26" s="53">
        <f t="shared" si="7"/>
        <v>66.674999999999997</v>
      </c>
      <c r="S26" s="53">
        <f t="shared" si="7"/>
        <v>57.150000000000006</v>
      </c>
      <c r="T26" s="53">
        <f t="shared" si="7"/>
        <v>47.625</v>
      </c>
      <c r="U26" s="53">
        <f t="shared" si="7"/>
        <v>38.099999999999994</v>
      </c>
      <c r="V26" s="53">
        <f t="shared" si="7"/>
        <v>28.574999999999989</v>
      </c>
      <c r="W26" s="53">
        <f t="shared" si="7"/>
        <v>19.049999999999983</v>
      </c>
      <c r="X26" s="53">
        <f t="shared" si="7"/>
        <v>9.5250000000000057</v>
      </c>
      <c r="Y26" s="53">
        <f t="shared" si="7"/>
        <v>0</v>
      </c>
      <c r="Z26" s="64"/>
    </row>
    <row r="27" spans="1:26" ht="14.25" customHeight="1" x14ac:dyDescent="0.2">
      <c r="F27" s="64"/>
      <c r="G27" s="64"/>
      <c r="H27" s="64"/>
      <c r="I27" s="64"/>
      <c r="J27" s="64"/>
      <c r="K27" s="64"/>
      <c r="L27" s="64"/>
      <c r="M27" s="64"/>
      <c r="N27" s="64"/>
      <c r="O27" s="64"/>
      <c r="P27" s="64"/>
      <c r="Q27" s="64"/>
      <c r="R27" s="64"/>
      <c r="S27" s="64"/>
      <c r="T27" s="64"/>
      <c r="U27" s="64"/>
      <c r="V27" s="64"/>
      <c r="W27" s="64"/>
      <c r="X27" s="64"/>
      <c r="Y27" s="64"/>
      <c r="Z27" s="64"/>
    </row>
    <row r="28" spans="1:26" ht="14.25" customHeight="1" x14ac:dyDescent="0.4">
      <c r="A28" s="3" t="s">
        <v>58</v>
      </c>
    </row>
    <row r="29" spans="1:26" ht="14.25" customHeight="1" x14ac:dyDescent="0.2"/>
    <row r="30" spans="1:26" ht="14.25" customHeight="1" x14ac:dyDescent="0.25">
      <c r="A30" s="2" t="s">
        <v>59</v>
      </c>
      <c r="V30" s="65"/>
    </row>
    <row r="31" spans="1:26" ht="14.25" customHeight="1" x14ac:dyDescent="0.2">
      <c r="A31" s="66" t="s">
        <v>60</v>
      </c>
      <c r="B31" s="66"/>
    </row>
    <row r="32" spans="1:26" ht="14.25" customHeight="1" x14ac:dyDescent="0.2"/>
    <row r="33" spans="1:2" ht="14.25" customHeight="1" x14ac:dyDescent="0.25">
      <c r="A33" s="2" t="s">
        <v>1</v>
      </c>
    </row>
    <row r="34" spans="1:2" ht="14.25" customHeight="1" x14ac:dyDescent="0.2">
      <c r="A34" s="66" t="s">
        <v>61</v>
      </c>
      <c r="B34" s="66"/>
    </row>
    <row r="35" spans="1:2" ht="14.25" customHeight="1" x14ac:dyDescent="0.2">
      <c r="A35" s="66" t="s">
        <v>62</v>
      </c>
      <c r="B35" s="66"/>
    </row>
    <row r="36" spans="1:2" ht="14.25" customHeight="1" x14ac:dyDescent="0.2">
      <c r="A36" s="1" t="s">
        <v>63</v>
      </c>
    </row>
    <row r="37" spans="1:2" ht="14.25" customHeight="1" x14ac:dyDescent="0.2">
      <c r="A37" s="1" t="s">
        <v>64</v>
      </c>
    </row>
    <row r="38" spans="1:2" ht="14.25" customHeight="1" x14ac:dyDescent="0.2"/>
    <row r="39" spans="1:2" ht="14.25" customHeight="1" x14ac:dyDescent="0.25">
      <c r="A39" s="2" t="s">
        <v>2</v>
      </c>
    </row>
    <row r="40" spans="1:2" ht="14.25" customHeight="1" x14ac:dyDescent="0.2">
      <c r="A40" s="66" t="s">
        <v>65</v>
      </c>
      <c r="B40" s="66"/>
    </row>
    <row r="41" spans="1:2" ht="14.25" customHeight="1" x14ac:dyDescent="0.2">
      <c r="A41" s="60" t="s">
        <v>61</v>
      </c>
      <c r="B41" s="60"/>
    </row>
    <row r="42" spans="1:2" ht="14.25" customHeight="1" x14ac:dyDescent="0.2">
      <c r="A42" s="60" t="s">
        <v>62</v>
      </c>
      <c r="B42" s="60"/>
    </row>
    <row r="43" spans="1:2" ht="14.25" customHeight="1" x14ac:dyDescent="0.2">
      <c r="A43" s="1" t="s">
        <v>63</v>
      </c>
    </row>
    <row r="44" spans="1:2" ht="14.25" customHeight="1" x14ac:dyDescent="0.2">
      <c r="A44" s="60" t="s">
        <v>66</v>
      </c>
      <c r="B44" s="60"/>
    </row>
    <row r="45" spans="1:2" ht="14.25" customHeight="1" x14ac:dyDescent="0.2">
      <c r="A45" s="1" t="s">
        <v>64</v>
      </c>
    </row>
    <row r="46" spans="1:2" ht="14.25" customHeight="1" x14ac:dyDescent="0.2"/>
    <row r="47" spans="1:2" ht="14.25" customHeight="1" x14ac:dyDescent="0.25">
      <c r="A47" s="2" t="s">
        <v>3</v>
      </c>
    </row>
    <row r="48" spans="1:2" ht="14.25" customHeight="1" x14ac:dyDescent="0.2">
      <c r="A48" s="66" t="s">
        <v>67</v>
      </c>
      <c r="B48" s="66"/>
    </row>
    <row r="49" spans="1:5" ht="14.25" customHeight="1" x14ac:dyDescent="0.2">
      <c r="A49" s="1" t="s">
        <v>61</v>
      </c>
    </row>
    <row r="50" spans="1:5" ht="14.25" customHeight="1" x14ac:dyDescent="0.2">
      <c r="A50" s="60" t="s">
        <v>62</v>
      </c>
      <c r="B50" s="60"/>
    </row>
    <row r="51" spans="1:5" ht="14.25" customHeight="1" x14ac:dyDescent="0.2">
      <c r="A51" s="1" t="s">
        <v>63</v>
      </c>
    </row>
    <row r="52" spans="1:5" ht="14.25" customHeight="1" x14ac:dyDescent="0.2">
      <c r="A52" s="1" t="s">
        <v>64</v>
      </c>
    </row>
    <row r="53" spans="1:5" ht="14.25" customHeight="1" x14ac:dyDescent="0.2">
      <c r="A53" s="1" t="s">
        <v>68</v>
      </c>
    </row>
    <row r="54" spans="1:5" ht="14.25" customHeight="1" x14ac:dyDescent="0.25">
      <c r="E54" s="67"/>
    </row>
    <row r="55" spans="1:5" ht="14.25" customHeight="1" x14ac:dyDescent="0.25">
      <c r="A55" s="2" t="s">
        <v>4</v>
      </c>
    </row>
    <row r="56" spans="1:5" ht="14.25" customHeight="1" x14ac:dyDescent="0.2">
      <c r="A56" s="60" t="s">
        <v>61</v>
      </c>
      <c r="B56" s="60"/>
    </row>
    <row r="57" spans="1:5" ht="14.25" customHeight="1" x14ac:dyDescent="0.2">
      <c r="A57" s="60" t="s">
        <v>62</v>
      </c>
      <c r="B57" s="60"/>
    </row>
    <row r="58" spans="1:5" ht="14.25" customHeight="1" x14ac:dyDescent="0.2">
      <c r="A58" s="1" t="s">
        <v>63</v>
      </c>
    </row>
    <row r="59" spans="1:5" ht="14.25" customHeight="1" x14ac:dyDescent="0.2">
      <c r="A59" s="1" t="s">
        <v>64</v>
      </c>
    </row>
    <row r="60" spans="1:5" ht="14.25" customHeight="1" x14ac:dyDescent="0.2"/>
    <row r="61" spans="1:5" ht="14.25" customHeight="1" x14ac:dyDescent="0.25">
      <c r="A61" s="2" t="s">
        <v>5</v>
      </c>
    </row>
    <row r="62" spans="1:5" ht="14.25" customHeight="1" x14ac:dyDescent="0.2">
      <c r="A62" s="60" t="s">
        <v>61</v>
      </c>
      <c r="B62" s="60"/>
    </row>
    <row r="63" spans="1:5" ht="14.25" customHeight="1" x14ac:dyDescent="0.2">
      <c r="A63" s="60" t="s">
        <v>62</v>
      </c>
      <c r="B63" s="60"/>
    </row>
    <row r="64" spans="1:5" ht="14.25" customHeight="1" x14ac:dyDescent="0.2">
      <c r="A64" s="1" t="s">
        <v>63</v>
      </c>
    </row>
    <row r="65" spans="1:1" ht="14.25" customHeight="1" x14ac:dyDescent="0.2">
      <c r="A65" s="1" t="s">
        <v>64</v>
      </c>
    </row>
    <row r="66" spans="1:1" ht="14.25" customHeight="1" x14ac:dyDescent="0.2"/>
    <row r="67" spans="1:1" ht="14.25" customHeight="1" x14ac:dyDescent="0.2"/>
    <row r="68" spans="1:1" ht="14.25" customHeight="1" x14ac:dyDescent="0.2"/>
    <row r="69" spans="1:1" ht="14.25" customHeight="1" x14ac:dyDescent="0.2"/>
    <row r="70" spans="1:1" ht="14.25" customHeight="1" x14ac:dyDescent="0.2"/>
    <row r="71" spans="1:1" ht="14.25" customHeight="1" x14ac:dyDescent="0.2"/>
    <row r="72" spans="1:1" ht="14.25" customHeight="1" x14ac:dyDescent="0.2"/>
    <row r="73" spans="1:1" ht="14.25" customHeight="1" x14ac:dyDescent="0.2"/>
    <row r="74" spans="1:1" ht="14.25" customHeight="1" x14ac:dyDescent="0.2"/>
    <row r="75" spans="1:1" ht="14.25" customHeight="1" x14ac:dyDescent="0.2"/>
    <row r="76" spans="1:1" ht="14.25" customHeight="1" x14ac:dyDescent="0.2"/>
    <row r="77" spans="1:1" ht="14.25" customHeight="1" x14ac:dyDescent="0.2"/>
    <row r="78" spans="1:1" ht="14.25" customHeight="1" x14ac:dyDescent="0.2"/>
    <row r="79" spans="1:1" ht="14.25" customHeight="1" x14ac:dyDescent="0.2"/>
    <row r="80" spans="1:1" ht="14.25" customHeight="1" x14ac:dyDescent="0.2"/>
    <row r="81" ht="14.25" customHeight="1" x14ac:dyDescent="0.2"/>
    <row r="82" ht="14.25" customHeight="1" x14ac:dyDescent="0.2"/>
    <row r="83" ht="14.25" customHeight="1" x14ac:dyDescent="0.2"/>
    <row r="84" ht="14.25" customHeight="1" x14ac:dyDescent="0.2"/>
    <row r="85" ht="14.25" customHeight="1" x14ac:dyDescent="0.2"/>
    <row r="86" ht="14.25" customHeight="1" x14ac:dyDescent="0.2"/>
    <row r="87" ht="14.25" customHeight="1" x14ac:dyDescent="0.2"/>
    <row r="88" ht="14.25" customHeight="1" x14ac:dyDescent="0.2"/>
    <row r="89" ht="14.25" customHeight="1" x14ac:dyDescent="0.2"/>
    <row r="90" ht="14.25" customHeight="1" x14ac:dyDescent="0.2"/>
    <row r="91" ht="14.25" customHeight="1" x14ac:dyDescent="0.2"/>
    <row r="92" ht="14.25" customHeight="1" x14ac:dyDescent="0.2"/>
    <row r="93" ht="14.25" customHeight="1" x14ac:dyDescent="0.2"/>
    <row r="94" ht="14.25" customHeight="1" x14ac:dyDescent="0.2"/>
    <row r="95" ht="14.25" customHeight="1" x14ac:dyDescent="0.2"/>
    <row r="96" ht="14.25" customHeight="1" x14ac:dyDescent="0.2"/>
    <row r="97" ht="14.25" customHeight="1" x14ac:dyDescent="0.2"/>
    <row r="98" ht="14.25" customHeight="1" x14ac:dyDescent="0.2"/>
    <row r="99" ht="14.25" customHeight="1" x14ac:dyDescent="0.2"/>
    <row r="100" ht="14.25" customHeight="1" x14ac:dyDescent="0.2"/>
    <row r="101" ht="14.25" customHeight="1" x14ac:dyDescent="0.2"/>
    <row r="102" ht="14.25" customHeight="1" x14ac:dyDescent="0.2"/>
    <row r="103" ht="14.25" customHeight="1" x14ac:dyDescent="0.2"/>
    <row r="104" ht="14.25" customHeight="1" x14ac:dyDescent="0.2"/>
    <row r="105" ht="14.25" customHeight="1" x14ac:dyDescent="0.2"/>
    <row r="106" ht="14.25" customHeight="1" x14ac:dyDescent="0.2"/>
    <row r="107" ht="14.25" customHeight="1" x14ac:dyDescent="0.2"/>
    <row r="108" ht="14.25" customHeight="1" x14ac:dyDescent="0.2"/>
    <row r="109" ht="14.25" customHeight="1" x14ac:dyDescent="0.2"/>
    <row r="110" ht="14.25" customHeight="1" x14ac:dyDescent="0.2"/>
    <row r="111" ht="14.25" customHeight="1" x14ac:dyDescent="0.2"/>
    <row r="112" ht="14.25" customHeight="1" x14ac:dyDescent="0.2"/>
    <row r="113" ht="14.25" customHeight="1" x14ac:dyDescent="0.2"/>
    <row r="114" ht="14.25" customHeight="1" x14ac:dyDescent="0.2"/>
    <row r="115" ht="14.25" customHeight="1" x14ac:dyDescent="0.2"/>
    <row r="116" ht="14.25" customHeight="1" x14ac:dyDescent="0.2"/>
    <row r="117" ht="14.25" customHeight="1" x14ac:dyDescent="0.2"/>
    <row r="118" ht="14.25" customHeight="1" x14ac:dyDescent="0.2"/>
    <row r="119" ht="14.25" customHeight="1" x14ac:dyDescent="0.2"/>
    <row r="120" ht="14.25" customHeight="1" x14ac:dyDescent="0.2"/>
    <row r="121" ht="14.25" customHeight="1" x14ac:dyDescent="0.2"/>
    <row r="122" ht="14.25" customHeight="1" x14ac:dyDescent="0.2"/>
    <row r="123" ht="14.25" customHeight="1" x14ac:dyDescent="0.2"/>
    <row r="124" ht="14.25" customHeight="1" x14ac:dyDescent="0.2"/>
    <row r="125" ht="14.25" customHeight="1" x14ac:dyDescent="0.2"/>
    <row r="126" ht="14.25" customHeight="1" x14ac:dyDescent="0.2"/>
    <row r="127" ht="14.25" customHeight="1" x14ac:dyDescent="0.2"/>
    <row r="128" ht="14.25" customHeight="1" x14ac:dyDescent="0.2"/>
    <row r="129" ht="14.25" customHeight="1" x14ac:dyDescent="0.2"/>
    <row r="130" ht="14.25" customHeight="1" x14ac:dyDescent="0.2"/>
    <row r="131" ht="14.25" customHeight="1" x14ac:dyDescent="0.2"/>
    <row r="132" ht="14.25" customHeight="1" x14ac:dyDescent="0.2"/>
    <row r="133" ht="14.25" customHeight="1" x14ac:dyDescent="0.2"/>
    <row r="134" ht="14.25" customHeight="1" x14ac:dyDescent="0.2"/>
    <row r="135" ht="14.25" customHeight="1" x14ac:dyDescent="0.2"/>
    <row r="136" ht="14.25" customHeight="1" x14ac:dyDescent="0.2"/>
    <row r="137" ht="14.25" customHeight="1" x14ac:dyDescent="0.2"/>
    <row r="138" ht="14.25" customHeight="1" x14ac:dyDescent="0.2"/>
    <row r="139" ht="14.25" customHeight="1" x14ac:dyDescent="0.2"/>
    <row r="140" ht="14.25" customHeight="1" x14ac:dyDescent="0.2"/>
    <row r="141" ht="14.25" customHeight="1" x14ac:dyDescent="0.2"/>
    <row r="142" ht="14.25" customHeight="1" x14ac:dyDescent="0.2"/>
    <row r="143" ht="14.25" customHeight="1" x14ac:dyDescent="0.2"/>
    <row r="144" ht="14.25" customHeight="1" x14ac:dyDescent="0.2"/>
    <row r="145" ht="14.25" customHeight="1" x14ac:dyDescent="0.2"/>
    <row r="146" ht="14.25" customHeight="1" x14ac:dyDescent="0.2"/>
    <row r="147" ht="14.25" customHeight="1" x14ac:dyDescent="0.2"/>
    <row r="148" ht="14.25" customHeight="1" x14ac:dyDescent="0.2"/>
    <row r="149" ht="14.25" customHeight="1" x14ac:dyDescent="0.2"/>
    <row r="150" ht="14.25" customHeight="1" x14ac:dyDescent="0.2"/>
    <row r="151" ht="14.25" customHeight="1" x14ac:dyDescent="0.2"/>
    <row r="152" ht="14.25" customHeight="1" x14ac:dyDescent="0.2"/>
    <row r="153" ht="14.25" customHeight="1" x14ac:dyDescent="0.2"/>
    <row r="154" ht="14.25" customHeight="1" x14ac:dyDescent="0.2"/>
    <row r="155" ht="14.25" customHeight="1" x14ac:dyDescent="0.2"/>
    <row r="156" ht="14.25" customHeight="1" x14ac:dyDescent="0.2"/>
    <row r="157" ht="14.25" customHeight="1" x14ac:dyDescent="0.2"/>
    <row r="158" ht="14.25" customHeight="1" x14ac:dyDescent="0.2"/>
    <row r="159" ht="14.25" customHeight="1" x14ac:dyDescent="0.2"/>
    <row r="160" ht="14.25" customHeight="1" x14ac:dyDescent="0.2"/>
    <row r="161" ht="14.25" customHeight="1" x14ac:dyDescent="0.2"/>
    <row r="162" ht="14.25" customHeight="1" x14ac:dyDescent="0.2"/>
    <row r="163" ht="14.25" customHeight="1" x14ac:dyDescent="0.2"/>
    <row r="164" ht="14.25" customHeight="1" x14ac:dyDescent="0.2"/>
    <row r="165" ht="14.25" customHeight="1" x14ac:dyDescent="0.2"/>
    <row r="166" ht="14.25" customHeight="1" x14ac:dyDescent="0.2"/>
    <row r="167" ht="14.25" customHeight="1" x14ac:dyDescent="0.2"/>
    <row r="168" ht="14.25" customHeight="1" x14ac:dyDescent="0.2"/>
    <row r="169" ht="14.25" customHeight="1" x14ac:dyDescent="0.2"/>
    <row r="170" ht="14.25" customHeight="1" x14ac:dyDescent="0.2"/>
    <row r="171" ht="14.25" customHeight="1" x14ac:dyDescent="0.2"/>
    <row r="172" ht="14.25" customHeight="1" x14ac:dyDescent="0.2"/>
    <row r="173" ht="14.25" customHeight="1" x14ac:dyDescent="0.2"/>
    <row r="174" ht="14.25" customHeight="1" x14ac:dyDescent="0.2"/>
    <row r="175" ht="14.25" customHeight="1" x14ac:dyDescent="0.2"/>
    <row r="176" ht="14.25" customHeight="1" x14ac:dyDescent="0.2"/>
    <row r="177" ht="14.25" customHeight="1" x14ac:dyDescent="0.2"/>
    <row r="178" ht="14.25" customHeight="1" x14ac:dyDescent="0.2"/>
    <row r="179" ht="14.25" customHeight="1" x14ac:dyDescent="0.2"/>
    <row r="180" ht="14.25" customHeight="1" x14ac:dyDescent="0.2"/>
    <row r="181" ht="14.25" customHeight="1" x14ac:dyDescent="0.2"/>
    <row r="182" ht="14.25" customHeight="1" x14ac:dyDescent="0.2"/>
    <row r="183" ht="14.25" customHeight="1" x14ac:dyDescent="0.2"/>
    <row r="184" ht="14.25" customHeight="1" x14ac:dyDescent="0.2"/>
    <row r="185" ht="14.25" customHeight="1" x14ac:dyDescent="0.2"/>
    <row r="186" ht="14.25" customHeight="1" x14ac:dyDescent="0.2"/>
    <row r="187" ht="14.25" customHeight="1" x14ac:dyDescent="0.2"/>
    <row r="188" ht="14.25" customHeight="1" x14ac:dyDescent="0.2"/>
    <row r="189" ht="14.25" customHeight="1" x14ac:dyDescent="0.2"/>
    <row r="190" ht="14.25" customHeight="1" x14ac:dyDescent="0.2"/>
    <row r="191" ht="14.25" customHeight="1" x14ac:dyDescent="0.2"/>
    <row r="192" ht="14.25" customHeight="1" x14ac:dyDescent="0.2"/>
    <row r="193" ht="14.25" customHeight="1" x14ac:dyDescent="0.2"/>
    <row r="194" ht="14.25" customHeight="1" x14ac:dyDescent="0.2"/>
    <row r="195" ht="14.25" customHeight="1" x14ac:dyDescent="0.2"/>
    <row r="196" ht="14.25" customHeight="1" x14ac:dyDescent="0.2"/>
    <row r="197" ht="14.25" customHeight="1" x14ac:dyDescent="0.2"/>
    <row r="198" ht="14.25" customHeight="1" x14ac:dyDescent="0.2"/>
    <row r="199" ht="14.25" customHeight="1" x14ac:dyDescent="0.2"/>
    <row r="200" ht="14.25" customHeight="1" x14ac:dyDescent="0.2"/>
    <row r="201" ht="14.25" customHeight="1" x14ac:dyDescent="0.2"/>
    <row r="202" ht="14.25" customHeight="1" x14ac:dyDescent="0.2"/>
    <row r="203" ht="14.25" customHeight="1" x14ac:dyDescent="0.2"/>
    <row r="204" ht="14.25" customHeight="1" x14ac:dyDescent="0.2"/>
    <row r="205" ht="14.25" customHeight="1" x14ac:dyDescent="0.2"/>
    <row r="206" ht="14.25" customHeight="1" x14ac:dyDescent="0.2"/>
    <row r="207" ht="14.25" customHeight="1" x14ac:dyDescent="0.2"/>
    <row r="208" ht="14.25" customHeight="1" x14ac:dyDescent="0.2"/>
    <row r="209" ht="14.25" customHeight="1" x14ac:dyDescent="0.2"/>
    <row r="210" ht="14.25" customHeight="1" x14ac:dyDescent="0.2"/>
    <row r="211" ht="14.25" customHeight="1" x14ac:dyDescent="0.2"/>
    <row r="212" ht="14.25" customHeight="1" x14ac:dyDescent="0.2"/>
    <row r="213" ht="14.25" customHeight="1" x14ac:dyDescent="0.2"/>
    <row r="214" ht="14.25" customHeight="1" x14ac:dyDescent="0.2"/>
    <row r="215" ht="14.25" customHeight="1" x14ac:dyDescent="0.2"/>
    <row r="216" ht="14.25" customHeight="1" x14ac:dyDescent="0.2"/>
    <row r="217" ht="14.25" customHeight="1" x14ac:dyDescent="0.2"/>
    <row r="218" ht="14.25" customHeight="1" x14ac:dyDescent="0.2"/>
    <row r="219" ht="14.25" customHeight="1" x14ac:dyDescent="0.2"/>
    <row r="220" ht="14.25" customHeight="1" x14ac:dyDescent="0.2"/>
    <row r="221" ht="14.25" customHeight="1" x14ac:dyDescent="0.2"/>
    <row r="222" ht="14.25" customHeight="1" x14ac:dyDescent="0.2"/>
    <row r="223" ht="14.25" customHeight="1" x14ac:dyDescent="0.2"/>
    <row r="224" ht="14.25" customHeight="1" x14ac:dyDescent="0.2"/>
    <row r="225" ht="14.25" customHeight="1" x14ac:dyDescent="0.2"/>
    <row r="226" ht="14.25" customHeight="1" x14ac:dyDescent="0.2"/>
    <row r="227" ht="14.25" customHeight="1" x14ac:dyDescent="0.2"/>
    <row r="228" ht="14.25" customHeight="1" x14ac:dyDescent="0.2"/>
    <row r="229" ht="14.25" customHeight="1" x14ac:dyDescent="0.2"/>
    <row r="230" ht="14.25" customHeight="1" x14ac:dyDescent="0.2"/>
    <row r="231" ht="14.25" customHeight="1" x14ac:dyDescent="0.2"/>
    <row r="232" ht="14.25" customHeight="1" x14ac:dyDescent="0.2"/>
    <row r="233" ht="14.25" customHeight="1" x14ac:dyDescent="0.2"/>
    <row r="234" ht="14.25" customHeight="1" x14ac:dyDescent="0.2"/>
    <row r="235" ht="14.25" customHeight="1" x14ac:dyDescent="0.2"/>
    <row r="236" ht="14.25" customHeight="1" x14ac:dyDescent="0.2"/>
    <row r="237" ht="14.25" customHeight="1" x14ac:dyDescent="0.2"/>
    <row r="238" ht="14.25" customHeight="1" x14ac:dyDescent="0.2"/>
    <row r="239" ht="14.25" customHeight="1" x14ac:dyDescent="0.2"/>
    <row r="240" ht="14.25" customHeight="1" x14ac:dyDescent="0.2"/>
    <row r="241" ht="14.25" customHeight="1" x14ac:dyDescent="0.2"/>
    <row r="242" ht="14.25" customHeight="1" x14ac:dyDescent="0.2"/>
    <row r="243" ht="14.25" customHeight="1" x14ac:dyDescent="0.2"/>
    <row r="244" ht="14.25" customHeight="1" x14ac:dyDescent="0.2"/>
    <row r="245" ht="14.25" customHeight="1" x14ac:dyDescent="0.2"/>
    <row r="246" ht="14.25" customHeight="1" x14ac:dyDescent="0.2"/>
    <row r="247" ht="14.25" customHeight="1" x14ac:dyDescent="0.2"/>
    <row r="248" ht="14.25" customHeight="1" x14ac:dyDescent="0.2"/>
    <row r="249" ht="14.25" customHeight="1" x14ac:dyDescent="0.2"/>
    <row r="250" ht="14.25" customHeight="1" x14ac:dyDescent="0.2"/>
    <row r="251" ht="14.25" customHeight="1" x14ac:dyDescent="0.2"/>
    <row r="252" ht="14.25" customHeight="1" x14ac:dyDescent="0.2"/>
    <row r="253" ht="14.25" customHeight="1" x14ac:dyDescent="0.2"/>
    <row r="254" ht="14.25" customHeight="1" x14ac:dyDescent="0.2"/>
    <row r="255" ht="14.25" customHeight="1" x14ac:dyDescent="0.2"/>
    <row r="256" ht="14.25" customHeight="1" x14ac:dyDescent="0.2"/>
    <row r="257" ht="14.25" customHeight="1" x14ac:dyDescent="0.2"/>
    <row r="258" ht="14.25" customHeight="1" x14ac:dyDescent="0.2"/>
    <row r="259" ht="14.25" customHeight="1" x14ac:dyDescent="0.2"/>
    <row r="260" ht="14.25" customHeight="1" x14ac:dyDescent="0.2"/>
    <row r="261" ht="14.25" customHeight="1" x14ac:dyDescent="0.2"/>
    <row r="262" ht="14.25" customHeight="1" x14ac:dyDescent="0.2"/>
    <row r="263" ht="14.25" customHeight="1" x14ac:dyDescent="0.2"/>
    <row r="264" ht="14.25" customHeight="1" x14ac:dyDescent="0.2"/>
    <row r="265" ht="14.25" customHeight="1" x14ac:dyDescent="0.2"/>
    <row r="266" ht="14.25" customHeight="1" x14ac:dyDescent="0.2"/>
    <row r="267" ht="14.25" customHeight="1" x14ac:dyDescent="0.2"/>
    <row r="268" ht="14.25" customHeight="1" x14ac:dyDescent="0.2"/>
    <row r="269" ht="14.25" customHeight="1" x14ac:dyDescent="0.2"/>
    <row r="270" ht="14.25" customHeight="1" x14ac:dyDescent="0.2"/>
    <row r="271" ht="14.25" customHeight="1" x14ac:dyDescent="0.2"/>
    <row r="272" ht="14.25" customHeight="1" x14ac:dyDescent="0.2"/>
    <row r="273" ht="14.25" customHeight="1" x14ac:dyDescent="0.2"/>
    <row r="274" ht="14.25" customHeight="1" x14ac:dyDescent="0.2"/>
    <row r="275" ht="14.25" customHeight="1" x14ac:dyDescent="0.2"/>
    <row r="276" ht="14.25" customHeight="1" x14ac:dyDescent="0.2"/>
    <row r="277" ht="14.25" customHeight="1" x14ac:dyDescent="0.2"/>
    <row r="278" ht="14.25" customHeight="1" x14ac:dyDescent="0.2"/>
    <row r="279" ht="14.25" customHeight="1" x14ac:dyDescent="0.2"/>
    <row r="280" ht="14.25" customHeight="1" x14ac:dyDescent="0.2"/>
    <row r="281" ht="14.25" customHeight="1" x14ac:dyDescent="0.2"/>
    <row r="282" ht="14.25" customHeight="1" x14ac:dyDescent="0.2"/>
    <row r="283" ht="14.25" customHeight="1" x14ac:dyDescent="0.2"/>
    <row r="284" ht="14.25" customHeight="1" x14ac:dyDescent="0.2"/>
    <row r="285" ht="14.25" customHeight="1" x14ac:dyDescent="0.2"/>
    <row r="286" ht="14.25" customHeight="1" x14ac:dyDescent="0.2"/>
    <row r="287" ht="14.25" customHeight="1" x14ac:dyDescent="0.2"/>
    <row r="288" ht="14.25" customHeight="1" x14ac:dyDescent="0.2"/>
    <row r="289" ht="14.25" customHeight="1" x14ac:dyDescent="0.2"/>
    <row r="290" ht="14.25" customHeight="1" x14ac:dyDescent="0.2"/>
    <row r="291" ht="14.25" customHeight="1" x14ac:dyDescent="0.2"/>
    <row r="292" ht="14.25" customHeight="1" x14ac:dyDescent="0.2"/>
    <row r="293" ht="14.25" customHeight="1" x14ac:dyDescent="0.2"/>
    <row r="294" ht="14.25" customHeight="1" x14ac:dyDescent="0.2"/>
    <row r="295" ht="14.25" customHeight="1" x14ac:dyDescent="0.2"/>
    <row r="296" ht="14.25" customHeight="1" x14ac:dyDescent="0.2"/>
    <row r="297" ht="14.25" customHeight="1" x14ac:dyDescent="0.2"/>
    <row r="298" ht="14.25" customHeight="1" x14ac:dyDescent="0.2"/>
    <row r="299" ht="14.25" customHeight="1" x14ac:dyDescent="0.2"/>
    <row r="300" ht="14.25" customHeight="1" x14ac:dyDescent="0.2"/>
    <row r="301" ht="14.25" customHeight="1" x14ac:dyDescent="0.2"/>
    <row r="302" ht="14.25" customHeight="1" x14ac:dyDescent="0.2"/>
    <row r="303" ht="14.25" customHeight="1" x14ac:dyDescent="0.2"/>
    <row r="304" ht="14.25" customHeight="1" x14ac:dyDescent="0.2"/>
    <row r="305" ht="14.25" customHeight="1" x14ac:dyDescent="0.2"/>
    <row r="306" ht="14.25" customHeight="1" x14ac:dyDescent="0.2"/>
    <row r="307" ht="14.25" customHeight="1" x14ac:dyDescent="0.2"/>
    <row r="308" ht="14.25" customHeight="1" x14ac:dyDescent="0.2"/>
    <row r="309" ht="14.25" customHeight="1" x14ac:dyDescent="0.2"/>
    <row r="310" ht="14.25" customHeight="1" x14ac:dyDescent="0.2"/>
    <row r="311" ht="14.25" customHeight="1" x14ac:dyDescent="0.2"/>
    <row r="312" ht="14.25" customHeight="1" x14ac:dyDescent="0.2"/>
    <row r="313" ht="14.25" customHeight="1" x14ac:dyDescent="0.2"/>
    <row r="314" ht="14.25" customHeight="1" x14ac:dyDescent="0.2"/>
    <row r="315" ht="14.25" customHeight="1" x14ac:dyDescent="0.2"/>
    <row r="316" ht="14.25" customHeight="1" x14ac:dyDescent="0.2"/>
    <row r="317" ht="14.25" customHeight="1" x14ac:dyDescent="0.2"/>
    <row r="318" ht="14.25" customHeight="1" x14ac:dyDescent="0.2"/>
    <row r="319" ht="14.25" customHeight="1" x14ac:dyDescent="0.2"/>
    <row r="320" ht="14.25" customHeight="1" x14ac:dyDescent="0.2"/>
    <row r="321" ht="14.25" customHeight="1" x14ac:dyDescent="0.2"/>
    <row r="322" ht="14.25" customHeight="1" x14ac:dyDescent="0.2"/>
    <row r="323" ht="14.25" customHeight="1" x14ac:dyDescent="0.2"/>
    <row r="324" ht="14.25" customHeight="1" x14ac:dyDescent="0.2"/>
    <row r="325" ht="14.25" customHeight="1" x14ac:dyDescent="0.2"/>
    <row r="326" ht="14.25" customHeight="1" x14ac:dyDescent="0.2"/>
    <row r="327" ht="14.25" customHeight="1" x14ac:dyDescent="0.2"/>
    <row r="328" ht="14.25" customHeight="1" x14ac:dyDescent="0.2"/>
    <row r="329" ht="14.25" customHeight="1" x14ac:dyDescent="0.2"/>
    <row r="330" ht="14.25" customHeight="1" x14ac:dyDescent="0.2"/>
    <row r="331" ht="14.25" customHeight="1" x14ac:dyDescent="0.2"/>
    <row r="332" ht="14.25" customHeight="1" x14ac:dyDescent="0.2"/>
    <row r="333" ht="14.25" customHeight="1" x14ac:dyDescent="0.2"/>
    <row r="334" ht="14.25" customHeight="1" x14ac:dyDescent="0.2"/>
    <row r="335" ht="14.25" customHeight="1" x14ac:dyDescent="0.2"/>
    <row r="336" ht="14.25" customHeight="1" x14ac:dyDescent="0.2"/>
    <row r="337" ht="14.25" customHeight="1" x14ac:dyDescent="0.2"/>
    <row r="338" ht="14.25" customHeight="1" x14ac:dyDescent="0.2"/>
    <row r="339" ht="14.25" customHeight="1" x14ac:dyDescent="0.2"/>
    <row r="340" ht="14.25" customHeight="1" x14ac:dyDescent="0.2"/>
    <row r="341" ht="14.25" customHeight="1" x14ac:dyDescent="0.2"/>
    <row r="342" ht="14.25" customHeight="1" x14ac:dyDescent="0.2"/>
    <row r="343" ht="14.25" customHeight="1" x14ac:dyDescent="0.2"/>
    <row r="344" ht="14.25" customHeight="1" x14ac:dyDescent="0.2"/>
    <row r="345" ht="14.25" customHeight="1" x14ac:dyDescent="0.2"/>
    <row r="346" ht="14.25" customHeight="1" x14ac:dyDescent="0.2"/>
    <row r="347" ht="14.25" customHeight="1" x14ac:dyDescent="0.2"/>
    <row r="348" ht="14.25" customHeight="1" x14ac:dyDescent="0.2"/>
    <row r="349" ht="14.25" customHeight="1" x14ac:dyDescent="0.2"/>
    <row r="350" ht="14.25" customHeight="1" x14ac:dyDescent="0.2"/>
    <row r="351" ht="14.25" customHeight="1" x14ac:dyDescent="0.2"/>
    <row r="352" ht="14.25" customHeight="1" x14ac:dyDescent="0.2"/>
    <row r="353" ht="14.25" customHeight="1" x14ac:dyDescent="0.2"/>
    <row r="354" ht="14.25" customHeight="1" x14ac:dyDescent="0.2"/>
    <row r="355" ht="14.25" customHeight="1" x14ac:dyDescent="0.2"/>
    <row r="356" ht="14.25" customHeight="1" x14ac:dyDescent="0.2"/>
    <row r="357" ht="14.25" customHeight="1" x14ac:dyDescent="0.2"/>
    <row r="358" ht="14.25" customHeight="1" x14ac:dyDescent="0.2"/>
    <row r="359" ht="14.25" customHeight="1" x14ac:dyDescent="0.2"/>
    <row r="360" ht="14.25" customHeight="1" x14ac:dyDescent="0.2"/>
    <row r="361" ht="14.25" customHeight="1" x14ac:dyDescent="0.2"/>
    <row r="362" ht="14.25" customHeight="1" x14ac:dyDescent="0.2"/>
    <row r="363" ht="14.25" customHeight="1" x14ac:dyDescent="0.2"/>
    <row r="364" ht="14.25" customHeight="1" x14ac:dyDescent="0.2"/>
    <row r="365" ht="14.25" customHeight="1" x14ac:dyDescent="0.2"/>
    <row r="366" ht="14.25" customHeight="1" x14ac:dyDescent="0.2"/>
    <row r="367" ht="14.25" customHeight="1" x14ac:dyDescent="0.2"/>
    <row r="368" ht="14.25" customHeight="1" x14ac:dyDescent="0.2"/>
    <row r="369" ht="14.25" customHeight="1" x14ac:dyDescent="0.2"/>
    <row r="370" ht="14.25" customHeight="1" x14ac:dyDescent="0.2"/>
    <row r="371" ht="14.25" customHeight="1" x14ac:dyDescent="0.2"/>
    <row r="372" ht="14.25" customHeight="1" x14ac:dyDescent="0.2"/>
    <row r="373" ht="14.25" customHeight="1" x14ac:dyDescent="0.2"/>
    <row r="374" ht="14.25" customHeight="1" x14ac:dyDescent="0.2"/>
    <row r="375" ht="14.25" customHeight="1" x14ac:dyDescent="0.2"/>
    <row r="376" ht="14.25" customHeight="1" x14ac:dyDescent="0.2"/>
    <row r="377" ht="14.25" customHeight="1" x14ac:dyDescent="0.2"/>
    <row r="378" ht="14.25" customHeight="1" x14ac:dyDescent="0.2"/>
    <row r="379" ht="14.25" customHeight="1" x14ac:dyDescent="0.2"/>
    <row r="380" ht="14.25" customHeight="1" x14ac:dyDescent="0.2"/>
    <row r="381" ht="14.25" customHeight="1" x14ac:dyDescent="0.2"/>
    <row r="382" ht="14.25" customHeight="1" x14ac:dyDescent="0.2"/>
    <row r="383" ht="14.25" customHeight="1" x14ac:dyDescent="0.2"/>
    <row r="384" ht="14.25" customHeight="1" x14ac:dyDescent="0.2"/>
    <row r="385" ht="14.25" customHeight="1" x14ac:dyDescent="0.2"/>
    <row r="386" ht="14.25" customHeight="1" x14ac:dyDescent="0.2"/>
    <row r="387" ht="14.25" customHeight="1" x14ac:dyDescent="0.2"/>
    <row r="388" ht="14.25" customHeight="1" x14ac:dyDescent="0.2"/>
    <row r="389" ht="14.25" customHeight="1" x14ac:dyDescent="0.2"/>
    <row r="390" ht="14.25" customHeight="1" x14ac:dyDescent="0.2"/>
    <row r="391" ht="14.25" customHeight="1" x14ac:dyDescent="0.2"/>
    <row r="392" ht="14.25" customHeight="1" x14ac:dyDescent="0.2"/>
    <row r="393" ht="14.25" customHeight="1" x14ac:dyDescent="0.2"/>
    <row r="394" ht="14.25" customHeight="1" x14ac:dyDescent="0.2"/>
    <row r="395" ht="14.25" customHeight="1" x14ac:dyDescent="0.2"/>
    <row r="396" ht="14.25" customHeight="1" x14ac:dyDescent="0.2"/>
    <row r="397" ht="14.25" customHeight="1" x14ac:dyDescent="0.2"/>
    <row r="398" ht="14.25" customHeight="1" x14ac:dyDescent="0.2"/>
    <row r="399" ht="14.25" customHeight="1" x14ac:dyDescent="0.2"/>
    <row r="400" ht="14.25" customHeight="1" x14ac:dyDescent="0.2"/>
    <row r="401" ht="14.25" customHeight="1" x14ac:dyDescent="0.2"/>
    <row r="402" ht="14.25" customHeight="1" x14ac:dyDescent="0.2"/>
    <row r="403" ht="14.25" customHeight="1" x14ac:dyDescent="0.2"/>
    <row r="404" ht="14.25" customHeight="1" x14ac:dyDescent="0.2"/>
    <row r="405" ht="14.25" customHeight="1" x14ac:dyDescent="0.2"/>
    <row r="406" ht="14.25" customHeight="1" x14ac:dyDescent="0.2"/>
    <row r="407" ht="14.25" customHeight="1" x14ac:dyDescent="0.2"/>
    <row r="408" ht="14.25" customHeight="1" x14ac:dyDescent="0.2"/>
    <row r="409" ht="14.25" customHeight="1" x14ac:dyDescent="0.2"/>
    <row r="410" ht="14.25" customHeight="1" x14ac:dyDescent="0.2"/>
    <row r="411" ht="14.25" customHeight="1" x14ac:dyDescent="0.2"/>
    <row r="412" ht="14.25" customHeight="1" x14ac:dyDescent="0.2"/>
    <row r="413" ht="14.25" customHeight="1" x14ac:dyDescent="0.2"/>
    <row r="414" ht="14.25" customHeight="1" x14ac:dyDescent="0.2"/>
    <row r="415" ht="14.25" customHeight="1" x14ac:dyDescent="0.2"/>
    <row r="416" ht="14.25" customHeight="1" x14ac:dyDescent="0.2"/>
    <row r="417" ht="14.25" customHeight="1" x14ac:dyDescent="0.2"/>
    <row r="418" ht="14.25" customHeight="1" x14ac:dyDescent="0.2"/>
    <row r="419" ht="14.25" customHeight="1" x14ac:dyDescent="0.2"/>
    <row r="420" ht="14.25" customHeight="1" x14ac:dyDescent="0.2"/>
    <row r="421" ht="14.25" customHeight="1" x14ac:dyDescent="0.2"/>
    <row r="422" ht="14.25" customHeight="1" x14ac:dyDescent="0.2"/>
    <row r="423" ht="14.25" customHeight="1" x14ac:dyDescent="0.2"/>
    <row r="424" ht="14.25" customHeight="1" x14ac:dyDescent="0.2"/>
    <row r="425" ht="14.25" customHeight="1" x14ac:dyDescent="0.2"/>
    <row r="426" ht="14.25" customHeight="1" x14ac:dyDescent="0.2"/>
    <row r="427" ht="14.25" customHeight="1" x14ac:dyDescent="0.2"/>
    <row r="428" ht="14.25" customHeight="1" x14ac:dyDescent="0.2"/>
    <row r="429" ht="14.25" customHeight="1" x14ac:dyDescent="0.2"/>
    <row r="430" ht="14.25" customHeight="1" x14ac:dyDescent="0.2"/>
    <row r="431" ht="14.25" customHeight="1" x14ac:dyDescent="0.2"/>
    <row r="432" ht="14.25" customHeight="1" x14ac:dyDescent="0.2"/>
    <row r="433" ht="14.25" customHeight="1" x14ac:dyDescent="0.2"/>
    <row r="434" ht="14.25" customHeight="1" x14ac:dyDescent="0.2"/>
    <row r="435" ht="14.25" customHeight="1" x14ac:dyDescent="0.2"/>
    <row r="436" ht="14.25" customHeight="1" x14ac:dyDescent="0.2"/>
    <row r="437" ht="14.25" customHeight="1" x14ac:dyDescent="0.2"/>
    <row r="438" ht="14.25" customHeight="1" x14ac:dyDescent="0.2"/>
    <row r="439" ht="14.25" customHeight="1" x14ac:dyDescent="0.2"/>
    <row r="440" ht="14.25" customHeight="1" x14ac:dyDescent="0.2"/>
    <row r="441" ht="14.25" customHeight="1" x14ac:dyDescent="0.2"/>
    <row r="442" ht="14.25" customHeight="1" x14ac:dyDescent="0.2"/>
    <row r="443" ht="14.25" customHeight="1" x14ac:dyDescent="0.2"/>
    <row r="444" ht="14.25" customHeight="1" x14ac:dyDescent="0.2"/>
    <row r="445" ht="14.25" customHeight="1" x14ac:dyDescent="0.2"/>
    <row r="446" ht="14.25" customHeight="1" x14ac:dyDescent="0.2"/>
    <row r="447" ht="14.25" customHeight="1" x14ac:dyDescent="0.2"/>
    <row r="448" ht="14.25" customHeight="1" x14ac:dyDescent="0.2"/>
    <row r="449" ht="14.25" customHeight="1" x14ac:dyDescent="0.2"/>
    <row r="450" ht="14.25" customHeight="1" x14ac:dyDescent="0.2"/>
    <row r="451" ht="14.25" customHeight="1" x14ac:dyDescent="0.2"/>
    <row r="452" ht="14.25" customHeight="1" x14ac:dyDescent="0.2"/>
    <row r="453" ht="14.25" customHeight="1" x14ac:dyDescent="0.2"/>
    <row r="454" ht="14.25" customHeight="1" x14ac:dyDescent="0.2"/>
    <row r="455" ht="14.25" customHeight="1" x14ac:dyDescent="0.2"/>
    <row r="456" ht="14.25" customHeight="1" x14ac:dyDescent="0.2"/>
    <row r="457" ht="14.25" customHeight="1" x14ac:dyDescent="0.2"/>
    <row r="458" ht="14.25" customHeight="1" x14ac:dyDescent="0.2"/>
    <row r="459" ht="14.25" customHeight="1" x14ac:dyDescent="0.2"/>
    <row r="460" ht="14.25" customHeight="1" x14ac:dyDescent="0.2"/>
    <row r="461" ht="14.25" customHeight="1" x14ac:dyDescent="0.2"/>
    <row r="462" ht="14.25" customHeight="1" x14ac:dyDescent="0.2"/>
    <row r="463" ht="14.25" customHeight="1" x14ac:dyDescent="0.2"/>
    <row r="464" ht="14.25" customHeight="1" x14ac:dyDescent="0.2"/>
    <row r="465" ht="14.25" customHeight="1" x14ac:dyDescent="0.2"/>
    <row r="466" ht="14.25" customHeight="1" x14ac:dyDescent="0.2"/>
    <row r="467" ht="14.25" customHeight="1" x14ac:dyDescent="0.2"/>
    <row r="468" ht="14.25" customHeight="1" x14ac:dyDescent="0.2"/>
    <row r="469" ht="14.25" customHeight="1" x14ac:dyDescent="0.2"/>
    <row r="470" ht="14.25" customHeight="1" x14ac:dyDescent="0.2"/>
    <row r="471" ht="14.25" customHeight="1" x14ac:dyDescent="0.2"/>
    <row r="472" ht="14.25" customHeight="1" x14ac:dyDescent="0.2"/>
    <row r="473" ht="14.25" customHeight="1" x14ac:dyDescent="0.2"/>
    <row r="474" ht="14.25" customHeight="1" x14ac:dyDescent="0.2"/>
    <row r="475" ht="14.25" customHeight="1" x14ac:dyDescent="0.2"/>
    <row r="476" ht="14.25" customHeight="1" x14ac:dyDescent="0.2"/>
    <row r="477" ht="14.25" customHeight="1" x14ac:dyDescent="0.2"/>
    <row r="478" ht="14.25" customHeight="1" x14ac:dyDescent="0.2"/>
    <row r="479" ht="14.25" customHeight="1" x14ac:dyDescent="0.2"/>
    <row r="480" ht="14.25" customHeight="1" x14ac:dyDescent="0.2"/>
    <row r="481" ht="14.25" customHeight="1" x14ac:dyDescent="0.2"/>
    <row r="482" ht="14.25" customHeight="1" x14ac:dyDescent="0.2"/>
    <row r="483" ht="14.25" customHeight="1" x14ac:dyDescent="0.2"/>
    <row r="484" ht="14.25" customHeight="1" x14ac:dyDescent="0.2"/>
    <row r="485" ht="14.25" customHeight="1" x14ac:dyDescent="0.2"/>
    <row r="486" ht="14.25" customHeight="1" x14ac:dyDescent="0.2"/>
    <row r="487" ht="14.25" customHeight="1" x14ac:dyDescent="0.2"/>
    <row r="488" ht="14.25" customHeight="1" x14ac:dyDescent="0.2"/>
    <row r="489" ht="14.25" customHeight="1" x14ac:dyDescent="0.2"/>
    <row r="490" ht="14.25" customHeight="1" x14ac:dyDescent="0.2"/>
    <row r="491" ht="14.25" customHeight="1" x14ac:dyDescent="0.2"/>
    <row r="492" ht="14.25" customHeight="1" x14ac:dyDescent="0.2"/>
    <row r="493" ht="14.25" customHeight="1" x14ac:dyDescent="0.2"/>
    <row r="494" ht="14.25" customHeight="1" x14ac:dyDescent="0.2"/>
    <row r="495" ht="14.25" customHeight="1" x14ac:dyDescent="0.2"/>
    <row r="496" ht="14.25" customHeight="1" x14ac:dyDescent="0.2"/>
    <row r="497" ht="14.25" customHeight="1" x14ac:dyDescent="0.2"/>
    <row r="498" ht="14.25" customHeight="1" x14ac:dyDescent="0.2"/>
    <row r="499" ht="14.25" customHeight="1" x14ac:dyDescent="0.2"/>
    <row r="500" ht="14.25" customHeight="1" x14ac:dyDescent="0.2"/>
    <row r="501" ht="14.25" customHeight="1" x14ac:dyDescent="0.2"/>
    <row r="502" ht="14.25" customHeight="1" x14ac:dyDescent="0.2"/>
    <row r="503" ht="14.25" customHeight="1" x14ac:dyDescent="0.2"/>
    <row r="504" ht="14.25" customHeight="1" x14ac:dyDescent="0.2"/>
    <row r="505" ht="14.25" customHeight="1" x14ac:dyDescent="0.2"/>
    <row r="506" ht="14.25" customHeight="1" x14ac:dyDescent="0.2"/>
    <row r="507" ht="14.25" customHeight="1" x14ac:dyDescent="0.2"/>
    <row r="508" ht="14.25" customHeight="1" x14ac:dyDescent="0.2"/>
    <row r="509" ht="14.25" customHeight="1" x14ac:dyDescent="0.2"/>
    <row r="510" ht="14.25" customHeight="1" x14ac:dyDescent="0.2"/>
    <row r="511" ht="14.25" customHeight="1" x14ac:dyDescent="0.2"/>
    <row r="512" ht="14.25" customHeight="1" x14ac:dyDescent="0.2"/>
    <row r="513" ht="14.25" customHeight="1" x14ac:dyDescent="0.2"/>
    <row r="514" ht="14.25" customHeight="1" x14ac:dyDescent="0.2"/>
    <row r="515" ht="14.25" customHeight="1" x14ac:dyDescent="0.2"/>
    <row r="516" ht="14.25" customHeight="1" x14ac:dyDescent="0.2"/>
    <row r="517" ht="14.25" customHeight="1" x14ac:dyDescent="0.2"/>
    <row r="518" ht="14.25" customHeight="1" x14ac:dyDescent="0.2"/>
    <row r="519" ht="14.25" customHeight="1" x14ac:dyDescent="0.2"/>
    <row r="520" ht="14.25" customHeight="1" x14ac:dyDescent="0.2"/>
    <row r="521" ht="14.25" customHeight="1" x14ac:dyDescent="0.2"/>
    <row r="522" ht="14.25" customHeight="1" x14ac:dyDescent="0.2"/>
    <row r="523" ht="14.25" customHeight="1" x14ac:dyDescent="0.2"/>
    <row r="524" ht="14.25" customHeight="1" x14ac:dyDescent="0.2"/>
    <row r="525" ht="14.25" customHeight="1" x14ac:dyDescent="0.2"/>
    <row r="526" ht="14.25" customHeight="1" x14ac:dyDescent="0.2"/>
    <row r="527" ht="14.25" customHeight="1" x14ac:dyDescent="0.2"/>
    <row r="528" ht="14.25" customHeight="1" x14ac:dyDescent="0.2"/>
    <row r="529" ht="14.25" customHeight="1" x14ac:dyDescent="0.2"/>
    <row r="530" ht="14.25" customHeight="1" x14ac:dyDescent="0.2"/>
    <row r="531" ht="14.25" customHeight="1" x14ac:dyDescent="0.2"/>
    <row r="532" ht="14.25" customHeight="1" x14ac:dyDescent="0.2"/>
    <row r="533" ht="14.25" customHeight="1" x14ac:dyDescent="0.2"/>
    <row r="534" ht="14.25" customHeight="1" x14ac:dyDescent="0.2"/>
    <row r="535" ht="14.25" customHeight="1" x14ac:dyDescent="0.2"/>
    <row r="536" ht="14.25" customHeight="1" x14ac:dyDescent="0.2"/>
    <row r="537" ht="14.25" customHeight="1" x14ac:dyDescent="0.2"/>
    <row r="538" ht="14.25" customHeight="1" x14ac:dyDescent="0.2"/>
    <row r="539" ht="14.25" customHeight="1" x14ac:dyDescent="0.2"/>
    <row r="540" ht="14.25" customHeight="1" x14ac:dyDescent="0.2"/>
    <row r="541" ht="14.25" customHeight="1" x14ac:dyDescent="0.2"/>
    <row r="542" ht="14.25" customHeight="1" x14ac:dyDescent="0.2"/>
    <row r="543" ht="14.25" customHeight="1" x14ac:dyDescent="0.2"/>
    <row r="544" ht="14.25" customHeight="1" x14ac:dyDescent="0.2"/>
    <row r="545" ht="14.25" customHeight="1" x14ac:dyDescent="0.2"/>
    <row r="546" ht="14.25" customHeight="1" x14ac:dyDescent="0.2"/>
    <row r="547" ht="14.25" customHeight="1" x14ac:dyDescent="0.2"/>
    <row r="548" ht="14.25" customHeight="1" x14ac:dyDescent="0.2"/>
    <row r="549" ht="14.25" customHeight="1" x14ac:dyDescent="0.2"/>
    <row r="550" ht="14.25" customHeight="1" x14ac:dyDescent="0.2"/>
    <row r="551" ht="14.25" customHeight="1" x14ac:dyDescent="0.2"/>
    <row r="552" ht="14.25" customHeight="1" x14ac:dyDescent="0.2"/>
    <row r="553" ht="14.25" customHeight="1" x14ac:dyDescent="0.2"/>
    <row r="554" ht="14.25" customHeight="1" x14ac:dyDescent="0.2"/>
    <row r="555" ht="14.25" customHeight="1" x14ac:dyDescent="0.2"/>
    <row r="556" ht="14.25" customHeight="1" x14ac:dyDescent="0.2"/>
    <row r="557" ht="14.25" customHeight="1" x14ac:dyDescent="0.2"/>
    <row r="558" ht="14.25" customHeight="1" x14ac:dyDescent="0.2"/>
    <row r="559" ht="14.25" customHeight="1" x14ac:dyDescent="0.2"/>
    <row r="560" ht="14.25" customHeight="1" x14ac:dyDescent="0.2"/>
    <row r="561" ht="14.25" customHeight="1" x14ac:dyDescent="0.2"/>
    <row r="562" ht="14.25" customHeight="1" x14ac:dyDescent="0.2"/>
    <row r="563" ht="14.25" customHeight="1" x14ac:dyDescent="0.2"/>
    <row r="564" ht="14.25" customHeight="1" x14ac:dyDescent="0.2"/>
    <row r="565" ht="14.25" customHeight="1" x14ac:dyDescent="0.2"/>
    <row r="566" ht="14.25" customHeight="1" x14ac:dyDescent="0.2"/>
    <row r="567" ht="14.25" customHeight="1" x14ac:dyDescent="0.2"/>
    <row r="568" ht="14.25" customHeight="1" x14ac:dyDescent="0.2"/>
    <row r="569" ht="14.25" customHeight="1" x14ac:dyDescent="0.2"/>
    <row r="570" ht="14.25" customHeight="1" x14ac:dyDescent="0.2"/>
    <row r="571" ht="14.25" customHeight="1" x14ac:dyDescent="0.2"/>
    <row r="572" ht="14.25" customHeight="1" x14ac:dyDescent="0.2"/>
    <row r="573" ht="14.25" customHeight="1" x14ac:dyDescent="0.2"/>
    <row r="574" ht="14.25" customHeight="1" x14ac:dyDescent="0.2"/>
    <row r="575" ht="14.25" customHeight="1" x14ac:dyDescent="0.2"/>
    <row r="576" ht="14.25" customHeight="1" x14ac:dyDescent="0.2"/>
    <row r="577" ht="14.25" customHeight="1" x14ac:dyDescent="0.2"/>
    <row r="578" ht="14.25" customHeight="1" x14ac:dyDescent="0.2"/>
    <row r="579" ht="14.25" customHeight="1" x14ac:dyDescent="0.2"/>
    <row r="580" ht="14.25" customHeight="1" x14ac:dyDescent="0.2"/>
    <row r="581" ht="14.25" customHeight="1" x14ac:dyDescent="0.2"/>
    <row r="582" ht="14.25" customHeight="1" x14ac:dyDescent="0.2"/>
    <row r="583" ht="14.25" customHeight="1" x14ac:dyDescent="0.2"/>
    <row r="584" ht="14.25" customHeight="1" x14ac:dyDescent="0.2"/>
    <row r="585" ht="14.25" customHeight="1" x14ac:dyDescent="0.2"/>
    <row r="586" ht="14.25" customHeight="1" x14ac:dyDescent="0.2"/>
    <row r="587" ht="14.25" customHeight="1" x14ac:dyDescent="0.2"/>
    <row r="588" ht="14.25" customHeight="1" x14ac:dyDescent="0.2"/>
    <row r="589" ht="14.25" customHeight="1" x14ac:dyDescent="0.2"/>
    <row r="590" ht="14.25" customHeight="1" x14ac:dyDescent="0.2"/>
    <row r="591" ht="14.25" customHeight="1" x14ac:dyDescent="0.2"/>
    <row r="592" ht="14.25" customHeight="1" x14ac:dyDescent="0.2"/>
    <row r="593" ht="14.25" customHeight="1" x14ac:dyDescent="0.2"/>
    <row r="594" ht="14.25" customHeight="1" x14ac:dyDescent="0.2"/>
    <row r="595" ht="14.25" customHeight="1" x14ac:dyDescent="0.2"/>
    <row r="596" ht="14.25" customHeight="1" x14ac:dyDescent="0.2"/>
    <row r="597" ht="14.25" customHeight="1" x14ac:dyDescent="0.2"/>
    <row r="598" ht="14.25" customHeight="1" x14ac:dyDescent="0.2"/>
    <row r="599" ht="14.25" customHeight="1" x14ac:dyDescent="0.2"/>
    <row r="600" ht="14.25" customHeight="1" x14ac:dyDescent="0.2"/>
    <row r="601" ht="14.25" customHeight="1" x14ac:dyDescent="0.2"/>
    <row r="602" ht="14.25" customHeight="1" x14ac:dyDescent="0.2"/>
    <row r="603" ht="14.25" customHeight="1" x14ac:dyDescent="0.2"/>
    <row r="604" ht="14.25" customHeight="1" x14ac:dyDescent="0.2"/>
    <row r="605" ht="14.25" customHeight="1" x14ac:dyDescent="0.2"/>
    <row r="606" ht="14.25" customHeight="1" x14ac:dyDescent="0.2"/>
    <row r="607" ht="14.25" customHeight="1" x14ac:dyDescent="0.2"/>
    <row r="608" ht="14.25" customHeight="1" x14ac:dyDescent="0.2"/>
    <row r="609" ht="14.25" customHeight="1" x14ac:dyDescent="0.2"/>
    <row r="610" ht="14.25" customHeight="1" x14ac:dyDescent="0.2"/>
    <row r="611" ht="14.25" customHeight="1" x14ac:dyDescent="0.2"/>
    <row r="612" ht="14.25" customHeight="1" x14ac:dyDescent="0.2"/>
    <row r="613" ht="14.25" customHeight="1" x14ac:dyDescent="0.2"/>
    <row r="614" ht="14.25" customHeight="1" x14ac:dyDescent="0.2"/>
    <row r="615" ht="14.25" customHeight="1" x14ac:dyDescent="0.2"/>
    <row r="616" ht="14.25" customHeight="1" x14ac:dyDescent="0.2"/>
    <row r="617" ht="14.25" customHeight="1" x14ac:dyDescent="0.2"/>
    <row r="618" ht="14.25" customHeight="1" x14ac:dyDescent="0.2"/>
    <row r="619" ht="14.25" customHeight="1" x14ac:dyDescent="0.2"/>
    <row r="620" ht="14.25" customHeight="1" x14ac:dyDescent="0.2"/>
    <row r="621" ht="14.25" customHeight="1" x14ac:dyDescent="0.2"/>
    <row r="622" ht="14.25" customHeight="1" x14ac:dyDescent="0.2"/>
    <row r="623" ht="14.25" customHeight="1" x14ac:dyDescent="0.2"/>
    <row r="624" ht="14.25" customHeight="1" x14ac:dyDescent="0.2"/>
    <row r="625" ht="14.25" customHeight="1" x14ac:dyDescent="0.2"/>
    <row r="626" ht="14.25" customHeight="1" x14ac:dyDescent="0.2"/>
    <row r="627" ht="14.25" customHeight="1" x14ac:dyDescent="0.2"/>
    <row r="628" ht="14.25" customHeight="1" x14ac:dyDescent="0.2"/>
    <row r="629" ht="14.25" customHeight="1" x14ac:dyDescent="0.2"/>
    <row r="630" ht="14.25" customHeight="1" x14ac:dyDescent="0.2"/>
    <row r="631" ht="14.25" customHeight="1" x14ac:dyDescent="0.2"/>
    <row r="632" ht="14.25" customHeight="1" x14ac:dyDescent="0.2"/>
    <row r="633" ht="14.25" customHeight="1" x14ac:dyDescent="0.2"/>
    <row r="634" ht="14.25" customHeight="1" x14ac:dyDescent="0.2"/>
    <row r="635" ht="14.25" customHeight="1" x14ac:dyDescent="0.2"/>
    <row r="636" ht="14.25" customHeight="1" x14ac:dyDescent="0.2"/>
    <row r="637" ht="14.25" customHeight="1" x14ac:dyDescent="0.2"/>
    <row r="638" ht="14.25" customHeight="1" x14ac:dyDescent="0.2"/>
    <row r="639" ht="14.25" customHeight="1" x14ac:dyDescent="0.2"/>
    <row r="640" ht="14.25" customHeight="1" x14ac:dyDescent="0.2"/>
    <row r="641" ht="14.25" customHeight="1" x14ac:dyDescent="0.2"/>
    <row r="642" ht="14.25" customHeight="1" x14ac:dyDescent="0.2"/>
    <row r="643" ht="14.25" customHeight="1" x14ac:dyDescent="0.2"/>
    <row r="644" ht="14.25" customHeight="1" x14ac:dyDescent="0.2"/>
    <row r="645" ht="14.25" customHeight="1" x14ac:dyDescent="0.2"/>
    <row r="646" ht="14.25" customHeight="1" x14ac:dyDescent="0.2"/>
    <row r="647" ht="14.25" customHeight="1" x14ac:dyDescent="0.2"/>
    <row r="648" ht="14.25" customHeight="1" x14ac:dyDescent="0.2"/>
    <row r="649" ht="14.25" customHeight="1" x14ac:dyDescent="0.2"/>
    <row r="650" ht="14.25" customHeight="1" x14ac:dyDescent="0.2"/>
    <row r="651" ht="14.25" customHeight="1" x14ac:dyDescent="0.2"/>
    <row r="652" ht="14.25" customHeight="1" x14ac:dyDescent="0.2"/>
    <row r="653" ht="14.25" customHeight="1" x14ac:dyDescent="0.2"/>
    <row r="654" ht="14.25" customHeight="1" x14ac:dyDescent="0.2"/>
    <row r="655" ht="14.25" customHeight="1" x14ac:dyDescent="0.2"/>
    <row r="656" ht="14.25" customHeight="1" x14ac:dyDescent="0.2"/>
    <row r="657" ht="14.25" customHeight="1" x14ac:dyDescent="0.2"/>
    <row r="658" ht="14.25" customHeight="1" x14ac:dyDescent="0.2"/>
    <row r="659" ht="14.25" customHeight="1" x14ac:dyDescent="0.2"/>
    <row r="660" ht="14.25" customHeight="1" x14ac:dyDescent="0.2"/>
    <row r="661" ht="14.25" customHeight="1" x14ac:dyDescent="0.2"/>
    <row r="662" ht="14.25" customHeight="1" x14ac:dyDescent="0.2"/>
    <row r="663" ht="14.25" customHeight="1" x14ac:dyDescent="0.2"/>
    <row r="664" ht="14.25" customHeight="1" x14ac:dyDescent="0.2"/>
    <row r="665" ht="14.25" customHeight="1" x14ac:dyDescent="0.2"/>
    <row r="666" ht="14.25" customHeight="1" x14ac:dyDescent="0.2"/>
    <row r="667" ht="14.25" customHeight="1" x14ac:dyDescent="0.2"/>
    <row r="668" ht="14.25" customHeight="1" x14ac:dyDescent="0.2"/>
    <row r="669" ht="14.25" customHeight="1" x14ac:dyDescent="0.2"/>
    <row r="670" ht="14.25" customHeight="1" x14ac:dyDescent="0.2"/>
    <row r="671" ht="14.25" customHeight="1" x14ac:dyDescent="0.2"/>
    <row r="672" ht="14.25" customHeight="1" x14ac:dyDescent="0.2"/>
    <row r="673" ht="14.25" customHeight="1" x14ac:dyDescent="0.2"/>
    <row r="674" ht="14.25" customHeight="1" x14ac:dyDescent="0.2"/>
    <row r="675" ht="14.25" customHeight="1" x14ac:dyDescent="0.2"/>
    <row r="676" ht="14.25" customHeight="1" x14ac:dyDescent="0.2"/>
    <row r="677" ht="14.25" customHeight="1" x14ac:dyDescent="0.2"/>
    <row r="678" ht="14.25" customHeight="1" x14ac:dyDescent="0.2"/>
    <row r="679" ht="14.25" customHeight="1" x14ac:dyDescent="0.2"/>
    <row r="680" ht="14.25" customHeight="1" x14ac:dyDescent="0.2"/>
    <row r="681" ht="14.25" customHeight="1" x14ac:dyDescent="0.2"/>
    <row r="682" ht="14.25" customHeight="1" x14ac:dyDescent="0.2"/>
    <row r="683" ht="14.25" customHeight="1" x14ac:dyDescent="0.2"/>
    <row r="684" ht="14.25" customHeight="1" x14ac:dyDescent="0.2"/>
    <row r="685" ht="14.25" customHeight="1" x14ac:dyDescent="0.2"/>
    <row r="686" ht="14.25" customHeight="1" x14ac:dyDescent="0.2"/>
    <row r="687" ht="14.25" customHeight="1" x14ac:dyDescent="0.2"/>
    <row r="688" ht="14.25" customHeight="1" x14ac:dyDescent="0.2"/>
    <row r="689" ht="14.25" customHeight="1" x14ac:dyDescent="0.2"/>
    <row r="690" ht="14.25" customHeight="1" x14ac:dyDescent="0.2"/>
    <row r="691" ht="14.25" customHeight="1" x14ac:dyDescent="0.2"/>
    <row r="692" ht="14.25" customHeight="1" x14ac:dyDescent="0.2"/>
    <row r="693" ht="14.25" customHeight="1" x14ac:dyDescent="0.2"/>
    <row r="694" ht="14.25" customHeight="1" x14ac:dyDescent="0.2"/>
    <row r="695" ht="14.25" customHeight="1" x14ac:dyDescent="0.2"/>
    <row r="696" ht="14.25" customHeight="1" x14ac:dyDescent="0.2"/>
    <row r="697" ht="14.25" customHeight="1" x14ac:dyDescent="0.2"/>
    <row r="698" ht="14.25" customHeight="1" x14ac:dyDescent="0.2"/>
    <row r="699" ht="14.25" customHeight="1" x14ac:dyDescent="0.2"/>
    <row r="700" ht="14.25" customHeight="1" x14ac:dyDescent="0.2"/>
    <row r="701" ht="14.25" customHeight="1" x14ac:dyDescent="0.2"/>
    <row r="702" ht="14.25" customHeight="1" x14ac:dyDescent="0.2"/>
    <row r="703" ht="14.25" customHeight="1" x14ac:dyDescent="0.2"/>
    <row r="704" ht="14.25" customHeight="1" x14ac:dyDescent="0.2"/>
    <row r="705" ht="14.25" customHeight="1" x14ac:dyDescent="0.2"/>
    <row r="706" ht="14.25" customHeight="1" x14ac:dyDescent="0.2"/>
    <row r="707" ht="14.25" customHeight="1" x14ac:dyDescent="0.2"/>
    <row r="708" ht="14.25" customHeight="1" x14ac:dyDescent="0.2"/>
    <row r="709" ht="14.25" customHeight="1" x14ac:dyDescent="0.2"/>
    <row r="710" ht="14.25" customHeight="1" x14ac:dyDescent="0.2"/>
    <row r="711" ht="14.25" customHeight="1" x14ac:dyDescent="0.2"/>
    <row r="712" ht="14.25" customHeight="1" x14ac:dyDescent="0.2"/>
    <row r="713" ht="14.25" customHeight="1" x14ac:dyDescent="0.2"/>
    <row r="714" ht="14.25" customHeight="1" x14ac:dyDescent="0.2"/>
    <row r="715" ht="14.25" customHeight="1" x14ac:dyDescent="0.2"/>
    <row r="716" ht="14.25" customHeight="1" x14ac:dyDescent="0.2"/>
    <row r="717" ht="14.25" customHeight="1" x14ac:dyDescent="0.2"/>
    <row r="718" ht="14.25" customHeight="1" x14ac:dyDescent="0.2"/>
    <row r="719" ht="14.25" customHeight="1" x14ac:dyDescent="0.2"/>
    <row r="720" ht="14.25" customHeight="1" x14ac:dyDescent="0.2"/>
    <row r="721" ht="14.25" customHeight="1" x14ac:dyDescent="0.2"/>
    <row r="722" ht="14.25" customHeight="1" x14ac:dyDescent="0.2"/>
    <row r="723" ht="14.25" customHeight="1" x14ac:dyDescent="0.2"/>
    <row r="724" ht="14.25" customHeight="1" x14ac:dyDescent="0.2"/>
    <row r="725" ht="14.25" customHeight="1" x14ac:dyDescent="0.2"/>
    <row r="726" ht="14.25" customHeight="1" x14ac:dyDescent="0.2"/>
    <row r="727" ht="14.25" customHeight="1" x14ac:dyDescent="0.2"/>
    <row r="728" ht="14.25" customHeight="1" x14ac:dyDescent="0.2"/>
    <row r="729" ht="14.25" customHeight="1" x14ac:dyDescent="0.2"/>
    <row r="730" ht="14.25" customHeight="1" x14ac:dyDescent="0.2"/>
    <row r="731" ht="14.25" customHeight="1" x14ac:dyDescent="0.2"/>
    <row r="732" ht="14.25" customHeight="1" x14ac:dyDescent="0.2"/>
    <row r="733" ht="14.25" customHeight="1" x14ac:dyDescent="0.2"/>
    <row r="734" ht="14.25" customHeight="1" x14ac:dyDescent="0.2"/>
    <row r="735" ht="14.25" customHeight="1" x14ac:dyDescent="0.2"/>
    <row r="736" ht="14.25" customHeight="1" x14ac:dyDescent="0.2"/>
    <row r="737" ht="14.25" customHeight="1" x14ac:dyDescent="0.2"/>
    <row r="738" ht="14.25" customHeight="1" x14ac:dyDescent="0.2"/>
    <row r="739" ht="14.25" customHeight="1" x14ac:dyDescent="0.2"/>
    <row r="740" ht="14.25" customHeight="1" x14ac:dyDescent="0.2"/>
    <row r="741" ht="14.25" customHeight="1" x14ac:dyDescent="0.2"/>
    <row r="742" ht="14.25" customHeight="1" x14ac:dyDescent="0.2"/>
    <row r="743" ht="14.25" customHeight="1" x14ac:dyDescent="0.2"/>
    <row r="744" ht="14.25" customHeight="1" x14ac:dyDescent="0.2"/>
    <row r="745" ht="14.25" customHeight="1" x14ac:dyDescent="0.2"/>
    <row r="746" ht="14.25" customHeight="1" x14ac:dyDescent="0.2"/>
    <row r="747" ht="14.25" customHeight="1" x14ac:dyDescent="0.2"/>
    <row r="748" ht="14.25" customHeight="1" x14ac:dyDescent="0.2"/>
    <row r="749" ht="14.25" customHeight="1" x14ac:dyDescent="0.2"/>
    <row r="750" ht="14.25" customHeight="1" x14ac:dyDescent="0.2"/>
    <row r="751" ht="14.25" customHeight="1" x14ac:dyDescent="0.2"/>
    <row r="752" ht="14.25" customHeight="1" x14ac:dyDescent="0.2"/>
    <row r="753" ht="14.25" customHeight="1" x14ac:dyDescent="0.2"/>
    <row r="754" ht="14.25" customHeight="1" x14ac:dyDescent="0.2"/>
    <row r="755" ht="14.25" customHeight="1" x14ac:dyDescent="0.2"/>
    <row r="756" ht="14.25" customHeight="1" x14ac:dyDescent="0.2"/>
    <row r="757" ht="14.25" customHeight="1" x14ac:dyDescent="0.2"/>
    <row r="758" ht="14.25" customHeight="1" x14ac:dyDescent="0.2"/>
    <row r="759" ht="14.25" customHeight="1" x14ac:dyDescent="0.2"/>
    <row r="760" ht="14.25" customHeight="1" x14ac:dyDescent="0.2"/>
    <row r="761" ht="14.25" customHeight="1" x14ac:dyDescent="0.2"/>
    <row r="762" ht="14.25" customHeight="1" x14ac:dyDescent="0.2"/>
    <row r="763" ht="14.25" customHeight="1" x14ac:dyDescent="0.2"/>
    <row r="764" ht="14.25" customHeight="1" x14ac:dyDescent="0.2"/>
    <row r="765" ht="14.25" customHeight="1" x14ac:dyDescent="0.2"/>
    <row r="766" ht="14.25" customHeight="1" x14ac:dyDescent="0.2"/>
    <row r="767" ht="14.25" customHeight="1" x14ac:dyDescent="0.2"/>
    <row r="768" ht="14.25" customHeight="1" x14ac:dyDescent="0.2"/>
    <row r="769" ht="14.25" customHeight="1" x14ac:dyDescent="0.2"/>
    <row r="770" ht="14.25" customHeight="1" x14ac:dyDescent="0.2"/>
    <row r="771" ht="14.25" customHeight="1" x14ac:dyDescent="0.2"/>
    <row r="772" ht="14.25" customHeight="1" x14ac:dyDescent="0.2"/>
    <row r="773" ht="14.25" customHeight="1" x14ac:dyDescent="0.2"/>
    <row r="774" ht="14.25" customHeight="1" x14ac:dyDescent="0.2"/>
    <row r="775" ht="14.25" customHeight="1" x14ac:dyDescent="0.2"/>
    <row r="776" ht="14.25" customHeight="1" x14ac:dyDescent="0.2"/>
    <row r="777" ht="14.25" customHeight="1" x14ac:dyDescent="0.2"/>
    <row r="778" ht="14.25" customHeight="1" x14ac:dyDescent="0.2"/>
    <row r="779" ht="14.25" customHeight="1" x14ac:dyDescent="0.2"/>
    <row r="780" ht="14.25" customHeight="1" x14ac:dyDescent="0.2"/>
    <row r="781" ht="14.25" customHeight="1" x14ac:dyDescent="0.2"/>
    <row r="782" ht="14.25" customHeight="1" x14ac:dyDescent="0.2"/>
    <row r="783" ht="14.25" customHeight="1" x14ac:dyDescent="0.2"/>
    <row r="784" ht="14.25" customHeight="1" x14ac:dyDescent="0.2"/>
    <row r="785" ht="14.25" customHeight="1" x14ac:dyDescent="0.2"/>
    <row r="786" ht="14.25" customHeight="1" x14ac:dyDescent="0.2"/>
    <row r="787" ht="14.25" customHeight="1" x14ac:dyDescent="0.2"/>
    <row r="788" ht="14.25" customHeight="1" x14ac:dyDescent="0.2"/>
    <row r="789" ht="14.25" customHeight="1" x14ac:dyDescent="0.2"/>
    <row r="790" ht="14.25" customHeight="1" x14ac:dyDescent="0.2"/>
    <row r="791" ht="14.25" customHeight="1" x14ac:dyDescent="0.2"/>
    <row r="792" ht="14.25" customHeight="1" x14ac:dyDescent="0.2"/>
    <row r="793" ht="14.25" customHeight="1" x14ac:dyDescent="0.2"/>
    <row r="794" ht="14.25" customHeight="1" x14ac:dyDescent="0.2"/>
    <row r="795" ht="14.25" customHeight="1" x14ac:dyDescent="0.2"/>
    <row r="796" ht="14.25" customHeight="1" x14ac:dyDescent="0.2"/>
    <row r="797" ht="14.25" customHeight="1" x14ac:dyDescent="0.2"/>
    <row r="798" ht="14.25" customHeight="1" x14ac:dyDescent="0.2"/>
    <row r="799" ht="14.25" customHeight="1" x14ac:dyDescent="0.2"/>
    <row r="800" ht="14.25" customHeight="1" x14ac:dyDescent="0.2"/>
    <row r="801" ht="14.25" customHeight="1" x14ac:dyDescent="0.2"/>
    <row r="802" ht="14.25" customHeight="1" x14ac:dyDescent="0.2"/>
    <row r="803" ht="14.25" customHeight="1" x14ac:dyDescent="0.2"/>
    <row r="804" ht="14.25" customHeight="1" x14ac:dyDescent="0.2"/>
    <row r="805" ht="14.25" customHeight="1" x14ac:dyDescent="0.2"/>
    <row r="806" ht="14.25" customHeight="1" x14ac:dyDescent="0.2"/>
    <row r="807" ht="14.25" customHeight="1" x14ac:dyDescent="0.2"/>
    <row r="808" ht="14.25" customHeight="1" x14ac:dyDescent="0.2"/>
    <row r="809" ht="14.25" customHeight="1" x14ac:dyDescent="0.2"/>
    <row r="810" ht="14.25" customHeight="1" x14ac:dyDescent="0.2"/>
    <row r="811" ht="14.25" customHeight="1" x14ac:dyDescent="0.2"/>
    <row r="812" ht="14.25" customHeight="1" x14ac:dyDescent="0.2"/>
    <row r="813" ht="14.25" customHeight="1" x14ac:dyDescent="0.2"/>
    <row r="814" ht="14.25" customHeight="1" x14ac:dyDescent="0.2"/>
    <row r="815" ht="14.25" customHeight="1" x14ac:dyDescent="0.2"/>
    <row r="816" ht="14.25" customHeight="1" x14ac:dyDescent="0.2"/>
    <row r="817" ht="14.25" customHeight="1" x14ac:dyDescent="0.2"/>
    <row r="818" ht="14.25" customHeight="1" x14ac:dyDescent="0.2"/>
    <row r="819" ht="14.25" customHeight="1" x14ac:dyDescent="0.2"/>
    <row r="820" ht="14.25" customHeight="1" x14ac:dyDescent="0.2"/>
    <row r="821" ht="14.25" customHeight="1" x14ac:dyDescent="0.2"/>
    <row r="822" ht="14.25" customHeight="1" x14ac:dyDescent="0.2"/>
    <row r="823" ht="14.25" customHeight="1" x14ac:dyDescent="0.2"/>
    <row r="824" ht="14.25" customHeight="1" x14ac:dyDescent="0.2"/>
    <row r="825" ht="14.25" customHeight="1" x14ac:dyDescent="0.2"/>
    <row r="826" ht="14.25" customHeight="1" x14ac:dyDescent="0.2"/>
    <row r="827" ht="14.25" customHeight="1" x14ac:dyDescent="0.2"/>
    <row r="828" ht="14.25" customHeight="1" x14ac:dyDescent="0.2"/>
    <row r="829" ht="14.25" customHeight="1" x14ac:dyDescent="0.2"/>
    <row r="830" ht="14.25" customHeight="1" x14ac:dyDescent="0.2"/>
    <row r="831" ht="14.25" customHeight="1" x14ac:dyDescent="0.2"/>
    <row r="832" ht="14.25" customHeight="1" x14ac:dyDescent="0.2"/>
    <row r="833" ht="14.25" customHeight="1" x14ac:dyDescent="0.2"/>
    <row r="834" ht="14.25" customHeight="1" x14ac:dyDescent="0.2"/>
    <row r="835" ht="14.25" customHeight="1" x14ac:dyDescent="0.2"/>
    <row r="836" ht="14.25" customHeight="1" x14ac:dyDescent="0.2"/>
    <row r="837" ht="14.25" customHeight="1" x14ac:dyDescent="0.2"/>
    <row r="838" ht="14.25" customHeight="1" x14ac:dyDescent="0.2"/>
    <row r="839" ht="14.25" customHeight="1" x14ac:dyDescent="0.2"/>
    <row r="840" ht="14.25" customHeight="1" x14ac:dyDescent="0.2"/>
    <row r="841" ht="14.25" customHeight="1" x14ac:dyDescent="0.2"/>
    <row r="842" ht="14.25" customHeight="1" x14ac:dyDescent="0.2"/>
    <row r="843" ht="14.25" customHeight="1" x14ac:dyDescent="0.2"/>
    <row r="844" ht="14.25" customHeight="1" x14ac:dyDescent="0.2"/>
    <row r="845" ht="14.25" customHeight="1" x14ac:dyDescent="0.2"/>
    <row r="846" ht="14.25" customHeight="1" x14ac:dyDescent="0.2"/>
    <row r="847" ht="14.25" customHeight="1" x14ac:dyDescent="0.2"/>
    <row r="848" ht="14.25" customHeight="1" x14ac:dyDescent="0.2"/>
    <row r="849" ht="14.25" customHeight="1" x14ac:dyDescent="0.2"/>
    <row r="850" ht="14.25" customHeight="1" x14ac:dyDescent="0.2"/>
    <row r="851" ht="14.25" customHeight="1" x14ac:dyDescent="0.2"/>
    <row r="852" ht="14.25" customHeight="1" x14ac:dyDescent="0.2"/>
    <row r="853" ht="14.25" customHeight="1" x14ac:dyDescent="0.2"/>
    <row r="854" ht="14.25" customHeight="1" x14ac:dyDescent="0.2"/>
    <row r="855" ht="14.25" customHeight="1" x14ac:dyDescent="0.2"/>
    <row r="856" ht="14.25" customHeight="1" x14ac:dyDescent="0.2"/>
    <row r="857" ht="14.25" customHeight="1" x14ac:dyDescent="0.2"/>
    <row r="858" ht="14.25" customHeight="1" x14ac:dyDescent="0.2"/>
    <row r="859" ht="14.25" customHeight="1" x14ac:dyDescent="0.2"/>
    <row r="860" ht="14.25" customHeight="1" x14ac:dyDescent="0.2"/>
    <row r="861" ht="14.25" customHeight="1" x14ac:dyDescent="0.2"/>
    <row r="862" ht="14.25" customHeight="1" x14ac:dyDescent="0.2"/>
    <row r="863" ht="14.25" customHeight="1" x14ac:dyDescent="0.2"/>
    <row r="864" ht="14.25" customHeight="1" x14ac:dyDescent="0.2"/>
    <row r="865" ht="14.25" customHeight="1" x14ac:dyDescent="0.2"/>
    <row r="866" ht="14.25" customHeight="1" x14ac:dyDescent="0.2"/>
    <row r="867" ht="14.25" customHeight="1" x14ac:dyDescent="0.2"/>
    <row r="868" ht="14.25" customHeight="1" x14ac:dyDescent="0.2"/>
    <row r="869" ht="14.25" customHeight="1" x14ac:dyDescent="0.2"/>
    <row r="870" ht="14.25" customHeight="1" x14ac:dyDescent="0.2"/>
    <row r="871" ht="14.25" customHeight="1" x14ac:dyDescent="0.2"/>
    <row r="872" ht="14.25" customHeight="1" x14ac:dyDescent="0.2"/>
    <row r="873" ht="14.25" customHeight="1" x14ac:dyDescent="0.2"/>
    <row r="874" ht="14.25" customHeight="1" x14ac:dyDescent="0.2"/>
    <row r="875" ht="14.25" customHeight="1" x14ac:dyDescent="0.2"/>
    <row r="876" ht="14.25" customHeight="1" x14ac:dyDescent="0.2"/>
    <row r="877" ht="14.25" customHeight="1" x14ac:dyDescent="0.2"/>
    <row r="878" ht="14.25" customHeight="1" x14ac:dyDescent="0.2"/>
    <row r="879" ht="14.25" customHeight="1" x14ac:dyDescent="0.2"/>
    <row r="880" ht="14.25" customHeight="1" x14ac:dyDescent="0.2"/>
    <row r="881" ht="14.25" customHeight="1" x14ac:dyDescent="0.2"/>
    <row r="882" ht="14.25" customHeight="1" x14ac:dyDescent="0.2"/>
    <row r="883" ht="14.25" customHeight="1" x14ac:dyDescent="0.2"/>
    <row r="884" ht="14.25" customHeight="1" x14ac:dyDescent="0.2"/>
    <row r="885" ht="14.25" customHeight="1" x14ac:dyDescent="0.2"/>
    <row r="886" ht="14.25" customHeight="1" x14ac:dyDescent="0.2"/>
    <row r="887" ht="14.25" customHeight="1" x14ac:dyDescent="0.2"/>
    <row r="888" ht="14.25" customHeight="1" x14ac:dyDescent="0.2"/>
    <row r="889" ht="14.25" customHeight="1" x14ac:dyDescent="0.2"/>
    <row r="890" ht="14.25" customHeight="1" x14ac:dyDescent="0.2"/>
    <row r="891" ht="14.25" customHeight="1" x14ac:dyDescent="0.2"/>
    <row r="892" ht="14.25" customHeight="1" x14ac:dyDescent="0.2"/>
    <row r="893" ht="14.25" customHeight="1" x14ac:dyDescent="0.2"/>
    <row r="894" ht="14.25" customHeight="1" x14ac:dyDescent="0.2"/>
    <row r="895" ht="14.25" customHeight="1" x14ac:dyDescent="0.2"/>
    <row r="896" ht="14.25" customHeight="1" x14ac:dyDescent="0.2"/>
    <row r="897" ht="14.25" customHeight="1" x14ac:dyDescent="0.2"/>
    <row r="898" ht="14.25" customHeight="1" x14ac:dyDescent="0.2"/>
    <row r="899" ht="14.25" customHeight="1" x14ac:dyDescent="0.2"/>
    <row r="900" ht="14.25" customHeight="1" x14ac:dyDescent="0.2"/>
    <row r="901" ht="14.25" customHeight="1" x14ac:dyDescent="0.2"/>
    <row r="902" ht="14.25" customHeight="1" x14ac:dyDescent="0.2"/>
    <row r="903" ht="14.25" customHeight="1" x14ac:dyDescent="0.2"/>
    <row r="904" ht="14.25" customHeight="1" x14ac:dyDescent="0.2"/>
    <row r="905" ht="14.25" customHeight="1" x14ac:dyDescent="0.2"/>
    <row r="906" ht="14.25" customHeight="1" x14ac:dyDescent="0.2"/>
    <row r="907" ht="14.25" customHeight="1" x14ac:dyDescent="0.2"/>
    <row r="908" ht="14.25" customHeight="1" x14ac:dyDescent="0.2"/>
    <row r="909" ht="14.25" customHeight="1" x14ac:dyDescent="0.2"/>
    <row r="910" ht="14.25" customHeight="1" x14ac:dyDescent="0.2"/>
    <row r="911" ht="14.25" customHeight="1" x14ac:dyDescent="0.2"/>
    <row r="912" ht="14.25" customHeight="1" x14ac:dyDescent="0.2"/>
    <row r="913" ht="14.25" customHeight="1" x14ac:dyDescent="0.2"/>
    <row r="914" ht="14.25" customHeight="1" x14ac:dyDescent="0.2"/>
    <row r="915" ht="14.25" customHeight="1" x14ac:dyDescent="0.2"/>
    <row r="916" ht="14.25" customHeight="1" x14ac:dyDescent="0.2"/>
    <row r="917" ht="14.25" customHeight="1" x14ac:dyDescent="0.2"/>
    <row r="918" ht="14.25" customHeight="1" x14ac:dyDescent="0.2"/>
    <row r="919" ht="14.25" customHeight="1" x14ac:dyDescent="0.2"/>
    <row r="920" ht="14.25" customHeight="1" x14ac:dyDescent="0.2"/>
    <row r="921" ht="14.25" customHeight="1" x14ac:dyDescent="0.2"/>
    <row r="922" ht="14.25" customHeight="1" x14ac:dyDescent="0.2"/>
    <row r="923" ht="14.25" customHeight="1" x14ac:dyDescent="0.2"/>
    <row r="924" ht="14.25" customHeight="1" x14ac:dyDescent="0.2"/>
    <row r="925" ht="14.25" customHeight="1" x14ac:dyDescent="0.2"/>
    <row r="926" ht="14.25" customHeight="1" x14ac:dyDescent="0.2"/>
    <row r="927" ht="14.25" customHeight="1" x14ac:dyDescent="0.2"/>
    <row r="928" ht="14.25" customHeight="1" x14ac:dyDescent="0.2"/>
    <row r="929" ht="14.25" customHeight="1" x14ac:dyDescent="0.2"/>
    <row r="930" ht="14.25" customHeight="1" x14ac:dyDescent="0.2"/>
    <row r="931" ht="14.25" customHeight="1" x14ac:dyDescent="0.2"/>
    <row r="932" ht="14.25" customHeight="1" x14ac:dyDescent="0.2"/>
    <row r="933" ht="14.25" customHeight="1" x14ac:dyDescent="0.2"/>
    <row r="934" ht="14.25" customHeight="1" x14ac:dyDescent="0.2"/>
    <row r="935" ht="14.25" customHeight="1" x14ac:dyDescent="0.2"/>
    <row r="936" ht="14.25" customHeight="1" x14ac:dyDescent="0.2"/>
    <row r="937" ht="14.25" customHeight="1" x14ac:dyDescent="0.2"/>
    <row r="938" ht="14.25" customHeight="1" x14ac:dyDescent="0.2"/>
    <row r="939" ht="14.25" customHeight="1" x14ac:dyDescent="0.2"/>
    <row r="940" ht="14.25" customHeight="1" x14ac:dyDescent="0.2"/>
    <row r="941" ht="14.25" customHeight="1" x14ac:dyDescent="0.2"/>
    <row r="942" ht="14.25" customHeight="1" x14ac:dyDescent="0.2"/>
    <row r="943" ht="14.25" customHeight="1" x14ac:dyDescent="0.2"/>
    <row r="944" ht="14.25" customHeight="1" x14ac:dyDescent="0.2"/>
    <row r="945" ht="14.25" customHeight="1" x14ac:dyDescent="0.2"/>
    <row r="946" ht="14.25" customHeight="1" x14ac:dyDescent="0.2"/>
    <row r="947" ht="14.25" customHeight="1" x14ac:dyDescent="0.2"/>
    <row r="948" ht="14.25" customHeight="1" x14ac:dyDescent="0.2"/>
    <row r="949" ht="14.25" customHeight="1" x14ac:dyDescent="0.2"/>
    <row r="950" ht="14.25" customHeight="1" x14ac:dyDescent="0.2"/>
    <row r="951" ht="14.25" customHeight="1" x14ac:dyDescent="0.2"/>
    <row r="952" ht="14.25" customHeight="1" x14ac:dyDescent="0.2"/>
    <row r="953" ht="14.25" customHeight="1" x14ac:dyDescent="0.2"/>
    <row r="954" ht="14.25" customHeight="1" x14ac:dyDescent="0.2"/>
    <row r="955" ht="14.25" customHeight="1" x14ac:dyDescent="0.2"/>
    <row r="956" ht="14.25" customHeight="1" x14ac:dyDescent="0.2"/>
    <row r="957" ht="14.25" customHeight="1" x14ac:dyDescent="0.2"/>
    <row r="958" ht="14.25" customHeight="1" x14ac:dyDescent="0.2"/>
    <row r="959" ht="14.25" customHeight="1" x14ac:dyDescent="0.2"/>
    <row r="960" ht="14.25" customHeight="1" x14ac:dyDescent="0.2"/>
    <row r="961" ht="14.25" customHeight="1" x14ac:dyDescent="0.2"/>
    <row r="962" ht="14.25" customHeight="1" x14ac:dyDescent="0.2"/>
    <row r="963" ht="14.25" customHeight="1" x14ac:dyDescent="0.2"/>
    <row r="964" ht="14.25" customHeight="1" x14ac:dyDescent="0.2"/>
    <row r="965" ht="14.25" customHeight="1" x14ac:dyDescent="0.2"/>
    <row r="966" ht="14.25" customHeight="1" x14ac:dyDescent="0.2"/>
    <row r="967" ht="14.25" customHeight="1" x14ac:dyDescent="0.2"/>
    <row r="968" ht="14.25" customHeight="1" x14ac:dyDescent="0.2"/>
    <row r="969" ht="14.25" customHeight="1" x14ac:dyDescent="0.2"/>
    <row r="970" ht="14.25" customHeight="1" x14ac:dyDescent="0.2"/>
    <row r="971" ht="14.25" customHeight="1" x14ac:dyDescent="0.2"/>
    <row r="972" ht="14.25" customHeight="1" x14ac:dyDescent="0.2"/>
    <row r="973" ht="14.25" customHeight="1" x14ac:dyDescent="0.2"/>
    <row r="974" ht="14.25" customHeight="1" x14ac:dyDescent="0.2"/>
    <row r="975" ht="14.25" customHeight="1" x14ac:dyDescent="0.2"/>
    <row r="976" ht="14.25" customHeight="1" x14ac:dyDescent="0.2"/>
    <row r="977" ht="14.25" customHeight="1" x14ac:dyDescent="0.2"/>
    <row r="978" ht="14.25" customHeight="1" x14ac:dyDescent="0.2"/>
    <row r="979" ht="14.25" customHeight="1" x14ac:dyDescent="0.2"/>
    <row r="980" ht="14.25" customHeight="1" x14ac:dyDescent="0.2"/>
    <row r="981" ht="14.25" customHeight="1" x14ac:dyDescent="0.2"/>
    <row r="982" ht="14.25" customHeight="1" x14ac:dyDescent="0.2"/>
    <row r="983" ht="14.25" customHeight="1" x14ac:dyDescent="0.2"/>
    <row r="984" ht="14.25" customHeight="1" x14ac:dyDescent="0.2"/>
    <row r="985" ht="14.25" customHeight="1" x14ac:dyDescent="0.2"/>
    <row r="986" ht="14.25" customHeight="1" x14ac:dyDescent="0.2"/>
    <row r="987" ht="14.25" customHeight="1" x14ac:dyDescent="0.2"/>
    <row r="988" ht="14.25" customHeight="1" x14ac:dyDescent="0.2"/>
    <row r="989" ht="14.25" customHeight="1" x14ac:dyDescent="0.2"/>
    <row r="990" ht="14.25" customHeight="1" x14ac:dyDescent="0.2"/>
    <row r="991" ht="14.25" customHeight="1" x14ac:dyDescent="0.2"/>
    <row r="992" ht="14.25" customHeight="1" x14ac:dyDescent="0.2"/>
    <row r="993" ht="14.25" customHeight="1" x14ac:dyDescent="0.2"/>
    <row r="994" ht="14.25" customHeight="1" x14ac:dyDescent="0.2"/>
    <row r="995" ht="14.25" customHeight="1" x14ac:dyDescent="0.2"/>
    <row r="996" ht="14.25" customHeight="1" x14ac:dyDescent="0.2"/>
    <row r="997" ht="14.25" customHeight="1" x14ac:dyDescent="0.2"/>
    <row r="998" ht="14.25" customHeight="1" x14ac:dyDescent="0.2"/>
    <row r="999" ht="14.25" customHeight="1" x14ac:dyDescent="0.2"/>
    <row r="1000" ht="14.25" customHeight="1" x14ac:dyDescent="0.2"/>
  </sheetData>
  <mergeCells count="3">
    <mergeCell ref="A4:A5"/>
    <mergeCell ref="A6:A8"/>
    <mergeCell ref="A10:A11"/>
  </mergeCells>
  <dataValidations count="1">
    <dataValidation type="list" allowBlank="1" sqref="E4:Z6 F7:Z13 E16:Y16 D19:Z23 E24:Z26 F27:Z27" xr:uid="{00000000-0002-0000-0200-000000000000}">
      <formula1>$G$3:$L$3</formula1>
    </dataValidation>
  </dataValidation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TEAM</vt:lpstr>
      <vt:lpstr>GANTT CHART</vt:lpstr>
      <vt:lpstr>BURNDOWN CHART</vt:lpstr>
      <vt:lpstr>color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Joao Félix</cp:lastModifiedBy>
  <dcterms:modified xsi:type="dcterms:W3CDTF">2025-04-27T20:29:54Z</dcterms:modified>
</cp:coreProperties>
</file>